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externalReferences>
    <externalReference r:id="rId5"/>
  </externalReferences>
  <definedNames>
    <definedName name="_xlchart.v1.2">'Лист1'!$J$2:$J$201</definedName>
    <definedName name="_xlchart.v1.4">'Лист1'!$I$2:$I$201</definedName>
    <definedName name="_xlchart.v1.5">'Лист1'!$C$9:$C$208</definedName>
    <definedName name="_xlchart.v1.0">'Лист1'!$B$9:$B$208</definedName>
    <definedName name="_xlchart.v1.3">'Лист1'!$H$2:$H$201</definedName>
    <definedName name="_xlchart.v1.1">'Лист1'!$D$9:$D$208</definedName>
  </definedNames>
  <calcPr/>
  <extLst>
    <ext uri="GoogleSheetsCustomDataVersion2">
      <go:sheetsCustomData xmlns:go="http://customooxmlschemas.google.com/" r:id="rId6" roundtripDataChecksum="ybvl6RA4/I21D/Xe64W6B/jHJQvWDmIVclq1qe1IwXk="/>
    </ext>
  </extLst>
</workbook>
</file>

<file path=xl/sharedStrings.xml><?xml version="1.0" encoding="utf-8"?>
<sst xmlns="http://schemas.openxmlformats.org/spreadsheetml/2006/main" count="53" uniqueCount="29">
  <si>
    <t>Показатели</t>
  </si>
  <si>
    <t>Сценарий</t>
  </si>
  <si>
    <t>V</t>
  </si>
  <si>
    <t>Q</t>
  </si>
  <si>
    <t>P</t>
  </si>
  <si>
    <t>NCF</t>
  </si>
  <si>
    <t>NPV</t>
  </si>
  <si>
    <t>Наихудший</t>
  </si>
  <si>
    <t>Наилучший</t>
  </si>
  <si>
    <t>Вероятный</t>
  </si>
  <si>
    <t>Наиболее вероятное значение</t>
  </si>
  <si>
    <t>Объем выпуска - Q</t>
  </si>
  <si>
    <t>Постоянные затраты - F</t>
  </si>
  <si>
    <t>Цена за штуку - P</t>
  </si>
  <si>
    <t>Амортизация - A</t>
  </si>
  <si>
    <t>Переменные затраты - V</t>
  </si>
  <si>
    <t>Налог на прибыль  - T</t>
  </si>
  <si>
    <t>Норма дисконта - r</t>
  </si>
  <si>
    <t>Эксперементов</t>
  </si>
  <si>
    <t>Срок проекта - n</t>
  </si>
  <si>
    <t>Начальные инновации - L</t>
  </si>
  <si>
    <t>Среднее</t>
  </si>
  <si>
    <t>Стандартное отклонение</t>
  </si>
  <si>
    <t>Минимум</t>
  </si>
  <si>
    <t>Максимум</t>
  </si>
  <si>
    <t>NPV&lt;0</t>
  </si>
  <si>
    <t>Количество доходов &gt; 2000</t>
  </si>
  <si>
    <t>Сумма убытков</t>
  </si>
  <si>
    <t>Сумма доходов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</si>
</sst>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/>
    </xf>
    <xf borderId="0" fillId="0" fontId="2" numFmtId="0" xfId="0" applyFont="1"/>
    <xf borderId="0" fillId="2" fontId="1" numFmtId="0" xfId="0" applyFont="1"/>
    <xf borderId="0" fillId="3" fontId="1" numFmtId="0" xfId="0" applyFill="1" applyFont="1"/>
    <xf borderId="0" fillId="2" fontId="1" numFmtId="0" xfId="0" applyAlignment="1" applyFont="1">
      <alignment horizontal="center" vertical="top"/>
    </xf>
    <xf borderId="0" fillId="2" fontId="1" numFmtId="9" xfId="0" applyAlignment="1" applyFont="1" applyNumberFormat="1">
      <alignment horizontal="center" vertical="top"/>
    </xf>
    <xf borderId="0" fillId="0" fontId="1" numFmtId="9" xfId="0" applyFont="1" applyNumberFormat="1"/>
    <xf borderId="0" fillId="0" fontId="3" numFmtId="0" xfId="0" applyFont="1"/>
    <xf borderId="0" fillId="0" fontId="3" numFmtId="0" xfId="0" applyFont="1"/>
    <xf borderId="0" fillId="2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Лист1-style">
      <tableStyleElement dxfId="1" type="headerRow"/>
      <tableStyleElement dxfId="2" type="firstRowStripe"/>
      <tableStyleElement dxfId="3" type="secondRowStripe"/>
    </tableStyle>
    <tableStyle count="3" pivot="0" name="Лист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denis/Downloads/DZ-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Лист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ref="H1:L201" displayName="Table_1" id="1">
  <tableColumns count="5">
    <tableColumn name="V" id="1"/>
    <tableColumn name="Q" id="2"/>
    <tableColumn name="P" id="3"/>
    <tableColumn name="NCF" id="4"/>
    <tableColumn name="NPV" id="5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ref="B8:F208" displayName="Table_2" id="2">
  <tableColumns count="5">
    <tableColumn name="V" id="1"/>
    <tableColumn name="Q" id="2"/>
    <tableColumn name="P" id="3"/>
    <tableColumn name="NCF" id="4"/>
    <tableColumn name="NPV" id="5"/>
  </tableColumns>
  <tableStyleInfo name="Лист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5" width="12.29"/>
    <col customWidth="1" min="6" max="6" width="12.86"/>
    <col customWidth="1" min="7" max="7" width="10.71"/>
    <col customWidth="1" min="8" max="12" width="12.29"/>
    <col customWidth="1" min="13" max="13" width="24.43"/>
    <col customWidth="1" min="14" max="14" width="25.43"/>
    <col customWidth="1" min="15" max="15" width="28.57"/>
    <col customWidth="1" min="16" max="18" width="12.29"/>
    <col customWidth="1" min="19" max="19" width="12.86"/>
    <col customWidth="1" min="20" max="29" width="8.71"/>
    <col customWidth="1" min="30" max="30" width="26.14"/>
    <col customWidth="1" min="31" max="31" width="26.29"/>
    <col customWidth="1" min="32" max="32" width="16.86"/>
    <col customWidth="1" min="33" max="33" width="23.29"/>
    <col customWidth="1" min="34" max="34" width="15.57"/>
    <col customWidth="1" min="35" max="35" width="13.14"/>
  </cols>
  <sheetData>
    <row r="1">
      <c r="A1" s="1" t="s">
        <v>0</v>
      </c>
      <c r="B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</row>
    <row r="2">
      <c r="B2" s="4" t="s">
        <v>7</v>
      </c>
      <c r="C2" s="4" t="s">
        <v>8</v>
      </c>
      <c r="D2" s="4" t="s">
        <v>9</v>
      </c>
      <c r="H2" s="5">
        <v>25.13936968287453</v>
      </c>
      <c r="I2" s="5">
        <v>234.85012422515865</v>
      </c>
      <c r="J2" s="5">
        <v>54.156522891207715</v>
      </c>
      <c r="K2" s="5">
        <f t="shared" ref="K2:K201" si="1">(I2*(J2-H2)-$O$3-$O$4)*(1-$O$5)+$O$4</f>
        <v>2585.872814</v>
      </c>
      <c r="L2" s="5">
        <f t="array" ref="L2">SUM(K2/(1+$O$6)^ROW(INDIRECT(1&amp;":"&amp;5)))-$O$8</f>
        <v>7802.492452</v>
      </c>
      <c r="N2" s="4" t="s">
        <v>0</v>
      </c>
      <c r="O2" s="4" t="s">
        <v>10</v>
      </c>
    </row>
    <row r="3">
      <c r="A3" s="4" t="s">
        <v>11</v>
      </c>
      <c r="B3" s="4">
        <v>150.0</v>
      </c>
      <c r="C3" s="4">
        <v>300.0</v>
      </c>
      <c r="D3" s="4">
        <v>200.0</v>
      </c>
      <c r="H3" s="5">
        <v>27.537148969968257</v>
      </c>
      <c r="I3" s="5">
        <v>241.16316698400624</v>
      </c>
      <c r="J3" s="5">
        <v>54.46263629783061</v>
      </c>
      <c r="K3" s="5">
        <f t="shared" si="1"/>
        <v>2457.374319</v>
      </c>
      <c r="L3" s="5">
        <f t="array" ref="L3">SUM(K3/(1+$O$6)^ROW(INDIRECT(1&amp;":"&amp;5)))-$O$8</f>
        <v>7315.382055</v>
      </c>
      <c r="N3" s="4" t="s">
        <v>12</v>
      </c>
      <c r="O3" s="6">
        <v>500.0</v>
      </c>
    </row>
    <row r="4">
      <c r="A4" s="4" t="s">
        <v>13</v>
      </c>
      <c r="B4" s="4">
        <v>40.0</v>
      </c>
      <c r="C4" s="4">
        <v>55.0</v>
      </c>
      <c r="D4" s="4">
        <v>50.0</v>
      </c>
      <c r="H4" s="5">
        <v>27.25406490961177</v>
      </c>
      <c r="I4" s="5">
        <v>278.27518191334093</v>
      </c>
      <c r="J4" s="5">
        <v>50.53000530897407</v>
      </c>
      <c r="K4" s="5">
        <f t="shared" si="1"/>
        <v>2450.84662</v>
      </c>
      <c r="L4" s="5">
        <f t="array" ref="L4">SUM(K4/(1+$O$6)^ROW(INDIRECT(1&amp;":"&amp;5)))-$O$8</f>
        <v>7290.636939</v>
      </c>
      <c r="N4" s="4" t="s">
        <v>14</v>
      </c>
      <c r="O4" s="6">
        <v>100.0</v>
      </c>
    </row>
    <row r="5">
      <c r="A5" s="4" t="s">
        <v>15</v>
      </c>
      <c r="B5" s="4">
        <v>35.0</v>
      </c>
      <c r="C5" s="4">
        <v>25.0</v>
      </c>
      <c r="D5" s="4">
        <v>30.0</v>
      </c>
      <c r="H5" s="5">
        <v>29.445075057792565</v>
      </c>
      <c r="I5" s="5">
        <v>264.6353231059038</v>
      </c>
      <c r="J5" s="5">
        <v>53.138568445137935</v>
      </c>
      <c r="K5" s="5">
        <f t="shared" si="1"/>
        <v>2368.054111</v>
      </c>
      <c r="L5" s="5">
        <f t="array" ref="L5">SUM(K5/(1+$O$6)^ROW(INDIRECT(1&amp;":"&amp;5)))-$O$8</f>
        <v>6976.788194</v>
      </c>
      <c r="N5" s="4" t="s">
        <v>16</v>
      </c>
      <c r="O5" s="7">
        <v>0.6</v>
      </c>
      <c r="Q5" s="8"/>
    </row>
    <row r="6">
      <c r="H6" s="5">
        <v>26.263551114680013</v>
      </c>
      <c r="I6" s="5">
        <v>213.03758985955028</v>
      </c>
      <c r="J6" s="5">
        <v>55.2338587011036</v>
      </c>
      <c r="K6" s="5">
        <f t="shared" si="1"/>
        <v>2328.705802</v>
      </c>
      <c r="L6" s="5">
        <f t="array" ref="L6">SUM(K6/(1+$O$6)^ROW(INDIRECT(1&amp;":"&amp;5)))-$O$8</f>
        <v>6827.627145</v>
      </c>
      <c r="N6" s="4" t="s">
        <v>17</v>
      </c>
      <c r="O6" s="7">
        <v>0.1</v>
      </c>
      <c r="Q6" s="8"/>
    </row>
    <row r="7">
      <c r="A7" s="9" t="s">
        <v>18</v>
      </c>
      <c r="B7" s="9">
        <v>200.0</v>
      </c>
      <c r="H7" s="5">
        <v>29.412082562457726</v>
      </c>
      <c r="I7" s="5">
        <v>240.20199227852572</v>
      </c>
      <c r="J7" s="5">
        <v>53.814250931100105</v>
      </c>
      <c r="K7" s="5">
        <f t="shared" si="1"/>
        <v>2204.579783</v>
      </c>
      <c r="L7" s="5">
        <f t="array" ref="L7">SUM(K7/(1+$O$6)^ROW(INDIRECT(1&amp;":"&amp;5)))-$O$8</f>
        <v>6357.091874</v>
      </c>
      <c r="N7" s="4" t="s">
        <v>19</v>
      </c>
      <c r="O7" s="6">
        <v>5.0</v>
      </c>
    </row>
    <row r="8"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  <c r="H8" s="5">
        <v>29.961302548399544</v>
      </c>
      <c r="I8" s="5">
        <v>217.0137093516587</v>
      </c>
      <c r="J8" s="5">
        <v>56.82022800901905</v>
      </c>
      <c r="K8" s="5">
        <f t="shared" si="1"/>
        <v>2191.502017</v>
      </c>
      <c r="L8" s="5">
        <f t="array" ref="L8">SUM(K8/(1+$O$6)^ROW(INDIRECT(1&amp;":"&amp;5)))-$O$8</f>
        <v>6307.516853</v>
      </c>
      <c r="N8" s="4" t="s">
        <v>20</v>
      </c>
      <c r="O8" s="6">
        <v>2000.0</v>
      </c>
    </row>
    <row r="9">
      <c r="A9" s="9">
        <f t="array" ref="A9:A208">ROW(INDIRECT(1&amp;":"&amp;B7))</f>
        <v>1</v>
      </c>
      <c r="B9" s="5">
        <v>26.496627704702902</v>
      </c>
      <c r="C9" s="5">
        <v>286.61458174382767</v>
      </c>
      <c r="D9" s="5">
        <v>54.41312906277658</v>
      </c>
      <c r="E9" s="5">
        <f t="shared" ref="E9:E208" si="2">(C9*(D9-B9)-$O$3-$O$4)*(1-$O$5)+$O$4</f>
        <v>3060.510544</v>
      </c>
      <c r="F9" s="5">
        <f t="array" ref="F9">SUM(E9/(1+$O$6)^ROW(INDIRECT(1&amp;":"&amp;5)))-$O$8</f>
        <v>9601.742879</v>
      </c>
      <c r="H9" s="5">
        <v>31.823570039050537</v>
      </c>
      <c r="I9" s="5">
        <v>250.14979426505306</v>
      </c>
      <c r="J9" s="5">
        <v>54.77947196486639</v>
      </c>
      <c r="K9" s="5">
        <f t="shared" si="1"/>
        <v>2156.965658</v>
      </c>
      <c r="L9" s="5">
        <f t="array" ref="L9">SUM(K9/(1+$O$6)^ROW(INDIRECT(1&amp;":"&amp;5)))-$O$8</f>
        <v>6176.596877</v>
      </c>
    </row>
    <row r="10">
      <c r="A10" s="9">
        <v>2.0</v>
      </c>
      <c r="B10" s="5">
        <v>25.97384563737907</v>
      </c>
      <c r="C10" s="5">
        <v>296.29657887508773</v>
      </c>
      <c r="D10" s="5">
        <v>51.97363200781274</v>
      </c>
      <c r="E10" s="5">
        <f t="shared" si="2"/>
        <v>2941.459101</v>
      </c>
      <c r="F10" s="5">
        <f t="array" ref="F10">SUM(E10/(1+$O$6)^ROW(INDIRECT(1&amp;":"&amp;5)))-$O$8</f>
        <v>9150.444244</v>
      </c>
      <c r="H10" s="5">
        <v>27.49495768264751</v>
      </c>
      <c r="I10" s="5">
        <v>233.48324314856654</v>
      </c>
      <c r="J10" s="5">
        <v>51.60093327394861</v>
      </c>
      <c r="K10" s="5">
        <f t="shared" si="1"/>
        <v>2111.336544</v>
      </c>
      <c r="L10" s="5">
        <f t="array" ref="L10">SUM(K10/(1+$O$6)^ROW(INDIRECT(1&amp;":"&amp;5)))-$O$8</f>
        <v>6003.626637</v>
      </c>
      <c r="N10" s="11" t="s">
        <v>2</v>
      </c>
      <c r="O10" s="11"/>
      <c r="P10" s="11" t="s">
        <v>3</v>
      </c>
      <c r="Q10" s="11" t="s">
        <v>4</v>
      </c>
      <c r="R10" s="11" t="s">
        <v>5</v>
      </c>
      <c r="S10" s="11" t="s">
        <v>6</v>
      </c>
    </row>
    <row r="11">
      <c r="A11" s="9">
        <v>3.0</v>
      </c>
      <c r="B11" s="5">
        <v>26.355937376018556</v>
      </c>
      <c r="C11" s="5">
        <v>285.9736930448317</v>
      </c>
      <c r="D11" s="5">
        <v>53.27417828913236</v>
      </c>
      <c r="E11" s="5">
        <f t="shared" si="2"/>
        <v>2939.163506</v>
      </c>
      <c r="F11" s="5">
        <f t="array" ref="F11">SUM(E11/(1+$O$6)^ROW(INDIRECT(1&amp;":"&amp;5)))-$O$8</f>
        <v>9141.74213</v>
      </c>
      <c r="H11" s="5">
        <v>29.610105743840904</v>
      </c>
      <c r="I11" s="5">
        <v>219.20992761597518</v>
      </c>
      <c r="J11" s="5">
        <v>55.15543388246442</v>
      </c>
      <c r="K11" s="5">
        <f t="shared" si="1"/>
        <v>2099.915813</v>
      </c>
      <c r="L11" s="5">
        <f t="array" ref="L11">SUM(K11/(1+$O$6)^ROW(INDIRECT(1&amp;":"&amp;5)))-$O$8</f>
        <v>5960.33308</v>
      </c>
      <c r="N11" s="4"/>
      <c r="O11" s="4"/>
      <c r="P11" s="4"/>
      <c r="Q11" s="4"/>
      <c r="R11" s="4"/>
      <c r="S11" s="4"/>
    </row>
    <row r="12">
      <c r="A12" s="9">
        <v>4.0</v>
      </c>
      <c r="B12" s="5">
        <v>25.618305001983703</v>
      </c>
      <c r="C12" s="5">
        <v>299.519333475753</v>
      </c>
      <c r="D12" s="5">
        <v>50.76189458906827</v>
      </c>
      <c r="E12" s="5">
        <f t="shared" si="2"/>
        <v>2872.396478</v>
      </c>
      <c r="F12" s="5">
        <f t="array" ref="F12">SUM(E12/(1+$O$6)^ROW(INDIRECT(1&amp;":"&amp;5)))-$O$8</f>
        <v>8888.642564</v>
      </c>
      <c r="H12" s="5">
        <v>29.74046333136357</v>
      </c>
      <c r="I12" s="5">
        <v>257.7935660476214</v>
      </c>
      <c r="J12" s="5">
        <v>51.28310716718261</v>
      </c>
      <c r="K12" s="5">
        <f t="shared" si="1"/>
        <v>2081.421991</v>
      </c>
      <c r="L12" s="5">
        <f t="array" ref="L12">SUM(K12/(1+$O$6)^ROW(INDIRECT(1&amp;":"&amp;5)))-$O$8</f>
        <v>5890.226944</v>
      </c>
      <c r="N12" s="4" t="s">
        <v>21</v>
      </c>
      <c r="O12" s="4">
        <v>30.08861812189091</v>
      </c>
      <c r="P12" s="4">
        <v>226.87068544572284</v>
      </c>
      <c r="Q12" s="4">
        <v>48.08043687246316</v>
      </c>
      <c r="R12" s="4">
        <v>1501.276302321323</v>
      </c>
      <c r="S12" s="4">
        <v>3691.0183440661085</v>
      </c>
    </row>
    <row r="13">
      <c r="A13" s="9">
        <v>5.0</v>
      </c>
      <c r="B13" s="5">
        <v>25.020447401348918</v>
      </c>
      <c r="C13" s="5">
        <v>243.588061159093</v>
      </c>
      <c r="D13" s="5">
        <v>54.051026947843866</v>
      </c>
      <c r="E13" s="5">
        <f t="shared" si="2"/>
        <v>2688.601034</v>
      </c>
      <c r="F13" s="5">
        <f t="array" ref="F13">SUM(E13/(1+$O$6)^ROW(INDIRECT(1&amp;":"&amp;5)))-$O$8</f>
        <v>8191.91323</v>
      </c>
      <c r="H13" s="5">
        <v>27.659895528158813</v>
      </c>
      <c r="I13" s="5">
        <v>239.87154584137897</v>
      </c>
      <c r="J13" s="5">
        <v>50.64388336795673</v>
      </c>
      <c r="K13" s="5">
        <f t="shared" si="1"/>
        <v>2065.281877</v>
      </c>
      <c r="L13" s="5">
        <f t="array" ref="L13">SUM(K13/(1+$O$6)^ROW(INDIRECT(1&amp;":"&amp;5)))-$O$8</f>
        <v>5829.043215</v>
      </c>
      <c r="N13" s="4" t="s">
        <v>22</v>
      </c>
      <c r="O13" s="4">
        <v>2.797030406846506</v>
      </c>
      <c r="P13" s="4">
        <v>42.48893840473578</v>
      </c>
      <c r="Q13" s="4">
        <v>4.370640074648042</v>
      </c>
      <c r="R13" s="4">
        <v>605.2644031774037</v>
      </c>
      <c r="S13" s="4">
        <v>2294.428291558801</v>
      </c>
    </row>
    <row r="14">
      <c r="A14" s="9">
        <v>6.0</v>
      </c>
      <c r="B14" s="5">
        <v>29.7636341441084</v>
      </c>
      <c r="C14" s="5">
        <v>290.0067140720847</v>
      </c>
      <c r="D14" s="5">
        <v>53.49299600207526</v>
      </c>
      <c r="E14" s="5">
        <f t="shared" si="2"/>
        <v>2612.669704</v>
      </c>
      <c r="F14" s="5">
        <f t="array" ref="F14">SUM(E14/(1+$O$6)^ROW(INDIRECT(1&amp;":"&amp;5)))-$O$8</f>
        <v>7904.073746</v>
      </c>
      <c r="H14" s="5">
        <v>31.625827273983305</v>
      </c>
      <c r="I14" s="5">
        <v>320.3722390346229</v>
      </c>
      <c r="J14" s="5">
        <v>48.6323302891833</v>
      </c>
      <c r="K14" s="5">
        <f t="shared" si="1"/>
        <v>2039.36458</v>
      </c>
      <c r="L14" s="5">
        <f t="array" ref="L14">SUM(K14/(1+$O$6)^ROW(INDIRECT(1&amp;":"&amp;5)))-$O$8</f>
        <v>5730.796267</v>
      </c>
      <c r="N14" s="4" t="s">
        <v>23</v>
      </c>
      <c r="O14" s="4">
        <v>25.020447401348918</v>
      </c>
      <c r="P14" s="4">
        <v>153.1952879421369</v>
      </c>
      <c r="Q14" s="4">
        <v>40.21011993774224</v>
      </c>
      <c r="R14" s="4">
        <v>321.12403484398817</v>
      </c>
      <c r="S14" s="4">
        <v>-782.6872573743522</v>
      </c>
    </row>
    <row r="15">
      <c r="A15" s="9">
        <v>7.0</v>
      </c>
      <c r="B15" s="5">
        <v>25.048524430066834</v>
      </c>
      <c r="C15" s="5">
        <v>299.5925778984954</v>
      </c>
      <c r="D15" s="5">
        <v>47.996002075258644</v>
      </c>
      <c r="E15" s="5">
        <f t="shared" si="2"/>
        <v>2609.957594</v>
      </c>
      <c r="F15" s="5">
        <f t="array" ref="F15">SUM(E15/(1+$O$6)^ROW(INDIRECT(1&amp;":"&amp;5)))-$O$8</f>
        <v>7893.792715</v>
      </c>
      <c r="H15" s="5">
        <v>29.550356226791337</v>
      </c>
      <c r="I15" s="5">
        <v>201.15917730113324</v>
      </c>
      <c r="J15" s="5">
        <v>56.49074172542896</v>
      </c>
      <c r="K15" s="5">
        <f t="shared" si="1"/>
        <v>2027.722313</v>
      </c>
      <c r="L15" s="5">
        <f t="array" ref="L15">SUM(K15/(1+$O$6)^ROW(INDIRECT(1&amp;":"&amp;5)))-$O$8</f>
        <v>5686.662917</v>
      </c>
      <c r="N15" s="4" t="s">
        <v>24</v>
      </c>
      <c r="O15" s="4">
        <v>34.99511703848384</v>
      </c>
      <c r="P15" s="4">
        <v>299.5925778984954</v>
      </c>
      <c r="Q15" s="4">
        <v>54.953764458143866</v>
      </c>
      <c r="R15" s="4">
        <v>3060.5105441981136</v>
      </c>
      <c r="S15" s="4">
        <v>9601.742878581257</v>
      </c>
    </row>
    <row r="16">
      <c r="A16" s="9">
        <v>8.0</v>
      </c>
      <c r="B16" s="5">
        <v>26.92571794793542</v>
      </c>
      <c r="C16" s="5">
        <v>247.55699331644644</v>
      </c>
      <c r="D16" s="5">
        <v>54.69054231391339</v>
      </c>
      <c r="E16" s="5">
        <f t="shared" si="2"/>
        <v>2609.350576</v>
      </c>
      <c r="F16" s="5">
        <f t="array" ref="F16">SUM(E16/(1+$O$6)^ROW(INDIRECT(1&amp;":"&amp;5)))-$O$8</f>
        <v>7891.49164</v>
      </c>
      <c r="H16" s="5">
        <v>26.430861130647827</v>
      </c>
      <c r="I16" s="5">
        <v>219.51483266566356</v>
      </c>
      <c r="J16" s="5">
        <v>51.09639427137154</v>
      </c>
      <c r="K16" s="5">
        <f t="shared" si="1"/>
        <v>2025.780152</v>
      </c>
      <c r="L16" s="5">
        <f t="array" ref="L16">SUM(K16/(1+$O$6)^ROW(INDIRECT(1&amp;":"&amp;5)))-$O$8</f>
        <v>5679.300598</v>
      </c>
      <c r="N16" s="4" t="s">
        <v>25</v>
      </c>
      <c r="O16" s="4"/>
      <c r="P16" s="4"/>
      <c r="Q16" s="4"/>
      <c r="R16" s="4"/>
      <c r="S16" s="4">
        <f>COUNTIF('Лист1'!$F$9:$F$208,"&lt;0")</f>
        <v>10</v>
      </c>
    </row>
    <row r="17">
      <c r="A17" s="9">
        <v>9.0</v>
      </c>
      <c r="B17" s="5">
        <v>27.695699942014834</v>
      </c>
      <c r="C17" s="5">
        <v>261.7755668813135</v>
      </c>
      <c r="D17" s="5">
        <v>53.76995147556993</v>
      </c>
      <c r="E17" s="5">
        <f t="shared" si="2"/>
        <v>2590.24079</v>
      </c>
      <c r="F17" s="5">
        <f t="array" ref="F17">SUM(E17/(1+$O$6)^ROW(INDIRECT(1&amp;":"&amp;5)))-$O$8</f>
        <v>7819.050518</v>
      </c>
      <c r="H17" s="5">
        <v>30.558968242330593</v>
      </c>
      <c r="I17" s="5">
        <v>214.99893346590397</v>
      </c>
      <c r="J17" s="5">
        <v>55.06417836731998</v>
      </c>
      <c r="K17" s="5">
        <f t="shared" si="1"/>
        <v>1967.437616</v>
      </c>
      <c r="L17" s="5">
        <f t="array" ref="L17">SUM(K17/(1+$O$6)^ROW(INDIRECT(1&amp;":"&amp;5)))-$O$8</f>
        <v>5458.136486</v>
      </c>
      <c r="N17" s="4" t="s">
        <v>26</v>
      </c>
      <c r="O17" s="4"/>
      <c r="P17" s="4"/>
      <c r="Q17" s="4"/>
      <c r="R17" s="4"/>
      <c r="S17" s="4">
        <f>COUNTIF('Лист1'!$F$9:$F$208,"&gt;2000")</f>
        <v>148</v>
      </c>
    </row>
    <row r="18">
      <c r="A18" s="9">
        <v>10.0</v>
      </c>
      <c r="B18" s="5">
        <v>25.074465163121435</v>
      </c>
      <c r="C18" s="5">
        <v>261.45512253181556</v>
      </c>
      <c r="D18" s="5">
        <v>51.176183355204934</v>
      </c>
      <c r="E18" s="5">
        <f t="shared" si="2"/>
        <v>2589.771171</v>
      </c>
      <c r="F18" s="5">
        <f t="array" ref="F18">SUM(E18/(1+$O$6)^ROW(INDIRECT(1&amp;":"&amp;5)))-$O$8</f>
        <v>7817.270292</v>
      </c>
      <c r="H18" s="5">
        <v>28.781765420062584</v>
      </c>
      <c r="I18" s="5">
        <v>195.2062529473551</v>
      </c>
      <c r="J18" s="5">
        <v>55.70916472497629</v>
      </c>
      <c r="K18" s="5">
        <f t="shared" si="1"/>
        <v>1962.558688</v>
      </c>
      <c r="L18" s="5">
        <f t="array" ref="L18">SUM(K18/(1+$O$6)^ROW(INDIRECT(1&amp;":"&amp;5)))-$O$8</f>
        <v>5439.641509</v>
      </c>
      <c r="N18" s="4" t="s">
        <v>27</v>
      </c>
      <c r="O18" s="4"/>
      <c r="P18" s="4"/>
      <c r="Q18" s="4"/>
      <c r="R18" s="4"/>
      <c r="S18" s="4">
        <f>SUMIF('Лист1'!$F$9:$F$208,"&lt;0")</f>
        <v>-2969.921717</v>
      </c>
    </row>
    <row r="19">
      <c r="A19" s="9">
        <v>11.0</v>
      </c>
      <c r="B19" s="5">
        <v>27.228766747032076</v>
      </c>
      <c r="C19" s="5">
        <v>271.8329416791284</v>
      </c>
      <c r="D19" s="5">
        <v>52.318796349986265</v>
      </c>
      <c r="E19" s="5">
        <f t="shared" si="2"/>
        <v>2588.118622</v>
      </c>
      <c r="F19" s="5">
        <f t="array" ref="F19">SUM(E19/(1+$O$6)^ROW(INDIRECT(1&amp;":"&amp;5)))-$O$8</f>
        <v>7811.005828</v>
      </c>
      <c r="H19" s="5">
        <v>30.306100934722053</v>
      </c>
      <c r="I19" s="5">
        <v>262.9788466540049</v>
      </c>
      <c r="J19" s="5">
        <v>50.177176161741954</v>
      </c>
      <c r="K19" s="5">
        <f t="shared" si="1"/>
        <v>1950.268978</v>
      </c>
      <c r="L19" s="5">
        <f t="array" ref="L19">SUM(K19/(1+$O$6)^ROW(INDIRECT(1&amp;":"&amp;5)))-$O$8</f>
        <v>5393.053839</v>
      </c>
      <c r="N19" s="4" t="s">
        <v>28</v>
      </c>
      <c r="O19" s="4"/>
      <c r="P19" s="4"/>
      <c r="Q19" s="4"/>
      <c r="R19" s="4"/>
      <c r="S19" s="4">
        <f>SUMIF('Лист1'!$F$9:$F$208,"&gt;0")</f>
        <v>741173.5905</v>
      </c>
    </row>
    <row r="20">
      <c r="A20" s="9">
        <v>12.0</v>
      </c>
      <c r="B20" s="5">
        <v>30.8714560380871</v>
      </c>
      <c r="C20" s="5">
        <v>298.64497817926576</v>
      </c>
      <c r="D20" s="5">
        <v>53.63856929227576</v>
      </c>
      <c r="E20" s="5">
        <f t="shared" si="2"/>
        <v>2579.713616</v>
      </c>
      <c r="F20" s="5">
        <f t="array" ref="F20">SUM(E20/(1+$O$6)^ROW(INDIRECT(1&amp;":"&amp;5)))-$O$8</f>
        <v>7779.144246</v>
      </c>
      <c r="H20" s="5">
        <v>28.865670529085037</v>
      </c>
      <c r="I20" s="5">
        <v>209.34269089611917</v>
      </c>
      <c r="J20" s="5">
        <v>53.71933379028633</v>
      </c>
      <c r="K20" s="5">
        <f t="shared" si="1"/>
        <v>1941.173098</v>
      </c>
      <c r="L20" s="5">
        <f t="array" ref="L20">SUM(K20/(1+$O$6)^ROW(INDIRECT(1&amp;":"&amp;5)))-$O$8</f>
        <v>5358.573298</v>
      </c>
    </row>
    <row r="21" ht="15.75" customHeight="1">
      <c r="A21" s="9">
        <v>13.0</v>
      </c>
      <c r="B21" s="5">
        <v>27.651448103274635</v>
      </c>
      <c r="C21" s="5">
        <v>254.6067690054018</v>
      </c>
      <c r="D21" s="5">
        <v>54.287697988830224</v>
      </c>
      <c r="E21" s="5">
        <f t="shared" si="2"/>
        <v>2572.707809</v>
      </c>
      <c r="F21" s="5">
        <f t="array" ref="F21">SUM(E21/(1+$O$6)^ROW(INDIRECT(1&amp;":"&amp;5)))-$O$8</f>
        <v>7752.586723</v>
      </c>
      <c r="H21" s="5">
        <v>24.697494199499488</v>
      </c>
      <c r="I21" s="5">
        <v>204.20189929400294</v>
      </c>
      <c r="J21" s="5">
        <v>50.17009676867019</v>
      </c>
      <c r="K21" s="5">
        <f t="shared" si="1"/>
        <v>1940.62153</v>
      </c>
      <c r="L21" s="5">
        <f t="array" ref="L21">SUM(K21/(1+$O$6)^ROW(INDIRECT(1&amp;":"&amp;5)))-$O$8</f>
        <v>5356.48242</v>
      </c>
      <c r="N21" s="11"/>
      <c r="O21" s="11" t="s">
        <v>2</v>
      </c>
      <c r="P21" s="11" t="s">
        <v>3</v>
      </c>
      <c r="Q21" s="11" t="s">
        <v>4</v>
      </c>
      <c r="R21" s="11" t="s">
        <v>5</v>
      </c>
      <c r="S21" s="11" t="s">
        <v>6</v>
      </c>
    </row>
    <row r="22" ht="15.75" customHeight="1">
      <c r="A22" s="9">
        <v>14.0</v>
      </c>
      <c r="B22" s="5">
        <v>28.18948942533647</v>
      </c>
      <c r="C22" s="5">
        <v>298.42066713461713</v>
      </c>
      <c r="D22" s="5">
        <v>50.84612567522202</v>
      </c>
      <c r="E22" s="5">
        <f t="shared" si="2"/>
        <v>2564.483402</v>
      </c>
      <c r="F22" s="5">
        <f t="array" ref="F22">SUM(E22/(1+$O$6)^ROW(INDIRECT(1&amp;":"&amp;5)))-$O$8</f>
        <v>7721.40975</v>
      </c>
      <c r="H22" s="5">
        <v>28.95580921702276</v>
      </c>
      <c r="I22" s="5">
        <v>214.24932784971134</v>
      </c>
      <c r="J22" s="5">
        <v>53.15208944812184</v>
      </c>
      <c r="K22" s="5">
        <f t="shared" si="1"/>
        <v>1933.61471</v>
      </c>
      <c r="L22" s="5">
        <f t="array" ref="L22">SUM(K22/(1+$O$6)^ROW(INDIRECT(1&amp;":"&amp;5)))-$O$8</f>
        <v>5329.921061</v>
      </c>
      <c r="N22" s="4"/>
      <c r="O22" s="4"/>
      <c r="P22" s="4"/>
      <c r="Q22" s="4"/>
      <c r="R22" s="4"/>
      <c r="S22" s="4"/>
    </row>
    <row r="23" ht="15.75" customHeight="1">
      <c r="A23" s="9">
        <v>15.0</v>
      </c>
      <c r="B23" s="5">
        <v>26.265602587969603</v>
      </c>
      <c r="C23" s="5">
        <v>278.0312509537034</v>
      </c>
      <c r="D23" s="5">
        <v>50.42130802331614</v>
      </c>
      <c r="E23" s="5">
        <f t="shared" si="2"/>
        <v>2546.4164</v>
      </c>
      <c r="F23" s="5">
        <f t="array" ref="F23">SUM(E23/(1+$O$6)^ROW(INDIRECT(1&amp;":"&amp;5)))-$O$8</f>
        <v>7652.921598</v>
      </c>
      <c r="H23" s="5">
        <v>28.44177579461757</v>
      </c>
      <c r="I23" s="5">
        <v>215.3383231781845</v>
      </c>
      <c r="J23" s="5">
        <v>52.48367018684803</v>
      </c>
      <c r="K23" s="5">
        <f t="shared" si="1"/>
        <v>1930.85649</v>
      </c>
      <c r="L23" s="5">
        <f t="array" ref="L23">SUM(K23/(1+$O$6)^ROW(INDIRECT(1&amp;":"&amp;5)))-$O$8</f>
        <v>5319.465235</v>
      </c>
      <c r="N23" s="4" t="s">
        <v>21</v>
      </c>
      <c r="O23" s="4">
        <v>29.84380865200933</v>
      </c>
      <c r="P23" s="4">
        <v>203.64875393745476</v>
      </c>
      <c r="Q23" s="4">
        <v>50.20939514740803</v>
      </c>
      <c r="R23" s="4">
        <v>1510.8254599318036</v>
      </c>
      <c r="S23" s="4">
        <v>3727.2171643949114</v>
      </c>
    </row>
    <row r="24" ht="15.75" customHeight="1">
      <c r="A24" s="9">
        <v>16.0</v>
      </c>
      <c r="B24" s="5">
        <v>27.402722251045258</v>
      </c>
      <c r="C24" s="5">
        <v>249.71770378734703</v>
      </c>
      <c r="D24" s="5">
        <v>54.21262245551927</v>
      </c>
      <c r="E24" s="5">
        <f t="shared" si="2"/>
        <v>2537.962687</v>
      </c>
      <c r="F24" s="5">
        <f t="array" ref="F24">SUM(E24/(1+$O$6)^ROW(INDIRECT(1&amp;":"&amp;5)))-$O$8</f>
        <v>7620.875376</v>
      </c>
      <c r="H24" s="5">
        <v>28.962626365027972</v>
      </c>
      <c r="I24" s="5">
        <v>205.79831180061774</v>
      </c>
      <c r="J24" s="5">
        <v>54.02374394070648</v>
      </c>
      <c r="K24" s="5">
        <f t="shared" si="1"/>
        <v>1923.014276</v>
      </c>
      <c r="L24" s="5">
        <f t="array" ref="L24">SUM(K24/(1+$O$6)^ROW(INDIRECT(1&amp;":"&amp;5)))-$O$8</f>
        <v>5289.737073</v>
      </c>
      <c r="N24" s="4" t="s">
        <v>22</v>
      </c>
      <c r="O24" s="4">
        <v>1.6918196162603003</v>
      </c>
      <c r="P24" s="4">
        <v>28.20420597911553</v>
      </c>
      <c r="Q24" s="4">
        <v>3.1239333785499515</v>
      </c>
      <c r="R24" s="4">
        <v>336.6095801645302</v>
      </c>
      <c r="S24" s="4">
        <v>1276.0151429438479</v>
      </c>
    </row>
    <row r="25" ht="15.75" customHeight="1">
      <c r="A25" s="9">
        <v>17.0</v>
      </c>
      <c r="B25" s="5">
        <v>25.669576097903377</v>
      </c>
      <c r="C25" s="5">
        <v>234.16699728385265</v>
      </c>
      <c r="D25" s="5">
        <v>54.23780022583697</v>
      </c>
      <c r="E25" s="5">
        <f t="shared" si="2"/>
        <v>2535.894105</v>
      </c>
      <c r="F25" s="5">
        <f t="array" ref="F25">SUM(E25/(1+$O$6)^ROW(INDIRECT(1&amp;":"&amp;5)))-$O$8</f>
        <v>7613.033821</v>
      </c>
      <c r="H25" s="5">
        <v>27.811305181130592</v>
      </c>
      <c r="I25" s="5">
        <v>200.90660556907096</v>
      </c>
      <c r="J25" s="5">
        <v>53.43670581059996</v>
      </c>
      <c r="K25" s="5">
        <f t="shared" si="1"/>
        <v>1919.324903</v>
      </c>
      <c r="L25" s="5">
        <f t="array" ref="L25">SUM(K25/(1+$O$6)^ROW(INDIRECT(1&amp;":"&amp;5)))-$O$8</f>
        <v>5275.751447</v>
      </c>
      <c r="N25" s="4" t="s">
        <v>23</v>
      </c>
      <c r="O25" s="4">
        <v>24.697494199499488</v>
      </c>
      <c r="P25" s="4">
        <v>151.6135467456479</v>
      </c>
      <c r="Q25" s="4">
        <v>41.09384589246474</v>
      </c>
      <c r="R25" s="4">
        <v>751.5868322256949</v>
      </c>
      <c r="S25" s="4">
        <v>849.105419662771</v>
      </c>
    </row>
    <row r="26" ht="15.75" customHeight="1">
      <c r="A26" s="9">
        <v>18.0</v>
      </c>
      <c r="B26" s="5">
        <v>27.16467787713248</v>
      </c>
      <c r="C26" s="5">
        <v>269.5348979155858</v>
      </c>
      <c r="D26" s="5">
        <v>51.83538315988647</v>
      </c>
      <c r="E26" s="5">
        <f t="shared" si="2"/>
        <v>2519.846412</v>
      </c>
      <c r="F26" s="5">
        <f t="array" ref="F26">SUM(E26/(1+$O$6)^ROW(INDIRECT(1&amp;":"&amp;5)))-$O$8</f>
        <v>7552.200439</v>
      </c>
      <c r="H26" s="5">
        <v>29.103262726293906</v>
      </c>
      <c r="I26" s="5">
        <v>211.8699998165539</v>
      </c>
      <c r="J26" s="5">
        <v>53.34090327669401</v>
      </c>
      <c r="K26" s="5">
        <f t="shared" si="1"/>
        <v>1914.09156</v>
      </c>
      <c r="L26" s="5">
        <f t="array" ref="L26">SUM(K26/(1+$O$6)^ROW(INDIRECT(1&amp;":"&amp;5)))-$O$8</f>
        <v>5255.91296</v>
      </c>
      <c r="N26" s="4" t="s">
        <v>24</v>
      </c>
      <c r="O26" s="4">
        <v>34.27493915776722</v>
      </c>
      <c r="P26" s="4">
        <v>320.3722390346229</v>
      </c>
      <c r="Q26" s="4">
        <v>56.82022800901905</v>
      </c>
      <c r="R26" s="4">
        <v>2585.872814255004</v>
      </c>
      <c r="S26" s="4">
        <v>7802.492451650856</v>
      </c>
    </row>
    <row r="27" ht="15.75" customHeight="1">
      <c r="A27" s="9">
        <v>19.0</v>
      </c>
      <c r="B27" s="5">
        <v>30.905026398510696</v>
      </c>
      <c r="C27" s="5">
        <v>280.57191686758017</v>
      </c>
      <c r="D27" s="5">
        <v>54.47218237861263</v>
      </c>
      <c r="E27" s="5">
        <f t="shared" si="2"/>
        <v>2504.912851</v>
      </c>
      <c r="F27" s="5">
        <f t="array" ref="F27">SUM(E27/(1+$O$6)^ROW(INDIRECT(1&amp;":"&amp;5)))-$O$8</f>
        <v>7495.590496</v>
      </c>
      <c r="H27" s="5">
        <v>32.633882246300345</v>
      </c>
      <c r="I27" s="5">
        <v>248.01644419330842</v>
      </c>
      <c r="J27" s="5">
        <v>53.31989394908305</v>
      </c>
      <c r="K27" s="5">
        <f t="shared" si="1"/>
        <v>1912.188427</v>
      </c>
      <c r="L27" s="5">
        <f t="array" ref="L27">SUM(K27/(1+$O$6)^ROW(INDIRECT(1&amp;":"&amp;5)))-$O$8</f>
        <v>5248.698589</v>
      </c>
      <c r="N27" s="4" t="s">
        <v>25</v>
      </c>
      <c r="O27" s="4"/>
      <c r="P27" s="4"/>
      <c r="Q27" s="4"/>
      <c r="R27" s="4"/>
      <c r="S27" s="4">
        <f>COUNTIF('Лист1'!$L$2:$L$201,"&lt;0")</f>
        <v>0</v>
      </c>
    </row>
    <row r="28" ht="15.75" customHeight="1">
      <c r="A28" s="9">
        <v>20.0</v>
      </c>
      <c r="B28" s="5">
        <v>27.761925107577746</v>
      </c>
      <c r="C28" s="5">
        <v>243.702505569628</v>
      </c>
      <c r="D28" s="5">
        <v>54.48500015259255</v>
      </c>
      <c r="E28" s="5">
        <f t="shared" si="2"/>
        <v>2464.992138</v>
      </c>
      <c r="F28" s="5">
        <f t="array" ref="F28">SUM(E28/(1+$O$6)^ROW(INDIRECT(1&amp;":"&amp;5)))-$O$8</f>
        <v>7344.259583</v>
      </c>
      <c r="H28" s="5">
        <v>27.87118922222362</v>
      </c>
      <c r="I28" s="5">
        <v>228.20815083850903</v>
      </c>
      <c r="J28" s="5">
        <v>50.11551753686945</v>
      </c>
      <c r="K28" s="5">
        <f t="shared" si="1"/>
        <v>1890.534813</v>
      </c>
      <c r="L28" s="5">
        <f t="array" ref="L28">SUM(K28/(1+$O$6)^ROW(INDIRECT(1&amp;":"&amp;5)))-$O$8</f>
        <v>5166.614354</v>
      </c>
      <c r="N28" s="4" t="s">
        <v>26</v>
      </c>
      <c r="O28" s="4"/>
      <c r="P28" s="4"/>
      <c r="Q28" s="4"/>
      <c r="R28" s="4"/>
      <c r="S28" s="4">
        <f>COUNTIF('Лист1'!$L$2:$L$201,"&gt;2000")</f>
        <v>187</v>
      </c>
    </row>
    <row r="29" ht="15.75" customHeight="1">
      <c r="A29" s="9">
        <v>21.0</v>
      </c>
      <c r="B29" s="5">
        <v>25.199896237067783</v>
      </c>
      <c r="C29" s="5">
        <v>251.1871700186163</v>
      </c>
      <c r="D29" s="5">
        <v>50.50462355418561</v>
      </c>
      <c r="E29" s="5">
        <f t="shared" si="2"/>
        <v>2402.489137</v>
      </c>
      <c r="F29" s="5">
        <f t="array" ref="F29">SUM(E29/(1+$O$6)^ROW(INDIRECT(1&amp;":"&amp;5)))-$O$8</f>
        <v>7107.324035</v>
      </c>
      <c r="H29" s="5">
        <v>29.95951773644265</v>
      </c>
      <c r="I29" s="5">
        <v>197.67129999895587</v>
      </c>
      <c r="J29" s="5">
        <v>55.56582108401926</v>
      </c>
      <c r="K29" s="5">
        <f t="shared" si="1"/>
        <v>1884.652508</v>
      </c>
      <c r="L29" s="5">
        <f t="array" ref="L29">SUM(K29/(1+$O$6)^ROW(INDIRECT(1&amp;":"&amp;5)))-$O$8</f>
        <v>5144.315794</v>
      </c>
      <c r="N29" s="4" t="s">
        <v>27</v>
      </c>
      <c r="O29" s="4"/>
      <c r="P29" s="4"/>
      <c r="Q29" s="4"/>
      <c r="R29" s="4"/>
      <c r="S29" s="4">
        <f>SUMIF('Лист1'!$L$2:$L$201,"&lt;0")</f>
        <v>0</v>
      </c>
    </row>
    <row r="30" ht="15.75" customHeight="1">
      <c r="A30" s="9">
        <v>22.0</v>
      </c>
      <c r="B30" s="5">
        <v>29.484084597308268</v>
      </c>
      <c r="C30" s="5">
        <v>248.49085970641192</v>
      </c>
      <c r="D30" s="5">
        <v>54.953764458143866</v>
      </c>
      <c r="E30" s="5">
        <f t="shared" si="2"/>
        <v>2391.593058</v>
      </c>
      <c r="F30" s="5">
        <f t="array" ref="F30">SUM(E30/(1+$O$6)^ROW(INDIRECT(1&amp;":"&amp;5)))-$O$8</f>
        <v>7066.019322</v>
      </c>
      <c r="H30" s="5">
        <v>29.85645716151339</v>
      </c>
      <c r="I30" s="5">
        <v>224.12622785413987</v>
      </c>
      <c r="J30" s="5">
        <v>52.393446379755915</v>
      </c>
      <c r="K30" s="5">
        <f t="shared" si="1"/>
        <v>1880.452152</v>
      </c>
      <c r="L30" s="5">
        <f t="array" ref="L30">SUM(K30/(1+$O$6)^ROW(INDIRECT(1&amp;":"&amp;5)))-$O$8</f>
        <v>5128.393139</v>
      </c>
      <c r="N30" s="4" t="s">
        <v>28</v>
      </c>
      <c r="O30" s="4"/>
      <c r="P30" s="4"/>
      <c r="Q30" s="4"/>
      <c r="R30" s="4"/>
      <c r="S30" s="4">
        <f>SUMIF('Лист1'!$L$2:$L$201,"&gt;0")</f>
        <v>745443.4329</v>
      </c>
    </row>
    <row r="31" ht="15.75" customHeight="1">
      <c r="A31" s="9">
        <v>23.0</v>
      </c>
      <c r="B31" s="5">
        <v>29.182256538590657</v>
      </c>
      <c r="C31" s="5">
        <v>288.2305368205817</v>
      </c>
      <c r="D31" s="5">
        <v>50.67079683828242</v>
      </c>
      <c r="E31" s="5">
        <f t="shared" si="2"/>
        <v>2337.461402</v>
      </c>
      <c r="F31" s="5">
        <f t="array" ref="F31">SUM(E31/(1+$O$6)^ROW(INDIRECT(1&amp;":"&amp;5)))-$O$8</f>
        <v>6860.817758</v>
      </c>
      <c r="H31" s="5">
        <v>33.87265542667592</v>
      </c>
      <c r="I31" s="5">
        <v>242.67564154815773</v>
      </c>
      <c r="J31" s="5">
        <v>54.45321211373084</v>
      </c>
      <c r="K31" s="5">
        <f t="shared" si="1"/>
        <v>1857.759919</v>
      </c>
      <c r="L31" s="5">
        <f t="array" ref="L31">SUM(K31/(1+$O$6)^ROW(INDIRECT(1&amp;":"&amp;5)))-$O$8</f>
        <v>5042.371722</v>
      </c>
    </row>
    <row r="32" ht="15.75" customHeight="1">
      <c r="A32" s="9">
        <v>24.0</v>
      </c>
      <c r="B32" s="5">
        <v>32.59880367442854</v>
      </c>
      <c r="C32" s="5">
        <v>282.6639606921598</v>
      </c>
      <c r="D32" s="5">
        <v>54.38840907010102</v>
      </c>
      <c r="E32" s="5">
        <f t="shared" si="2"/>
        <v>2323.654465</v>
      </c>
      <c r="F32" s="5">
        <f t="array" ref="F32">SUM(E32/(1+$O$6)^ROW(INDIRECT(1&amp;":"&amp;5)))-$O$8</f>
        <v>6808.478603</v>
      </c>
      <c r="H32" s="5">
        <v>28.88073343254291</v>
      </c>
      <c r="I32" s="5">
        <v>200.56228947642012</v>
      </c>
      <c r="J32" s="5">
        <v>53.76253046852071</v>
      </c>
      <c r="K32" s="5">
        <f t="shared" si="1"/>
        <v>1856.140072</v>
      </c>
      <c r="L32" s="5">
        <f t="array" ref="L32">SUM(K32/(1+$O$6)^ROW(INDIRECT(1&amp;":"&amp;5)))-$O$8</f>
        <v>5036.231227</v>
      </c>
    </row>
    <row r="33" ht="15.75" customHeight="1">
      <c r="A33" s="9">
        <v>25.0</v>
      </c>
      <c r="B33" s="5">
        <v>26.792352061525314</v>
      </c>
      <c r="C33" s="5">
        <v>220.94180120242928</v>
      </c>
      <c r="D33" s="5">
        <v>54.509720145268105</v>
      </c>
      <c r="E33" s="5">
        <f t="shared" si="2"/>
        <v>2309.570092</v>
      </c>
      <c r="F33" s="5">
        <f t="array" ref="F33">SUM(E33/(1+$O$6)^ROW(INDIRECT(1&amp;":"&amp;5)))-$O$8</f>
        <v>6755.087746</v>
      </c>
      <c r="H33" s="5">
        <v>28.672005168828036</v>
      </c>
      <c r="I33" s="5">
        <v>231.32761067945466</v>
      </c>
      <c r="J33" s="5">
        <v>50.16984540707199</v>
      </c>
      <c r="K33" s="5">
        <f t="shared" si="1"/>
        <v>1849.217607</v>
      </c>
      <c r="L33" s="5">
        <f t="array" ref="L33">SUM(K33/(1+$O$6)^ROW(INDIRECT(1&amp;":"&amp;5)))-$O$8</f>
        <v>5009.989638</v>
      </c>
    </row>
    <row r="34" ht="15.75" customHeight="1">
      <c r="A34" s="9">
        <v>26.0</v>
      </c>
      <c r="B34" s="5">
        <v>26.39530625324259</v>
      </c>
      <c r="C34" s="5">
        <v>280.3888058107242</v>
      </c>
      <c r="D34" s="5">
        <v>48.12372203741569</v>
      </c>
      <c r="E34" s="5">
        <f t="shared" si="2"/>
        <v>2296.961822</v>
      </c>
      <c r="F34" s="5">
        <f t="array" ref="F34">SUM(E34/(1+$O$6)^ROW(INDIRECT(1&amp;":"&amp;5)))-$O$8</f>
        <v>6707.292483</v>
      </c>
      <c r="H34" s="5">
        <v>28.80446777342513</v>
      </c>
      <c r="I34" s="5">
        <v>220.94651459174202</v>
      </c>
      <c r="J34" s="5">
        <v>51.122839762501826</v>
      </c>
      <c r="K34" s="5">
        <f t="shared" si="1"/>
        <v>1832.466601</v>
      </c>
      <c r="L34" s="5">
        <f t="array" ref="L34">SUM(K34/(1+$O$6)^ROW(INDIRECT(1&amp;":"&amp;5)))-$O$8</f>
        <v>4946.490146</v>
      </c>
    </row>
    <row r="35" ht="15.75" customHeight="1">
      <c r="A35" s="9">
        <v>27.0</v>
      </c>
      <c r="B35" s="5">
        <v>30.193639942625204</v>
      </c>
      <c r="C35" s="5">
        <v>292.7259132663961</v>
      </c>
      <c r="D35" s="5">
        <v>50.789819025238806</v>
      </c>
      <c r="E35" s="5">
        <f t="shared" si="2"/>
        <v>2271.614133</v>
      </c>
      <c r="F35" s="5">
        <f t="array" ref="F35">SUM(E35/(1+$O$6)^ROW(INDIRECT(1&amp;":"&amp;5)))-$O$8</f>
        <v>6611.204799</v>
      </c>
      <c r="H35" s="5">
        <v>29.95951773644265</v>
      </c>
      <c r="I35" s="5">
        <v>220.7357034071265</v>
      </c>
      <c r="J35" s="5">
        <v>52.25115695684508</v>
      </c>
      <c r="K35" s="5">
        <f t="shared" si="1"/>
        <v>1828.224265</v>
      </c>
      <c r="L35" s="5">
        <f t="array" ref="L35">SUM(K35/(1+$O$6)^ROW(INDIRECT(1&amp;":"&amp;5)))-$O$8</f>
        <v>4930.408357</v>
      </c>
    </row>
    <row r="36" ht="15.75" customHeight="1">
      <c r="A36" s="9">
        <v>28.0</v>
      </c>
      <c r="B36" s="5">
        <v>26.41361735892819</v>
      </c>
      <c r="C36" s="5">
        <v>215.01358073671682</v>
      </c>
      <c r="D36" s="5">
        <v>54.067506942960904</v>
      </c>
      <c r="E36" s="5">
        <f t="shared" si="2"/>
        <v>2238.384728</v>
      </c>
      <c r="F36" s="5">
        <f t="array" ref="F36">SUM(E36/(1+$O$6)^ROW(INDIRECT(1&amp;":"&amp;5)))-$O$8</f>
        <v>6485.239213</v>
      </c>
      <c r="H36" s="5">
        <v>29.40787442301371</v>
      </c>
      <c r="I36" s="5">
        <v>225.48515093167225</v>
      </c>
      <c r="J36" s="5">
        <v>51.06283937384433</v>
      </c>
      <c r="K36" s="5">
        <f t="shared" si="1"/>
        <v>1813.149216</v>
      </c>
      <c r="L36" s="5">
        <f t="array" ref="L36">SUM(K36/(1+$O$6)^ROW(INDIRECT(1&amp;":"&amp;5)))-$O$8</f>
        <v>4873.26206</v>
      </c>
    </row>
    <row r="37" ht="15.75" customHeight="1">
      <c r="A37" s="9">
        <v>29.0</v>
      </c>
      <c r="B37" s="5">
        <v>27.930692464980012</v>
      </c>
      <c r="C37" s="5">
        <v>224.031800286874</v>
      </c>
      <c r="D37" s="5">
        <v>54.24924466689047</v>
      </c>
      <c r="E37" s="5">
        <f t="shared" si="2"/>
        <v>2218.477052</v>
      </c>
      <c r="F37" s="5">
        <f t="array" ref="F37">SUM(E37/(1+$O$6)^ROW(INDIRECT(1&amp;":"&amp;5)))-$O$8</f>
        <v>6409.773458</v>
      </c>
      <c r="H37" s="5">
        <v>30.925904359974083</v>
      </c>
      <c r="I37" s="5">
        <v>221.17381020298126</v>
      </c>
      <c r="J37" s="5">
        <v>52.90587513518403</v>
      </c>
      <c r="K37" s="5">
        <f t="shared" si="1"/>
        <v>1804.557554</v>
      </c>
      <c r="L37" s="5">
        <f t="array" ref="L37">SUM(K37/(1+$O$6)^ROW(INDIRECT(1&amp;":"&amp;5)))-$O$8</f>
        <v>4840.6929</v>
      </c>
    </row>
    <row r="38" ht="15.75" customHeight="1">
      <c r="A38" s="9">
        <v>30.0</v>
      </c>
      <c r="B38" s="5">
        <v>26.3205359050264</v>
      </c>
      <c r="C38" s="5">
        <v>291.81493575853756</v>
      </c>
      <c r="D38" s="5">
        <v>46.3731803338725</v>
      </c>
      <c r="E38" s="5">
        <f t="shared" si="2"/>
        <v>2200.664458</v>
      </c>
      <c r="F38" s="5">
        <f t="array" ref="F38">SUM(E38/(1+$O$6)^ROW(INDIRECT(1&amp;":"&amp;5)))-$O$8</f>
        <v>6342.249712</v>
      </c>
      <c r="H38" s="5">
        <v>29.548637729503753</v>
      </c>
      <c r="I38" s="5">
        <v>242.90240662612632</v>
      </c>
      <c r="J38" s="5">
        <v>49.52796542856959</v>
      </c>
      <c r="K38" s="5">
        <f t="shared" si="1"/>
        <v>1801.210712</v>
      </c>
      <c r="L38" s="5">
        <f t="array" ref="L38">SUM(K38/(1+$O$6)^ROW(INDIRECT(1&amp;":"&amp;5)))-$O$8</f>
        <v>4828.005737</v>
      </c>
    </row>
    <row r="39" ht="15.75" customHeight="1">
      <c r="A39" s="9">
        <v>31.0</v>
      </c>
      <c r="B39" s="5">
        <v>25.590533158360547</v>
      </c>
      <c r="C39" s="5">
        <v>282.3480941190832</v>
      </c>
      <c r="D39" s="5">
        <v>46.18640705587939</v>
      </c>
      <c r="E39" s="5">
        <f t="shared" si="2"/>
        <v>2186.082297</v>
      </c>
      <c r="F39" s="5">
        <f t="array" ref="F39">SUM(E39/(1+$O$6)^ROW(INDIRECT(1&amp;":"&amp;5)))-$O$8</f>
        <v>6286.971847</v>
      </c>
      <c r="H39" s="5">
        <v>28.173875898828555</v>
      </c>
      <c r="I39" s="5">
        <v>233.36523739108088</v>
      </c>
      <c r="J39" s="5">
        <v>48.93264362071932</v>
      </c>
      <c r="K39" s="5">
        <f t="shared" si="1"/>
        <v>1797.749903</v>
      </c>
      <c r="L39" s="5">
        <f t="array" ref="L39">SUM(K39/(1+$O$6)^ROW(INDIRECT(1&amp;":"&amp;5)))-$O$8</f>
        <v>4814.886547</v>
      </c>
    </row>
    <row r="40" ht="15.75" customHeight="1">
      <c r="A40" s="9">
        <v>32.0</v>
      </c>
      <c r="B40" s="5">
        <v>29.799340800195317</v>
      </c>
      <c r="C40" s="5">
        <v>299.4186223944822</v>
      </c>
      <c r="D40" s="5">
        <v>48.85799737540819</v>
      </c>
      <c r="E40" s="5">
        <f t="shared" si="2"/>
        <v>2142.606679</v>
      </c>
      <c r="F40" s="5">
        <f t="array" ref="F40">SUM(E40/(1+$O$6)^ROW(INDIRECT(1&amp;":"&amp;5)))-$O$8</f>
        <v>6122.165049</v>
      </c>
      <c r="H40" s="5">
        <v>28.445523520786082</v>
      </c>
      <c r="I40" s="5">
        <v>234.60880737748084</v>
      </c>
      <c r="J40" s="5">
        <v>49.065081169646874</v>
      </c>
      <c r="K40" s="5">
        <f t="shared" si="1"/>
        <v>1795.011931</v>
      </c>
      <c r="L40" s="5">
        <f t="array" ref="L40">SUM(K40/(1+$O$6)^ROW(INDIRECT(1&amp;":"&amp;5)))-$O$8</f>
        <v>4804.507481</v>
      </c>
    </row>
    <row r="41" ht="15.75" customHeight="1">
      <c r="A41" s="9">
        <v>33.0</v>
      </c>
      <c r="B41" s="5">
        <v>27.351145970030824</v>
      </c>
      <c r="C41" s="5">
        <v>274.79476302377395</v>
      </c>
      <c r="D41" s="5">
        <v>48.082522049623094</v>
      </c>
      <c r="E41" s="5">
        <f t="shared" si="2"/>
        <v>2138.749431</v>
      </c>
      <c r="F41" s="5">
        <f t="array" ref="F41">SUM(E41/(1+$O$6)^ROW(INDIRECT(1&amp;":"&amp;5)))-$O$8</f>
        <v>6107.543045</v>
      </c>
      <c r="H41" s="5">
        <v>27.96278304347652</v>
      </c>
      <c r="I41" s="5">
        <v>173.0026776660452</v>
      </c>
      <c r="J41" s="5">
        <v>55.61672368348809</v>
      </c>
      <c r="K41" s="5">
        <f t="shared" si="1"/>
        <v>1773.682311</v>
      </c>
      <c r="L41" s="5">
        <f t="array" ref="L41">SUM(K41/(1+$O$6)^ROW(INDIRECT(1&amp;":"&amp;5)))-$O$8</f>
        <v>4723.65144</v>
      </c>
    </row>
    <row r="42" ht="15.75" customHeight="1">
      <c r="A42" s="9">
        <v>34.0</v>
      </c>
      <c r="B42" s="5">
        <v>28.986022522659994</v>
      </c>
      <c r="C42" s="5">
        <v>237.42179631946777</v>
      </c>
      <c r="D42" s="5">
        <v>52.93862727744377</v>
      </c>
      <c r="E42" s="5">
        <f t="shared" si="2"/>
        <v>2134.748179</v>
      </c>
      <c r="F42" s="5">
        <f t="array" ref="F42">SUM(E42/(1+$O$6)^ROW(INDIRECT(1&amp;":"&amp;5)))-$O$8</f>
        <v>6092.375153</v>
      </c>
      <c r="H42" s="5">
        <v>31.00782381832687</v>
      </c>
      <c r="I42" s="5">
        <v>204.95870500458295</v>
      </c>
      <c r="J42" s="5">
        <v>54.26535871156375</v>
      </c>
      <c r="K42" s="5">
        <f t="shared" si="1"/>
        <v>1766.733693</v>
      </c>
      <c r="L42" s="5">
        <f t="array" ref="L42">SUM(K42/(1+$O$6)^ROW(INDIRECT(1&amp;":"&amp;5)))-$O$8</f>
        <v>4697.31071</v>
      </c>
    </row>
    <row r="43" ht="15.75" customHeight="1">
      <c r="A43" s="9">
        <v>35.0</v>
      </c>
      <c r="B43" s="5">
        <v>33.73073519089328</v>
      </c>
      <c r="C43" s="5">
        <v>264.42152165288246</v>
      </c>
      <c r="D43" s="5">
        <v>54.43968016602069</v>
      </c>
      <c r="E43" s="5">
        <f t="shared" si="2"/>
        <v>2050.356297</v>
      </c>
      <c r="F43" s="5">
        <f t="array" ref="F43">SUM(E43/(1+$O$6)^ROW(INDIRECT(1&amp;":"&amp;5)))-$O$8</f>
        <v>5772.463523</v>
      </c>
      <c r="H43" s="5">
        <v>30.515056563017424</v>
      </c>
      <c r="I43" s="5">
        <v>242.8790631622178</v>
      </c>
      <c r="J43" s="5">
        <v>50.09935160960595</v>
      </c>
      <c r="K43" s="5">
        <f t="shared" si="1"/>
        <v>1762.646093</v>
      </c>
      <c r="L43" s="5">
        <f t="array" ref="L43">SUM(K43/(1+$O$6)^ROW(INDIRECT(1&amp;":"&amp;5)))-$O$8</f>
        <v>4681.81549</v>
      </c>
    </row>
    <row r="44" ht="15.75" customHeight="1">
      <c r="A44" s="9">
        <v>36.0</v>
      </c>
      <c r="B44" s="5">
        <v>27.61268959624012</v>
      </c>
      <c r="C44" s="5">
        <v>216.78975798821986</v>
      </c>
      <c r="D44" s="5">
        <v>52.531205175939206</v>
      </c>
      <c r="E44" s="5">
        <f t="shared" si="2"/>
        <v>2020.831585</v>
      </c>
      <c r="F44" s="5">
        <f t="array" ref="F44">SUM(E44/(1+$O$6)^ROW(INDIRECT(1&amp;":"&amp;5)))-$O$8</f>
        <v>5660.541635</v>
      </c>
      <c r="H44" s="5">
        <v>32.38857860040298</v>
      </c>
      <c r="I44" s="5">
        <v>245.31966778813512</v>
      </c>
      <c r="J44" s="5">
        <v>51.76162086518161</v>
      </c>
      <c r="K44" s="5">
        <f t="shared" si="1"/>
        <v>1761.035317</v>
      </c>
      <c r="L44" s="5">
        <f t="array" ref="L44">SUM(K44/(1+$O$6)^ROW(INDIRECT(1&amp;":"&amp;5)))-$O$8</f>
        <v>4675.70938</v>
      </c>
    </row>
    <row r="45" ht="15.75" customHeight="1">
      <c r="A45" s="9">
        <v>37.0</v>
      </c>
      <c r="B45" s="5">
        <v>25.34699545274209</v>
      </c>
      <c r="C45" s="5">
        <v>227.73979918820766</v>
      </c>
      <c r="D45" s="5">
        <v>48.9143040253914</v>
      </c>
      <c r="E45" s="5">
        <f t="shared" si="2"/>
        <v>2006.885649</v>
      </c>
      <c r="F45" s="5">
        <f t="array" ref="F45">SUM(E45/(1+$O$6)^ROW(INDIRECT(1&amp;":"&amp;5)))-$O$8</f>
        <v>5607.675565</v>
      </c>
      <c r="H45" s="5">
        <v>27.57488391151128</v>
      </c>
      <c r="I45" s="5">
        <v>196.82180254694686</v>
      </c>
      <c r="J45" s="5">
        <v>51.69329177879263</v>
      </c>
      <c r="K45" s="5">
        <f t="shared" si="1"/>
        <v>1758.811404</v>
      </c>
      <c r="L45" s="5">
        <f t="array" ref="L45">SUM(K45/(1+$O$6)^ROW(INDIRECT(1&amp;":"&amp;5)))-$O$8</f>
        <v>4667.279002</v>
      </c>
    </row>
    <row r="46" ht="15.75" customHeight="1">
      <c r="A46" s="9">
        <v>38.0</v>
      </c>
      <c r="B46" s="5">
        <v>27.20465712454604</v>
      </c>
      <c r="C46" s="5">
        <v>243.2950834681234</v>
      </c>
      <c r="D46" s="5">
        <v>49.1193884090701</v>
      </c>
      <c r="E46" s="5">
        <f t="shared" si="2"/>
        <v>1992.698551</v>
      </c>
      <c r="F46" s="5">
        <f t="array" ref="F46">SUM(E46/(1+$O$6)^ROW(INDIRECT(1&amp;":"&amp;5)))-$O$8</f>
        <v>5553.895302</v>
      </c>
      <c r="H46" s="5">
        <v>28.13575443749869</v>
      </c>
      <c r="I46" s="5">
        <v>204.68044030412784</v>
      </c>
      <c r="J46" s="5">
        <v>51.290190311920014</v>
      </c>
      <c r="K46" s="5">
        <f t="shared" si="1"/>
        <v>1755.704052</v>
      </c>
      <c r="L46" s="5">
        <f t="array" ref="L46">SUM(K46/(1+$O$6)^ROW(INDIRECT(1&amp;":"&amp;5)))-$O$8</f>
        <v>4655.499691</v>
      </c>
    </row>
    <row r="47" ht="15.75" customHeight="1">
      <c r="A47" s="9">
        <v>39.0</v>
      </c>
      <c r="B47" s="5">
        <v>27.590716269417403</v>
      </c>
      <c r="C47" s="5">
        <v>233.89690847499008</v>
      </c>
      <c r="D47" s="5">
        <v>50.36179692983795</v>
      </c>
      <c r="E47" s="5">
        <f t="shared" si="2"/>
        <v>1990.434148</v>
      </c>
      <c r="F47" s="5">
        <f t="array" ref="F47">SUM(E47/(1+$O$6)^ROW(INDIRECT(1&amp;":"&amp;5)))-$O$8</f>
        <v>5545.311432</v>
      </c>
      <c r="H47" s="5">
        <v>27.485044586937875</v>
      </c>
      <c r="I47" s="5">
        <v>206.7014689034295</v>
      </c>
      <c r="J47" s="5">
        <v>50.3986970114056</v>
      </c>
      <c r="K47" s="5">
        <f t="shared" si="1"/>
        <v>1754.514246</v>
      </c>
      <c r="L47" s="5">
        <f t="array" ref="L47">SUM(K47/(1+$O$6)^ROW(INDIRECT(1&amp;":"&amp;5)))-$O$8</f>
        <v>4650.989389</v>
      </c>
    </row>
    <row r="48" ht="15.75" customHeight="1">
      <c r="A48" s="9">
        <v>40.0</v>
      </c>
      <c r="B48" s="5">
        <v>33.23603015228736</v>
      </c>
      <c r="C48" s="5">
        <v>244.16486098818933</v>
      </c>
      <c r="D48" s="5">
        <v>54.85030671102023</v>
      </c>
      <c r="E48" s="5">
        <f t="shared" si="2"/>
        <v>1970.978733</v>
      </c>
      <c r="F48" s="5">
        <f t="array" ref="F48">SUM(E48/(1+$O$6)^ROW(INDIRECT(1&amp;":"&amp;5)))-$O$8</f>
        <v>5471.560102</v>
      </c>
      <c r="H48" s="5">
        <v>31.38697320335268</v>
      </c>
      <c r="I48" s="5">
        <v>223.75993252599073</v>
      </c>
      <c r="J48" s="5">
        <v>52.48266474045522</v>
      </c>
      <c r="K48" s="5">
        <f t="shared" si="1"/>
        <v>1748.148206</v>
      </c>
      <c r="L48" s="5">
        <f t="array" ref="L48">SUM(K48/(1+$O$6)^ROW(INDIRECT(1&amp;":"&amp;5)))-$O$8</f>
        <v>4626.85709</v>
      </c>
    </row>
    <row r="49" ht="15.75" customHeight="1">
      <c r="A49" s="9">
        <v>41.0</v>
      </c>
      <c r="B49" s="5">
        <v>25.41535691396832</v>
      </c>
      <c r="C49" s="5">
        <v>248.50459303567612</v>
      </c>
      <c r="D49" s="5">
        <v>46.58558915982543</v>
      </c>
      <c r="E49" s="5">
        <f t="shared" si="2"/>
        <v>1964.359979</v>
      </c>
      <c r="F49" s="5">
        <f t="array" ref="F49">SUM(E49/(1+$O$6)^ROW(INDIRECT(1&amp;":"&amp;5)))-$O$8</f>
        <v>5446.469821</v>
      </c>
      <c r="H49" s="5">
        <v>28.897448518619058</v>
      </c>
      <c r="I49" s="5">
        <v>191.2023941442385</v>
      </c>
      <c r="J49" s="5">
        <v>53.55934776052891</v>
      </c>
      <c r="K49" s="5">
        <f t="shared" si="1"/>
        <v>1746.165672</v>
      </c>
      <c r="L49" s="5">
        <f t="array" ref="L49">SUM(K49/(1+$O$6)^ROW(INDIRECT(1&amp;":"&amp;5)))-$O$8</f>
        <v>4619.341725</v>
      </c>
    </row>
    <row r="50" ht="15.75" customHeight="1">
      <c r="A50" s="9">
        <v>42.0</v>
      </c>
      <c r="B50" s="5">
        <v>28.200476088747827</v>
      </c>
      <c r="C50" s="5">
        <v>198.38251899777214</v>
      </c>
      <c r="D50" s="5">
        <v>54.54039124729148</v>
      </c>
      <c r="E50" s="5">
        <f t="shared" si="2"/>
        <v>1950.151488</v>
      </c>
      <c r="F50" s="5">
        <f t="array" ref="F50">SUM(E50/(1+$O$6)^ROW(INDIRECT(1&amp;":"&amp;5)))-$O$8</f>
        <v>5392.608458</v>
      </c>
      <c r="H50" s="5">
        <v>28.642193882915308</v>
      </c>
      <c r="I50" s="5">
        <v>231.2127881215929</v>
      </c>
      <c r="J50" s="5">
        <v>48.920131815793866</v>
      </c>
      <c r="K50" s="5">
        <f t="shared" si="1"/>
        <v>1735.407427</v>
      </c>
      <c r="L50" s="5">
        <f t="array" ref="L50">SUM(K50/(1+$O$6)^ROW(INDIRECT(1&amp;":"&amp;5)))-$O$8</f>
        <v>4578.559513</v>
      </c>
    </row>
    <row r="51" ht="15.75" customHeight="1">
      <c r="A51" s="9">
        <v>43.0</v>
      </c>
      <c r="B51" s="5">
        <v>25.508743552964873</v>
      </c>
      <c r="C51" s="5">
        <v>279.7708059938352</v>
      </c>
      <c r="D51" s="5">
        <v>44.18408764915922</v>
      </c>
      <c r="E51" s="5">
        <f t="shared" si="2"/>
        <v>1949.926428</v>
      </c>
      <c r="F51" s="5">
        <f t="array" ref="F51">SUM(E51/(1+$O$6)^ROW(INDIRECT(1&amp;":"&amp;5)))-$O$8</f>
        <v>5391.755305</v>
      </c>
      <c r="H51" s="5">
        <v>25.697049525915645</v>
      </c>
      <c r="I51" s="5">
        <v>180.08423576266068</v>
      </c>
      <c r="J51" s="5">
        <v>51.66456152328465</v>
      </c>
      <c r="K51" s="5">
        <f t="shared" si="1"/>
        <v>1730.535821</v>
      </c>
      <c r="L51" s="5">
        <f t="array" ref="L51">SUM(K51/(1+$O$6)^ROW(INDIRECT(1&amp;":"&amp;5)))-$O$8</f>
        <v>4560.092295</v>
      </c>
    </row>
    <row r="52" ht="15.75" customHeight="1">
      <c r="A52" s="9">
        <v>44.0</v>
      </c>
      <c r="B52" s="5">
        <v>27.71095919675283</v>
      </c>
      <c r="C52" s="5">
        <v>277.2804956205939</v>
      </c>
      <c r="D52" s="5">
        <v>46.45374919888913</v>
      </c>
      <c r="E52" s="5">
        <f t="shared" si="2"/>
        <v>1938.80404</v>
      </c>
      <c r="F52" s="5">
        <f t="array" ref="F52">SUM(E52/(1+$O$6)^ROW(INDIRECT(1&amp;":"&amp;5)))-$O$8</f>
        <v>5349.592705</v>
      </c>
      <c r="H52" s="5">
        <v>27.60928038313068</v>
      </c>
      <c r="I52" s="5">
        <v>217.38951638344588</v>
      </c>
      <c r="J52" s="5">
        <v>49.066656869217695</v>
      </c>
      <c r="K52" s="5">
        <f t="shared" si="1"/>
        <v>1725.843479</v>
      </c>
      <c r="L52" s="5">
        <f t="array" ref="L52">SUM(K52/(1+$O$6)^ROW(INDIRECT(1&amp;":"&amp;5)))-$O$8</f>
        <v>4542.304626</v>
      </c>
    </row>
    <row r="53" ht="15.75" customHeight="1">
      <c r="A53" s="9">
        <v>45.0</v>
      </c>
      <c r="B53" s="5">
        <v>29.756309701834162</v>
      </c>
      <c r="C53" s="5">
        <v>232.33588671529282</v>
      </c>
      <c r="D53" s="5">
        <v>51.97042756431776</v>
      </c>
      <c r="E53" s="5">
        <f t="shared" si="2"/>
        <v>1924.454708</v>
      </c>
      <c r="F53" s="5">
        <f t="array" ref="F53">SUM(E53/(1+$O$6)^ROW(INDIRECT(1&amp;":"&amp;5)))-$O$8</f>
        <v>5295.197447</v>
      </c>
      <c r="H53" s="5">
        <v>28.66393372622042</v>
      </c>
      <c r="I53" s="5">
        <v>172.11160914275752</v>
      </c>
      <c r="J53" s="5">
        <v>55.67343386137509</v>
      </c>
      <c r="K53" s="5">
        <f t="shared" si="1"/>
        <v>1719.459412</v>
      </c>
      <c r="L53" s="5">
        <f t="array" ref="L53">SUM(K53/(1+$O$6)^ROW(INDIRECT(1&amp;":"&amp;5)))-$O$8</f>
        <v>4518.10399</v>
      </c>
    </row>
    <row r="54" ht="15.75" customHeight="1">
      <c r="A54" s="9">
        <v>46.0</v>
      </c>
      <c r="B54" s="5">
        <v>30.360881374553667</v>
      </c>
      <c r="C54" s="5">
        <v>256.4470351268044</v>
      </c>
      <c r="D54" s="5">
        <v>50.4231391338847</v>
      </c>
      <c r="E54" s="5">
        <f t="shared" si="2"/>
        <v>1917.962608</v>
      </c>
      <c r="F54" s="5">
        <f t="array" ref="F54">SUM(E54/(1+$O$6)^ROW(INDIRECT(1&amp;":"&amp;5)))-$O$8</f>
        <v>5270.587279</v>
      </c>
      <c r="H54" s="5">
        <v>31.04419078297724</v>
      </c>
      <c r="I54" s="5">
        <v>234.53892856668972</v>
      </c>
      <c r="J54" s="5">
        <v>50.862609226714994</v>
      </c>
      <c r="K54" s="5">
        <f t="shared" si="1"/>
        <v>1719.276251</v>
      </c>
      <c r="L54" s="5">
        <f t="array" ref="L54">SUM(K54/(1+$O$6)^ROW(INDIRECT(1&amp;":"&amp;5)))-$O$8</f>
        <v>4517.409666</v>
      </c>
    </row>
    <row r="55" ht="15.75" customHeight="1">
      <c r="A55" s="9">
        <v>47.0</v>
      </c>
      <c r="B55" s="5">
        <v>27.82723471785638</v>
      </c>
      <c r="C55" s="5">
        <v>209.7537156285287</v>
      </c>
      <c r="D55" s="5">
        <v>52.1736808374279</v>
      </c>
      <c r="E55" s="5">
        <f t="shared" si="2"/>
        <v>1902.703014</v>
      </c>
      <c r="F55" s="5">
        <f t="array" ref="F55">SUM(E55/(1+$O$6)^ROW(INDIRECT(1&amp;":"&amp;5)))-$O$8</f>
        <v>5212.741413</v>
      </c>
      <c r="H55" s="5">
        <v>32.10170891978123</v>
      </c>
      <c r="I55" s="5">
        <v>202.82486229480128</v>
      </c>
      <c r="J55" s="5">
        <v>55.01156500831712</v>
      </c>
      <c r="K55" s="5">
        <f t="shared" si="1"/>
        <v>1718.675363</v>
      </c>
      <c r="L55" s="5">
        <f t="array" ref="L55">SUM(K55/(1+$O$6)^ROW(INDIRECT(1&amp;":"&amp;5)))-$O$8</f>
        <v>4515.131825</v>
      </c>
    </row>
    <row r="56" ht="15.75" customHeight="1">
      <c r="A56" s="9">
        <v>48.0</v>
      </c>
      <c r="B56" s="5">
        <v>32.44499038666952</v>
      </c>
      <c r="C56" s="5">
        <v>236.09424115726188</v>
      </c>
      <c r="D56" s="5">
        <v>54.051942503128146</v>
      </c>
      <c r="E56" s="5">
        <f t="shared" si="2"/>
        <v>1900.510785</v>
      </c>
      <c r="F56" s="5">
        <f t="array" ref="F56">SUM(E56/(1+$O$6)^ROW(INDIRECT(1&amp;":"&amp;5)))-$O$8</f>
        <v>5204.431141</v>
      </c>
      <c r="H56" s="5">
        <v>28.283321629060083</v>
      </c>
      <c r="I56" s="5">
        <v>220.89065701738946</v>
      </c>
      <c r="J56" s="5">
        <v>49.020849031694524</v>
      </c>
      <c r="K56" s="5">
        <f t="shared" si="1"/>
        <v>1692.290421</v>
      </c>
      <c r="L56" s="5">
        <f t="array" ref="L56">SUM(K56/(1+$O$6)^ROW(INDIRECT(1&amp;":"&amp;5)))-$O$8</f>
        <v>4415.112139</v>
      </c>
    </row>
    <row r="57" ht="15.75" customHeight="1">
      <c r="A57" s="9">
        <v>49.0</v>
      </c>
      <c r="B57" s="5">
        <v>29.01165807061983</v>
      </c>
      <c r="C57" s="5">
        <v>298.92880031739253</v>
      </c>
      <c r="D57" s="5">
        <v>46.03717154454176</v>
      </c>
      <c r="E57" s="5">
        <f t="shared" si="2"/>
        <v>1895.766527</v>
      </c>
      <c r="F57" s="5">
        <f t="array" ref="F57">SUM(E57/(1+$O$6)^ROW(INDIRECT(1&amp;":"&amp;5)))-$O$8</f>
        <v>5186.446669</v>
      </c>
      <c r="H57" s="5">
        <v>30.08373458558708</v>
      </c>
      <c r="I57" s="5">
        <v>222.2392725913778</v>
      </c>
      <c r="J57" s="5">
        <v>50.684330075273465</v>
      </c>
      <c r="K57" s="5">
        <f t="shared" si="1"/>
        <v>1691.304543</v>
      </c>
      <c r="L57" s="5">
        <f t="array" ref="L57">SUM(K57/(1+$O$6)^ROW(INDIRECT(1&amp;":"&amp;5)))-$O$8</f>
        <v>4411.374883</v>
      </c>
    </row>
    <row r="58" ht="15.75" customHeight="1">
      <c r="A58" s="9">
        <v>50.0</v>
      </c>
      <c r="B58" s="5">
        <v>30.935850093081456</v>
      </c>
      <c r="C58" s="5">
        <v>289.1369365520188</v>
      </c>
      <c r="D58" s="5">
        <v>48.48261970885342</v>
      </c>
      <c r="E58" s="5">
        <f t="shared" si="2"/>
        <v>1889.367685</v>
      </c>
      <c r="F58" s="5">
        <f t="array" ref="F58">SUM(E58/(1+$O$6)^ROW(INDIRECT(1&amp;":"&amp;5)))-$O$8</f>
        <v>5162.190024</v>
      </c>
      <c r="H58" s="5">
        <v>32.04992663657322</v>
      </c>
      <c r="I58" s="5">
        <v>248.87424070147972</v>
      </c>
      <c r="J58" s="5">
        <v>50.37581935430353</v>
      </c>
      <c r="K58" s="5">
        <f t="shared" si="1"/>
        <v>1684.337054</v>
      </c>
      <c r="L58" s="5">
        <f t="array" ref="L58">SUM(K58/(1+$O$6)^ROW(INDIRECT(1&amp;":"&amp;5)))-$O$8</f>
        <v>4384.96262</v>
      </c>
    </row>
    <row r="59" ht="15.75" customHeight="1">
      <c r="A59" s="9">
        <v>51.0</v>
      </c>
      <c r="B59" s="5">
        <v>33.38282418286691</v>
      </c>
      <c r="C59" s="5">
        <v>284.49507126071967</v>
      </c>
      <c r="D59" s="5">
        <v>51.14551225318155</v>
      </c>
      <c r="E59" s="5">
        <f t="shared" si="2"/>
        <v>1881.358883</v>
      </c>
      <c r="F59" s="5">
        <f t="array" ref="F59">SUM(E59/(1+$O$6)^ROW(INDIRECT(1&amp;":"&amp;5)))-$O$8</f>
        <v>5131.830363</v>
      </c>
      <c r="H59" s="5">
        <v>29.18989999969199</v>
      </c>
      <c r="I59" s="5">
        <v>193.3089522858154</v>
      </c>
      <c r="J59" s="5">
        <v>52.78289553534705</v>
      </c>
      <c r="K59" s="5">
        <f t="shared" si="1"/>
        <v>1684.294899</v>
      </c>
      <c r="L59" s="5">
        <f t="array" ref="L59">SUM(K59/(1+$O$6)^ROW(INDIRECT(1&amp;":"&amp;5)))-$O$8</f>
        <v>4384.80282</v>
      </c>
    </row>
    <row r="60" ht="15.75" customHeight="1">
      <c r="A60" s="9">
        <v>52.0</v>
      </c>
      <c r="B60" s="5">
        <v>26.674550614947965</v>
      </c>
      <c r="C60" s="5">
        <v>240.84597308267465</v>
      </c>
      <c r="D60" s="5">
        <v>47.64763328959014</v>
      </c>
      <c r="E60" s="5">
        <f t="shared" si="2"/>
        <v>1880.513002</v>
      </c>
      <c r="F60" s="5">
        <f t="array" ref="F60">SUM(E60/(1+$O$6)^ROW(INDIRECT(1&amp;":"&amp;5)))-$O$8</f>
        <v>5128.623808</v>
      </c>
      <c r="H60" s="5">
        <v>30.94261186723088</v>
      </c>
      <c r="I60" s="5">
        <v>187.00921075396764</v>
      </c>
      <c r="J60" s="5">
        <v>55.30614579474786</v>
      </c>
      <c r="K60" s="5">
        <f t="shared" si="1"/>
        <v>1682.4821</v>
      </c>
      <c r="L60" s="5">
        <f t="array" ref="L60">SUM(K60/(1+$O$6)^ROW(INDIRECT(1&amp;":"&amp;5)))-$O$8</f>
        <v>4377.930886</v>
      </c>
    </row>
    <row r="61" ht="15.75" customHeight="1">
      <c r="A61" s="9">
        <v>53.0</v>
      </c>
      <c r="B61" s="5">
        <v>28.883480330820642</v>
      </c>
      <c r="C61" s="5">
        <v>236.05761894589068</v>
      </c>
      <c r="D61" s="5">
        <v>49.89349040192877</v>
      </c>
      <c r="E61" s="5">
        <f t="shared" si="2"/>
        <v>1843.829181</v>
      </c>
      <c r="F61" s="5">
        <f t="array" ref="F61">SUM(E61/(1+$O$6)^ROW(INDIRECT(1&amp;":"&amp;5)))-$O$8</f>
        <v>4989.563263</v>
      </c>
      <c r="H61" s="5">
        <v>30.91446981627996</v>
      </c>
      <c r="I61" s="5">
        <v>236.551468633661</v>
      </c>
      <c r="J61" s="5">
        <v>50.08546294338885</v>
      </c>
      <c r="K61" s="5">
        <f t="shared" si="1"/>
        <v>1673.970632</v>
      </c>
      <c r="L61" s="5">
        <f t="array" ref="L61">SUM(K61/(1+$O$6)^ROW(INDIRECT(1&amp;":"&amp;5)))-$O$8</f>
        <v>4345.665723</v>
      </c>
    </row>
    <row r="62" ht="15.75" customHeight="1">
      <c r="A62" s="9">
        <v>54.0</v>
      </c>
      <c r="B62" s="5">
        <v>28.66466261787774</v>
      </c>
      <c r="C62" s="5">
        <v>254.3183690908536</v>
      </c>
      <c r="D62" s="5">
        <v>48.02209540086062</v>
      </c>
      <c r="E62" s="5">
        <f t="shared" si="2"/>
        <v>1829.180294</v>
      </c>
      <c r="F62" s="5">
        <f t="array" ref="F62">SUM(E62/(1+$O$6)^ROW(INDIRECT(1&amp;":"&amp;5)))-$O$8</f>
        <v>4934.032458</v>
      </c>
      <c r="H62" s="5">
        <v>29.696362181566656</v>
      </c>
      <c r="I62" s="5">
        <v>213.0623733423363</v>
      </c>
      <c r="J62" s="5">
        <v>50.85973920249671</v>
      </c>
      <c r="K62" s="5">
        <f t="shared" si="1"/>
        <v>1663.647734</v>
      </c>
      <c r="L62" s="5">
        <f t="array" ref="L62">SUM(K62/(1+$O$6)^ROW(INDIRECT(1&amp;":"&amp;5)))-$O$8</f>
        <v>4306.533821</v>
      </c>
    </row>
    <row r="63" ht="15.75" customHeight="1">
      <c r="A63" s="9">
        <v>55.0</v>
      </c>
      <c r="B63" s="5">
        <v>30.40849024933622</v>
      </c>
      <c r="C63" s="5">
        <v>286.1339152195807</v>
      </c>
      <c r="D63" s="5">
        <v>47.58400219733268</v>
      </c>
      <c r="E63" s="5">
        <f t="shared" si="2"/>
        <v>1825.798592</v>
      </c>
      <c r="F63" s="5">
        <f t="array" ref="F63">SUM(E63/(1+$O$6)^ROW(INDIRECT(1&amp;":"&amp;5)))-$O$8</f>
        <v>4921.213146</v>
      </c>
      <c r="H63" s="5">
        <v>28.39192989975345</v>
      </c>
      <c r="I63" s="5">
        <v>197.1904852748139</v>
      </c>
      <c r="J63" s="5">
        <v>51.25022756947146</v>
      </c>
      <c r="K63" s="5">
        <f t="shared" si="1"/>
        <v>1662.975524</v>
      </c>
      <c r="L63" s="5">
        <f t="array" ref="L63">SUM(K63/(1+$O$6)^ROW(INDIRECT(1&amp;":"&amp;5)))-$O$8</f>
        <v>4303.985614</v>
      </c>
    </row>
    <row r="64" ht="15.75" customHeight="1">
      <c r="A64" s="9">
        <v>56.0</v>
      </c>
      <c r="B64" s="5">
        <v>32.61162144840846</v>
      </c>
      <c r="C64" s="5">
        <v>283.9915158543657</v>
      </c>
      <c r="D64" s="5">
        <v>49.89120151371807</v>
      </c>
      <c r="E64" s="5">
        <f t="shared" si="2"/>
        <v>1822.901654</v>
      </c>
      <c r="F64" s="5">
        <f t="array" ref="F64">SUM(E64/(1+$O$6)^ROW(INDIRECT(1&amp;":"&amp;5)))-$O$8</f>
        <v>4910.231474</v>
      </c>
      <c r="H64" s="5">
        <v>29.740721011221467</v>
      </c>
      <c r="I64" s="5">
        <v>221.30189609260924</v>
      </c>
      <c r="J64" s="5">
        <v>50.00138811628858</v>
      </c>
      <c r="K64" s="5">
        <f t="shared" si="1"/>
        <v>1653.489619</v>
      </c>
      <c r="L64" s="5">
        <f t="array" ref="L64">SUM(K64/(1+$O$6)^ROW(INDIRECT(1&amp;":"&amp;5)))-$O$8</f>
        <v>4268.026569</v>
      </c>
    </row>
    <row r="65" ht="15.75" customHeight="1">
      <c r="A65" s="9">
        <v>57.0</v>
      </c>
      <c r="B65" s="5">
        <v>30.959349345377973</v>
      </c>
      <c r="C65" s="5">
        <v>267.5069429609058</v>
      </c>
      <c r="D65" s="5">
        <v>49.198126163518175</v>
      </c>
      <c r="E65" s="5">
        <f t="shared" si="2"/>
        <v>1811.599772</v>
      </c>
      <c r="F65" s="5">
        <f t="array" ref="F65">SUM(E65/(1+$O$6)^ROW(INDIRECT(1&amp;":"&amp;5)))-$O$8</f>
        <v>4867.388447</v>
      </c>
      <c r="H65" s="5">
        <v>31.640045139083668</v>
      </c>
      <c r="I65" s="5">
        <v>205.51375649138208</v>
      </c>
      <c r="J65" s="5">
        <v>53.44540217156464</v>
      </c>
      <c r="K65" s="5">
        <f t="shared" si="1"/>
        <v>1652.520334</v>
      </c>
      <c r="L65" s="5">
        <f t="array" ref="L65">SUM(K65/(1+$O$6)^ROW(INDIRECT(1&amp;":"&amp;5)))-$O$8</f>
        <v>4264.352219</v>
      </c>
    </row>
    <row r="66" ht="15.75" customHeight="1">
      <c r="A66" s="9">
        <v>58.0</v>
      </c>
      <c r="B66" s="5">
        <v>33.4835352641377</v>
      </c>
      <c r="C66" s="5">
        <v>253.2471694082461</v>
      </c>
      <c r="D66" s="5">
        <v>52.73812067018647</v>
      </c>
      <c r="E66" s="5">
        <f t="shared" si="2"/>
        <v>1810.467701</v>
      </c>
      <c r="F66" s="5">
        <f t="array" ref="F66">SUM(E66/(1+$O$6)^ROW(INDIRECT(1&amp;":"&amp;5)))-$O$8</f>
        <v>4863.097007</v>
      </c>
      <c r="H66" s="5">
        <v>29.83955828906801</v>
      </c>
      <c r="I66" s="5">
        <v>197.7531158083366</v>
      </c>
      <c r="J66" s="5">
        <v>52.27863415602769</v>
      </c>
      <c r="K66" s="5">
        <f t="shared" si="1"/>
        <v>1634.958867</v>
      </c>
      <c r="L66" s="5">
        <f t="array" ref="L66">SUM(K66/(1+$O$6)^ROW(INDIRECT(1&amp;":"&amp;5)))-$O$8</f>
        <v>4197.780443</v>
      </c>
    </row>
    <row r="67" ht="15.75" customHeight="1">
      <c r="A67" s="9">
        <v>59.0</v>
      </c>
      <c r="B67" s="5">
        <v>32.03787347025971</v>
      </c>
      <c r="C67" s="5">
        <v>236.35975218970304</v>
      </c>
      <c r="D67" s="5">
        <v>52.629627368999294</v>
      </c>
      <c r="E67" s="5">
        <f t="shared" si="2"/>
        <v>1806.824739</v>
      </c>
      <c r="F67" s="5">
        <f t="array" ref="F67">SUM(E67/(1+$O$6)^ROW(INDIRECT(1&amp;":"&amp;5)))-$O$8</f>
        <v>4849.287317</v>
      </c>
      <c r="H67" s="5">
        <v>32.564210160016955</v>
      </c>
      <c r="I67" s="5">
        <v>191.79507559802005</v>
      </c>
      <c r="J67" s="5">
        <v>55.69010626350064</v>
      </c>
      <c r="K67" s="5">
        <f t="shared" si="1"/>
        <v>1634.173197</v>
      </c>
      <c r="L67" s="5">
        <f t="array" ref="L67">SUM(K67/(1+$O$6)^ROW(INDIRECT(1&amp;":"&amp;5)))-$O$8</f>
        <v>4194.802133</v>
      </c>
    </row>
    <row r="68" ht="15.75" customHeight="1">
      <c r="A68" s="9">
        <v>60.0</v>
      </c>
      <c r="B68" s="5">
        <v>33.64986114078188</v>
      </c>
      <c r="C68" s="5">
        <v>236.15833002716147</v>
      </c>
      <c r="D68" s="5">
        <v>54.00158696249275</v>
      </c>
      <c r="E68" s="5">
        <f t="shared" si="2"/>
        <v>1782.491833</v>
      </c>
      <c r="F68" s="5">
        <f t="array" ref="F68">SUM(E68/(1+$O$6)^ROW(INDIRECT(1&amp;":"&amp;5)))-$O$8</f>
        <v>4757.046458</v>
      </c>
      <c r="H68" s="5">
        <v>32.618876183987595</v>
      </c>
      <c r="I68" s="5">
        <v>235.88883257862108</v>
      </c>
      <c r="J68" s="5">
        <v>51.4176156355461</v>
      </c>
      <c r="K68" s="5">
        <f t="shared" si="1"/>
        <v>1633.765081</v>
      </c>
      <c r="L68" s="5">
        <f t="array" ref="L68">SUM(K68/(1+$O$6)^ROW(INDIRECT(1&amp;":"&amp;5)))-$O$8</f>
        <v>4193.255054</v>
      </c>
    </row>
    <row r="69" ht="15.75" customHeight="1">
      <c r="A69" s="9">
        <v>61.0</v>
      </c>
      <c r="B69" s="5">
        <v>32.320474868007445</v>
      </c>
      <c r="C69" s="5">
        <v>289.83275856807154</v>
      </c>
      <c r="D69" s="5">
        <v>48.895992919705805</v>
      </c>
      <c r="E69" s="5">
        <f t="shared" si="2"/>
        <v>1781.651249</v>
      </c>
      <c r="F69" s="5">
        <f t="array" ref="F69">SUM(E69/(1+$O$6)^ROW(INDIRECT(1&amp;":"&amp;5)))-$O$8</f>
        <v>4753.859981</v>
      </c>
      <c r="H69" s="5">
        <v>31.390220727444103</v>
      </c>
      <c r="I69" s="5">
        <v>226.13550893102</v>
      </c>
      <c r="J69" s="5">
        <v>50.95490770490869</v>
      </c>
      <c r="K69" s="5">
        <f t="shared" si="1"/>
        <v>1629.708179</v>
      </c>
      <c r="L69" s="5">
        <f t="array" ref="L69">SUM(K69/(1+$O$6)^ROW(INDIRECT(1&amp;":"&amp;5)))-$O$8</f>
        <v>4177.876202</v>
      </c>
    </row>
    <row r="70" ht="15.75" customHeight="1">
      <c r="A70" s="9">
        <v>62.0</v>
      </c>
      <c r="B70" s="5">
        <v>28.93932920316172</v>
      </c>
      <c r="C70" s="5">
        <v>244.59059419537948</v>
      </c>
      <c r="D70" s="5">
        <v>48.56639301736503</v>
      </c>
      <c r="E70" s="5">
        <f t="shared" si="2"/>
        <v>1780.23808</v>
      </c>
      <c r="F70" s="5">
        <f t="array" ref="F70">SUM(E70/(1+$O$6)^ROW(INDIRECT(1&amp;":"&amp;5)))-$O$8</f>
        <v>4748.502961</v>
      </c>
      <c r="H70" s="5">
        <v>28.776763399291667</v>
      </c>
      <c r="I70" s="5">
        <v>203.82946493800773</v>
      </c>
      <c r="J70" s="5">
        <v>50.450875177193666</v>
      </c>
      <c r="K70" s="5">
        <f t="shared" si="1"/>
        <v>1627.129043</v>
      </c>
      <c r="L70" s="5">
        <f t="array" ref="L70">SUM(K70/(1+$O$6)^ROW(INDIRECT(1&amp;":"&amp;5)))-$O$8</f>
        <v>4168.099247</v>
      </c>
    </row>
    <row r="71" ht="15.75" customHeight="1">
      <c r="A71" s="9">
        <v>63.0</v>
      </c>
      <c r="B71" s="5">
        <v>27.03650013733329</v>
      </c>
      <c r="C71" s="5">
        <v>237.64610736411635</v>
      </c>
      <c r="D71" s="5">
        <v>47.20633564256722</v>
      </c>
      <c r="E71" s="5">
        <f t="shared" si="2"/>
        <v>1777.313158</v>
      </c>
      <c r="F71" s="5">
        <f t="array" ref="F71">SUM(E71/(1+$O$6)^ROW(INDIRECT(1&amp;":"&amp;5)))-$O$8</f>
        <v>4737.415203</v>
      </c>
      <c r="H71" s="5">
        <v>29.193772776379774</v>
      </c>
      <c r="I71" s="5">
        <v>192.29097262514188</v>
      </c>
      <c r="J71" s="5">
        <v>52.004064754146384</v>
      </c>
      <c r="K71" s="5">
        <f t="shared" si="1"/>
        <v>1614.485292</v>
      </c>
      <c r="L71" s="5">
        <f t="array" ref="L71">SUM(K71/(1+$O$6)^ROW(INDIRECT(1&amp;":"&amp;5)))-$O$8</f>
        <v>4120.169485</v>
      </c>
    </row>
    <row r="72" ht="15.75" customHeight="1">
      <c r="A72" s="9">
        <v>64.0</v>
      </c>
      <c r="B72" s="5">
        <v>30.64714499343852</v>
      </c>
      <c r="C72" s="5">
        <v>214.64735862300483</v>
      </c>
      <c r="D72" s="5">
        <v>52.760093997009186</v>
      </c>
      <c r="E72" s="5">
        <f t="shared" si="2"/>
        <v>1758.594438</v>
      </c>
      <c r="F72" s="5">
        <f t="array" ref="F72">SUM(E72/(1+$O$6)^ROW(INDIRECT(1&amp;":"&amp;5)))-$O$8</f>
        <v>4666.456528</v>
      </c>
      <c r="H72" s="5">
        <v>29.95951773644265</v>
      </c>
      <c r="I72" s="5">
        <v>191.4187001377286</v>
      </c>
      <c r="J72" s="5">
        <v>52.816180312947836</v>
      </c>
      <c r="K72" s="5">
        <f t="shared" si="1"/>
        <v>1610.077056</v>
      </c>
      <c r="L72" s="5">
        <f t="array" ref="L72">SUM(K72/(1+$O$6)^ROW(INDIRECT(1&amp;":"&amp;5)))-$O$8</f>
        <v>4103.458801</v>
      </c>
    </row>
    <row r="73" ht="15.75" customHeight="1">
      <c r="A73" s="9">
        <v>65.0</v>
      </c>
      <c r="B73" s="5">
        <v>28.192846461378828</v>
      </c>
      <c r="C73" s="5">
        <v>189.68016602069156</v>
      </c>
      <c r="D73" s="5">
        <v>53.0283516953032</v>
      </c>
      <c r="E73" s="5">
        <f t="shared" si="2"/>
        <v>1744.321102</v>
      </c>
      <c r="F73" s="5">
        <f t="array" ref="F73">SUM(E73/(1+$O$6)^ROW(INDIRECT(1&amp;":"&amp;5)))-$O$8</f>
        <v>4612.349357</v>
      </c>
      <c r="H73" s="5">
        <v>31.08357980184337</v>
      </c>
      <c r="I73" s="5">
        <v>226.53621313129406</v>
      </c>
      <c r="J73" s="5">
        <v>50.35879804727301</v>
      </c>
      <c r="K73" s="5">
        <f t="shared" si="1"/>
        <v>1606.613979</v>
      </c>
      <c r="L73" s="5">
        <f t="array" ref="L73">SUM(K73/(1+$O$6)^ROW(INDIRECT(1&amp;":"&amp;5)))-$O$8</f>
        <v>4090.331017</v>
      </c>
    </row>
    <row r="74" ht="15.75" customHeight="1">
      <c r="A74" s="9">
        <v>66.0</v>
      </c>
      <c r="B74" s="5">
        <v>34.74700155644398</v>
      </c>
      <c r="C74" s="5">
        <v>253.3066805017243</v>
      </c>
      <c r="D74" s="5">
        <v>53.12952055421613</v>
      </c>
      <c r="E74" s="5">
        <f t="shared" si="2"/>
        <v>1722.565947</v>
      </c>
      <c r="F74" s="5">
        <f t="array" ref="F74">SUM(E74/(1+$O$6)^ROW(INDIRECT(1&amp;":"&amp;5)))-$O$8</f>
        <v>4529.8802</v>
      </c>
      <c r="H74" s="5">
        <v>29.06306845787185</v>
      </c>
      <c r="I74" s="5">
        <v>183.46380848715853</v>
      </c>
      <c r="J74" s="5">
        <v>52.788658093777485</v>
      </c>
      <c r="K74" s="5">
        <f t="shared" si="1"/>
        <v>1601.114813</v>
      </c>
      <c r="L74" s="5">
        <f t="array" ref="L74">SUM(K74/(1+$O$6)^ROW(INDIRECT(1&amp;":"&amp;5)))-$O$8</f>
        <v>4069.48485</v>
      </c>
    </row>
    <row r="75" ht="15.75" customHeight="1">
      <c r="A75" s="9">
        <v>67.0</v>
      </c>
      <c r="B75" s="5">
        <v>25.41352580339976</v>
      </c>
      <c r="C75" s="5">
        <v>247.8362376781518</v>
      </c>
      <c r="D75" s="5">
        <v>44.16074098941008</v>
      </c>
      <c r="E75" s="5">
        <f t="shared" si="2"/>
        <v>1718.495711</v>
      </c>
      <c r="F75" s="5">
        <f t="array" ref="F75">SUM(E75/(1+$O$6)^ROW(INDIRECT(1&amp;":"&amp;5)))-$O$8</f>
        <v>4514.450806</v>
      </c>
      <c r="H75" s="5">
        <v>28.671129815193126</v>
      </c>
      <c r="I75" s="5">
        <v>164.8222335849823</v>
      </c>
      <c r="J75" s="5">
        <v>55.0292278501729</v>
      </c>
      <c r="K75" s="5">
        <f t="shared" si="1"/>
        <v>1597.760236</v>
      </c>
      <c r="L75" s="5">
        <f t="array" ref="L75">SUM(K75/(1+$O$6)^ROW(INDIRECT(1&amp;":"&amp;5)))-$O$8</f>
        <v>4056.768365</v>
      </c>
    </row>
    <row r="76" ht="15.75" customHeight="1">
      <c r="A76" s="9">
        <v>68.0</v>
      </c>
      <c r="B76" s="5">
        <v>27.888271736808374</v>
      </c>
      <c r="C76" s="5">
        <v>171.6849269081698</v>
      </c>
      <c r="D76" s="5">
        <v>54.871364482558675</v>
      </c>
      <c r="E76" s="5">
        <f t="shared" si="2"/>
        <v>1713.036122</v>
      </c>
      <c r="F76" s="5">
        <f t="array" ref="F76">SUM(E76/(1+$O$6)^ROW(INDIRECT(1&amp;":"&amp;5)))-$O$8</f>
        <v>4493.754668</v>
      </c>
      <c r="H76" s="5">
        <v>28.860844715864005</v>
      </c>
      <c r="I76" s="5">
        <v>166.207001211842</v>
      </c>
      <c r="J76" s="5">
        <v>54.843040187552106</v>
      </c>
      <c r="K76" s="5">
        <f t="shared" si="1"/>
        <v>1587.369118</v>
      </c>
      <c r="L76" s="5">
        <f t="array" ref="L76">SUM(K76/(1+$O$6)^ROW(INDIRECT(1&amp;":"&amp;5)))-$O$8</f>
        <v>4017.37785</v>
      </c>
    </row>
    <row r="77" ht="15.75" customHeight="1">
      <c r="A77" s="9">
        <v>69.0</v>
      </c>
      <c r="B77" s="5">
        <v>26.63335062715537</v>
      </c>
      <c r="C77" s="5">
        <v>169.79888302255318</v>
      </c>
      <c r="D77" s="5">
        <v>53.69029816583758</v>
      </c>
      <c r="E77" s="5">
        <f t="shared" si="2"/>
        <v>1697.695788</v>
      </c>
      <c r="F77" s="5">
        <f t="array" ref="F77">SUM(E77/(1+$O$6)^ROW(INDIRECT(1&amp;":"&amp;5)))-$O$8</f>
        <v>4435.602732</v>
      </c>
      <c r="H77" s="5">
        <v>31.484918075220776</v>
      </c>
      <c r="I77" s="5">
        <v>195.40967456141516</v>
      </c>
      <c r="J77" s="5">
        <v>53.400014520593686</v>
      </c>
      <c r="K77" s="5">
        <f t="shared" si="1"/>
        <v>1572.968746</v>
      </c>
      <c r="L77" s="5">
        <f t="array" ref="L77">SUM(K77/(1+$O$6)^ROW(INDIRECT(1&amp;":"&amp;5)))-$O$8</f>
        <v>3962.78911</v>
      </c>
    </row>
    <row r="78" ht="15.75" customHeight="1">
      <c r="A78" s="9">
        <v>70.0</v>
      </c>
      <c r="B78" s="5">
        <v>32.020172734763634</v>
      </c>
      <c r="C78" s="5">
        <v>199.13785210730308</v>
      </c>
      <c r="D78" s="5">
        <v>54.92584002197333</v>
      </c>
      <c r="E78" s="5">
        <f t="shared" si="2"/>
        <v>1684.554154</v>
      </c>
      <c r="F78" s="5">
        <f t="array" ref="F78">SUM(E78/(1+$O$6)^ROW(INDIRECT(1&amp;":"&amp;5)))-$O$8</f>
        <v>4385.785599</v>
      </c>
      <c r="H78" s="5">
        <v>28.80907948499953</v>
      </c>
      <c r="I78" s="5">
        <v>189.3851661113331</v>
      </c>
      <c r="J78" s="5">
        <v>51.41152668220457</v>
      </c>
      <c r="K78" s="5">
        <f t="shared" si="1"/>
        <v>1572.227287</v>
      </c>
      <c r="L78" s="5">
        <f t="array" ref="L78">SUM(K78/(1+$O$6)^ROW(INDIRECT(1&amp;":"&amp;5)))-$O$8</f>
        <v>3959.978397</v>
      </c>
    </row>
    <row r="79" ht="15.75" customHeight="1">
      <c r="A79" s="9">
        <v>71.0</v>
      </c>
      <c r="B79" s="5">
        <v>32.5624866481521</v>
      </c>
      <c r="C79" s="5">
        <v>225.80797753837703</v>
      </c>
      <c r="D79" s="5">
        <v>52.755516220587786</v>
      </c>
      <c r="E79" s="5">
        <f t="shared" si="2"/>
        <v>1683.898867</v>
      </c>
      <c r="F79" s="5">
        <f t="array" ref="F79">SUM(E79/(1+$O$6)^ROW(INDIRECT(1&amp;":"&amp;5)))-$O$8</f>
        <v>4383.301547</v>
      </c>
      <c r="H79" s="5">
        <v>29.212780455309257</v>
      </c>
      <c r="I79" s="5">
        <v>200.5214763098138</v>
      </c>
      <c r="J79" s="5">
        <v>50.53409837619256</v>
      </c>
      <c r="K79" s="5">
        <f t="shared" si="1"/>
        <v>1570.152859</v>
      </c>
      <c r="L79" s="5">
        <f t="array" ref="L79">SUM(K79/(1+$O$6)^ROW(INDIRECT(1&amp;":"&amp;5)))-$O$8</f>
        <v>3952.114682</v>
      </c>
    </row>
    <row r="80" ht="15.75" customHeight="1">
      <c r="A80" s="9">
        <v>72.0</v>
      </c>
      <c r="B80" s="5">
        <v>30.424970244453263</v>
      </c>
      <c r="C80" s="5">
        <v>297.766045106357</v>
      </c>
      <c r="D80" s="5">
        <v>45.718558305612355</v>
      </c>
      <c r="E80" s="5">
        <f t="shared" si="2"/>
        <v>1681.564493</v>
      </c>
      <c r="F80" s="5">
        <f t="array" ref="F80">SUM(E80/(1+$O$6)^ROW(INDIRECT(1&amp;":"&amp;5)))-$O$8</f>
        <v>4374.452432</v>
      </c>
      <c r="H80" s="5">
        <v>28.99125724982696</v>
      </c>
      <c r="I80" s="5">
        <v>224.0004914689962</v>
      </c>
      <c r="J80" s="5">
        <v>47.98012572682637</v>
      </c>
      <c r="K80" s="5">
        <f t="shared" si="1"/>
        <v>1561.406349</v>
      </c>
      <c r="L80" s="5">
        <f t="array" ref="L80">SUM(K80/(1+$O$6)^ROW(INDIRECT(1&amp;":"&amp;5)))-$O$8</f>
        <v>3918.958528</v>
      </c>
    </row>
    <row r="81" ht="15.75" customHeight="1">
      <c r="A81" s="9">
        <v>73.0</v>
      </c>
      <c r="B81" s="5">
        <v>32.60338145084994</v>
      </c>
      <c r="C81" s="5">
        <v>266.3350321970275</v>
      </c>
      <c r="D81" s="5">
        <v>49.597766045106354</v>
      </c>
      <c r="E81" s="5">
        <f t="shared" si="2"/>
        <v>1670.479987</v>
      </c>
      <c r="F81" s="5">
        <f t="array" ref="F81">SUM(E81/(1+$O$6)^ROW(INDIRECT(1&amp;":"&amp;5)))-$O$8</f>
        <v>4332.433434</v>
      </c>
      <c r="H81" s="5">
        <v>30.228092147153802</v>
      </c>
      <c r="I81" s="5">
        <v>209.16249906026678</v>
      </c>
      <c r="J81" s="5">
        <v>50.533588149664865</v>
      </c>
      <c r="K81" s="5">
        <f t="shared" si="1"/>
        <v>1558.859315</v>
      </c>
      <c r="L81" s="5">
        <f t="array" ref="L81">SUM(K81/(1+$O$6)^ROW(INDIRECT(1&amp;":"&amp;5)))-$O$8</f>
        <v>3909.303268</v>
      </c>
    </row>
    <row r="82" ht="15.75" customHeight="1">
      <c r="A82" s="9">
        <v>74.0</v>
      </c>
      <c r="B82" s="5">
        <v>31.356089968565936</v>
      </c>
      <c r="C82" s="5">
        <v>200.74007385479294</v>
      </c>
      <c r="D82" s="5">
        <v>53.87066255684073</v>
      </c>
      <c r="E82" s="5">
        <f t="shared" si="2"/>
        <v>1667.830786</v>
      </c>
      <c r="F82" s="5">
        <f t="array" ref="F82">SUM(E82/(1+$O$6)^ROW(INDIRECT(1&amp;":"&amp;5)))-$O$8</f>
        <v>4322.390876</v>
      </c>
      <c r="H82" s="5">
        <v>29.82264236427909</v>
      </c>
      <c r="I82" s="5">
        <v>198.9122552142362</v>
      </c>
      <c r="J82" s="5">
        <v>51.074544570656144</v>
      </c>
      <c r="K82" s="5">
        <f t="shared" si="1"/>
        <v>1550.905518</v>
      </c>
      <c r="L82" s="5">
        <f t="array" ref="L82">SUM(K82/(1+$O$6)^ROW(INDIRECT(1&amp;":"&amp;5)))-$O$8</f>
        <v>3879.152119</v>
      </c>
    </row>
    <row r="83" ht="15.75" customHeight="1">
      <c r="A83" s="9">
        <v>75.0</v>
      </c>
      <c r="B83" s="5">
        <v>29.056520279549545</v>
      </c>
      <c r="C83" s="5">
        <v>273.55418561357465</v>
      </c>
      <c r="D83" s="5">
        <v>45.45487838373974</v>
      </c>
      <c r="E83" s="5">
        <f t="shared" si="2"/>
        <v>1654.335799</v>
      </c>
      <c r="F83" s="5">
        <f t="array" ref="F83">SUM(E83/(1+$O$6)^ROW(INDIRECT(1&amp;":"&amp;5)))-$O$8</f>
        <v>4271.234258</v>
      </c>
      <c r="H83" s="5">
        <v>28.04150424006366</v>
      </c>
      <c r="I83" s="5">
        <v>167.91069512482864</v>
      </c>
      <c r="J83" s="5">
        <v>53.1925549137668</v>
      </c>
      <c r="K83" s="5">
        <f t="shared" si="1"/>
        <v>1549.252161</v>
      </c>
      <c r="L83" s="5">
        <f t="array" ref="L83">SUM(K83/(1+$O$6)^ROW(INDIRECT(1&amp;":"&amp;5)))-$O$8</f>
        <v>3872.884593</v>
      </c>
    </row>
    <row r="84" ht="15.75" customHeight="1">
      <c r="A84" s="9">
        <v>76.0</v>
      </c>
      <c r="B84" s="5">
        <v>28.0344553971984</v>
      </c>
      <c r="C84" s="5">
        <v>194.5097201452681</v>
      </c>
      <c r="D84" s="5">
        <v>51.07226783043916</v>
      </c>
      <c r="E84" s="5">
        <f t="shared" si="2"/>
        <v>1652.43138</v>
      </c>
      <c r="F84" s="5">
        <f t="array" ref="F84">SUM(E84/(1+$O$6)^ROW(INDIRECT(1&amp;":"&amp;5)))-$O$8</f>
        <v>4264.015011</v>
      </c>
      <c r="H84" s="5">
        <v>27.161209214937116</v>
      </c>
      <c r="I84" s="5">
        <v>182.52279404596266</v>
      </c>
      <c r="J84" s="5">
        <v>50.233833816309925</v>
      </c>
      <c r="K84" s="5">
        <f t="shared" si="1"/>
        <v>1544.511963</v>
      </c>
      <c r="L84" s="5">
        <f t="array" ref="L84">SUM(K84/(1+$O$6)^ROW(INDIRECT(1&amp;":"&amp;5)))-$O$8</f>
        <v>3854.915516</v>
      </c>
    </row>
    <row r="85" ht="15.75" customHeight="1">
      <c r="A85" s="9">
        <v>77.0</v>
      </c>
      <c r="B85" s="5">
        <v>32.47367778557695</v>
      </c>
      <c r="C85" s="5">
        <v>237.3073519089328</v>
      </c>
      <c r="D85" s="5">
        <v>51.327249977111116</v>
      </c>
      <c r="E85" s="5">
        <f t="shared" si="2"/>
        <v>1649.636516</v>
      </c>
      <c r="F85" s="5">
        <f t="array" ref="F85">SUM(E85/(1+$O$6)^ROW(INDIRECT(1&amp;":"&amp;5)))-$O$8</f>
        <v>4253.42028</v>
      </c>
      <c r="H85" s="5">
        <v>29.95951773644265</v>
      </c>
      <c r="I85" s="5">
        <v>161.06188955309335</v>
      </c>
      <c r="J85" s="5">
        <v>56.07958918408258</v>
      </c>
      <c r="K85" s="5">
        <f t="shared" si="1"/>
        <v>1542.779225</v>
      </c>
      <c r="L85" s="5">
        <f t="array" ref="L85">SUM(K85/(1+$O$6)^ROW(INDIRECT(1&amp;":"&amp;5)))-$O$8</f>
        <v>3848.347074</v>
      </c>
    </row>
    <row r="86" ht="15.75" customHeight="1">
      <c r="A86" s="9">
        <v>78.0</v>
      </c>
      <c r="B86" s="5">
        <v>32.6708273567919</v>
      </c>
      <c r="C86" s="5">
        <v>216.62953581347085</v>
      </c>
      <c r="D86" s="5">
        <v>53.295236060670796</v>
      </c>
      <c r="E86" s="5">
        <f t="shared" si="2"/>
        <v>1647.142434</v>
      </c>
      <c r="F86" s="5">
        <f t="array" ref="F86">SUM(E86/(1+$O$6)^ROW(INDIRECT(1&amp;":"&amp;5)))-$O$8</f>
        <v>4243.965745</v>
      </c>
      <c r="H86" s="5">
        <v>28.928677043750213</v>
      </c>
      <c r="I86" s="5">
        <v>218.4502039724066</v>
      </c>
      <c r="J86" s="5">
        <v>48.16693616594421</v>
      </c>
      <c r="K86" s="5">
        <f t="shared" si="1"/>
        <v>1541.040652</v>
      </c>
      <c r="L86" s="5">
        <f t="array" ref="L86">SUM(K86/(1+$O$6)^ROW(INDIRECT(1&amp;":"&amp;5)))-$O$8</f>
        <v>3841.756514</v>
      </c>
    </row>
    <row r="87" ht="15.75" customHeight="1">
      <c r="A87" s="9">
        <v>79.0</v>
      </c>
      <c r="B87" s="5">
        <v>27.71858882412183</v>
      </c>
      <c r="C87" s="5">
        <v>184.39741203039642</v>
      </c>
      <c r="D87" s="5">
        <v>51.932889797662284</v>
      </c>
      <c r="E87" s="5">
        <f t="shared" si="2"/>
        <v>1646.021773</v>
      </c>
      <c r="F87" s="5">
        <f t="array" ref="F87">SUM(E87/(1+$O$6)^ROW(INDIRECT(1&amp;":"&amp;5)))-$O$8</f>
        <v>4239.717561</v>
      </c>
      <c r="H87" s="5">
        <v>29.95951773644265</v>
      </c>
      <c r="I87" s="5">
        <v>186.6480312823569</v>
      </c>
      <c r="J87" s="5">
        <v>52.45761111727916</v>
      </c>
      <c r="K87" s="5">
        <f t="shared" si="1"/>
        <v>1539.689935</v>
      </c>
      <c r="L87" s="5">
        <f t="array" ref="L87">SUM(K87/(1+$O$6)^ROW(INDIRECT(1&amp;":"&amp;5)))-$O$8</f>
        <v>3836.636234</v>
      </c>
    </row>
    <row r="88" ht="15.75" customHeight="1">
      <c r="A88" s="9">
        <v>80.0</v>
      </c>
      <c r="B88" s="5">
        <v>30.75395977660451</v>
      </c>
      <c r="C88" s="5">
        <v>218.51100192266608</v>
      </c>
      <c r="D88" s="5">
        <v>50.97705008087405</v>
      </c>
      <c r="E88" s="5">
        <f t="shared" si="2"/>
        <v>1627.58709</v>
      </c>
      <c r="F88" s="5">
        <f t="array" ref="F88">SUM(E88/(1+$O$6)^ROW(INDIRECT(1&amp;":"&amp;5)))-$O$8</f>
        <v>4169.835606</v>
      </c>
      <c r="H88" s="5">
        <v>30.032575660270595</v>
      </c>
      <c r="I88" s="5">
        <v>260.55294537873124</v>
      </c>
      <c r="J88" s="5">
        <v>46.144585793445</v>
      </c>
      <c r="K88" s="5">
        <f t="shared" si="1"/>
        <v>1539.212678</v>
      </c>
      <c r="L88" s="5">
        <f t="array" ref="L88">SUM(K88/(1+$O$6)^ROW(INDIRECT(1&amp;":"&amp;5)))-$O$8</f>
        <v>3834.827057</v>
      </c>
    </row>
    <row r="89" ht="15.75" customHeight="1">
      <c r="A89" s="9">
        <v>81.0</v>
      </c>
      <c r="B89" s="5">
        <v>33.42127750480667</v>
      </c>
      <c r="C89" s="5">
        <v>274.1584521011994</v>
      </c>
      <c r="D89" s="5">
        <v>49.45905941953795</v>
      </c>
      <c r="E89" s="5">
        <f t="shared" si="2"/>
        <v>1618.757386</v>
      </c>
      <c r="F89" s="5">
        <f t="array" ref="F89">SUM(E89/(1+$O$6)^ROW(INDIRECT(1&amp;":"&amp;5)))-$O$8</f>
        <v>4136.364082</v>
      </c>
      <c r="H89" s="5">
        <v>29.092932795520028</v>
      </c>
      <c r="I89" s="5">
        <v>183.20956936481707</v>
      </c>
      <c r="J89" s="5">
        <v>51.983160473173484</v>
      </c>
      <c r="K89" s="5">
        <f t="shared" si="1"/>
        <v>1537.483502</v>
      </c>
      <c r="L89" s="5">
        <f t="array" ref="L89">SUM(K89/(1+$O$6)^ROW(INDIRECT(1&amp;":"&amp;5)))-$O$8</f>
        <v>3828.272118</v>
      </c>
    </row>
    <row r="90" ht="15.75" customHeight="1">
      <c r="A90" s="9">
        <v>82.0</v>
      </c>
      <c r="B90" s="5">
        <v>25.610370189519944</v>
      </c>
      <c r="C90" s="5">
        <v>186.40705587939084</v>
      </c>
      <c r="D90" s="5">
        <v>49.17157506027406</v>
      </c>
      <c r="E90" s="5">
        <f t="shared" si="2"/>
        <v>1616.789933</v>
      </c>
      <c r="F90" s="5">
        <f t="array" ref="F90">SUM(E90/(1+$O$6)^ROW(INDIRECT(1&amp;":"&amp;5)))-$O$8</f>
        <v>4128.905888</v>
      </c>
      <c r="H90" s="5">
        <v>29.381045402515156</v>
      </c>
      <c r="I90" s="5">
        <v>194.96395082360323</v>
      </c>
      <c r="J90" s="5">
        <v>50.85138049144007</v>
      </c>
      <c r="K90" s="5">
        <f t="shared" si="1"/>
        <v>1534.376542</v>
      </c>
      <c r="L90" s="5">
        <f t="array" ref="L90">SUM(K90/(1+$O$6)^ROW(INDIRECT(1&amp;":"&amp;5)))-$O$8</f>
        <v>3816.494294</v>
      </c>
    </row>
    <row r="91" ht="15.75" customHeight="1">
      <c r="A91" s="9">
        <v>83.0</v>
      </c>
      <c r="B91" s="5">
        <v>25.823694570757166</v>
      </c>
      <c r="C91" s="5">
        <v>155.6535538804285</v>
      </c>
      <c r="D91" s="5">
        <v>53.99563585314493</v>
      </c>
      <c r="E91" s="5">
        <f t="shared" si="2"/>
        <v>1614.025112</v>
      </c>
      <c r="F91" s="5">
        <f t="array" ref="F91">SUM(E91/(1+$O$6)^ROW(INDIRECT(1&amp;":"&amp;5)))-$O$8</f>
        <v>4118.425041</v>
      </c>
      <c r="H91" s="5">
        <v>28.873052299131814</v>
      </c>
      <c r="I91" s="5">
        <v>172.6471445842435</v>
      </c>
      <c r="J91" s="5">
        <v>53.08422931993846</v>
      </c>
      <c r="K91" s="5">
        <f t="shared" si="1"/>
        <v>1531.996232</v>
      </c>
      <c r="L91" s="5">
        <f t="array" ref="L91">SUM(K91/(1+$O$6)^ROW(INDIRECT(1&amp;":"&amp;5)))-$O$8</f>
        <v>3807.471047</v>
      </c>
    </row>
    <row r="92" ht="15.75" customHeight="1">
      <c r="A92" s="9">
        <v>84.0</v>
      </c>
      <c r="B92" s="5">
        <v>33.618732261116364</v>
      </c>
      <c r="C92" s="5">
        <v>279.05209509567555</v>
      </c>
      <c r="D92" s="5">
        <v>49.31485946226386</v>
      </c>
      <c r="E92" s="5">
        <f t="shared" si="2"/>
        <v>1612.014872</v>
      </c>
      <c r="F92" s="5">
        <f t="array" ref="F92">SUM(E92/(1+$O$6)^ROW(INDIRECT(1&amp;":"&amp;5)))-$O$8</f>
        <v>4110.804649</v>
      </c>
      <c r="H92" s="5">
        <v>31.73783464515509</v>
      </c>
      <c r="I92" s="5">
        <v>176.64274222643144</v>
      </c>
      <c r="J92" s="5">
        <v>55.332047294359654</v>
      </c>
      <c r="K92" s="5">
        <f t="shared" si="1"/>
        <v>1527.098569</v>
      </c>
      <c r="L92" s="5">
        <f t="array" ref="L92">SUM(K92/(1+$O$6)^ROW(INDIRECT(1&amp;":"&amp;5)))-$O$8</f>
        <v>3788.905052</v>
      </c>
    </row>
    <row r="93" ht="15.75" customHeight="1">
      <c r="A93" s="9">
        <v>85.0</v>
      </c>
      <c r="B93" s="5">
        <v>30.56871242408521</v>
      </c>
      <c r="C93" s="5">
        <v>233.07748649555955</v>
      </c>
      <c r="D93" s="5">
        <v>49.287850581377604</v>
      </c>
      <c r="E93" s="5">
        <f t="shared" si="2"/>
        <v>1605.203868</v>
      </c>
      <c r="F93" s="5">
        <f t="array" ref="F93">SUM(E93/(1+$O$6)^ROW(INDIRECT(1&amp;":"&amp;5)))-$O$8</f>
        <v>4084.985587</v>
      </c>
      <c r="H93" s="5">
        <v>31.346642516182328</v>
      </c>
      <c r="I93" s="5">
        <v>213.22774814184413</v>
      </c>
      <c r="J93" s="5">
        <v>50.8853555755195</v>
      </c>
      <c r="K93" s="5">
        <f t="shared" si="1"/>
        <v>1526.478315</v>
      </c>
      <c r="L93" s="5">
        <f t="array" ref="L93">SUM(K93/(1+$O$6)^ROW(INDIRECT(1&amp;":"&amp;5)))-$O$8</f>
        <v>3786.5538</v>
      </c>
    </row>
    <row r="94" ht="15.75" customHeight="1">
      <c r="A94" s="9">
        <v>86.0</v>
      </c>
      <c r="B94" s="5">
        <v>30.554673909726247</v>
      </c>
      <c r="C94" s="5">
        <v>287.4156926175726</v>
      </c>
      <c r="D94" s="5">
        <v>45.73091830195013</v>
      </c>
      <c r="E94" s="5">
        <f t="shared" si="2"/>
        <v>1604.756317</v>
      </c>
      <c r="F94" s="5">
        <f t="array" ref="F94">SUM(E94/(1+$O$6)^ROW(INDIRECT(1&amp;":"&amp;5)))-$O$8</f>
        <v>4083.289016</v>
      </c>
      <c r="H94" s="5">
        <v>27.52914573673479</v>
      </c>
      <c r="I94" s="5">
        <v>184.12390556154605</v>
      </c>
      <c r="J94" s="5">
        <v>50.15215255189105</v>
      </c>
      <c r="K94" s="5">
        <f t="shared" si="1"/>
        <v>1526.174548</v>
      </c>
      <c r="L94" s="5">
        <f t="array" ref="L94">SUM(K94/(1+$O$6)^ROW(INDIRECT(1&amp;":"&amp;5)))-$O$8</f>
        <v>3785.402285</v>
      </c>
    </row>
    <row r="95" ht="15.75" customHeight="1">
      <c r="A95" s="9">
        <v>87.0</v>
      </c>
      <c r="B95" s="5">
        <v>31.324961088900416</v>
      </c>
      <c r="C95" s="5">
        <v>294.7996459852901</v>
      </c>
      <c r="D95" s="5">
        <v>45.73961607715079</v>
      </c>
      <c r="E95" s="5">
        <f t="shared" si="2"/>
        <v>1559.774075</v>
      </c>
      <c r="F95" s="5">
        <f t="array" ref="F95">SUM(E95/(1+$O$6)^ROW(INDIRECT(1&amp;":"&amp;5)))-$O$8</f>
        <v>3912.770927</v>
      </c>
      <c r="H95" s="5">
        <v>30.741189585369284</v>
      </c>
      <c r="I95" s="5">
        <v>275.94447346491506</v>
      </c>
      <c r="J95" s="5">
        <v>45.81599240627838</v>
      </c>
      <c r="K95" s="5">
        <f t="shared" si="1"/>
        <v>1523.923411</v>
      </c>
      <c r="L95" s="5">
        <f t="array" ref="L95">SUM(K95/(1+$O$6)^ROW(INDIRECT(1&amp;":"&amp;5)))-$O$8</f>
        <v>3776.868703</v>
      </c>
    </row>
    <row r="96" ht="15.75" customHeight="1">
      <c r="A96" s="9">
        <v>88.0</v>
      </c>
      <c r="B96" s="5">
        <v>28.221533860286264</v>
      </c>
      <c r="C96" s="5">
        <v>196.36829737235632</v>
      </c>
      <c r="D96" s="5">
        <v>49.70213934751427</v>
      </c>
      <c r="E96" s="5">
        <f t="shared" si="2"/>
        <v>1547.24397</v>
      </c>
      <c r="F96" s="5">
        <f t="array" ref="F96">SUM(E96/(1+$O$6)^ROW(INDIRECT(1&amp;":"&amp;5)))-$O$8</f>
        <v>3865.271972</v>
      </c>
      <c r="H96" s="5">
        <v>27.29246678725758</v>
      </c>
      <c r="I96" s="5">
        <v>232.14205504036727</v>
      </c>
      <c r="J96" s="5">
        <v>45.142088209831854</v>
      </c>
      <c r="K96" s="5">
        <f t="shared" si="1"/>
        <v>1517.459119</v>
      </c>
      <c r="L96" s="5">
        <f t="array" ref="L96">SUM(K96/(1+$O$6)^ROW(INDIRECT(1&amp;":"&amp;5)))-$O$8</f>
        <v>3752.363953</v>
      </c>
    </row>
    <row r="97" ht="15.75" customHeight="1">
      <c r="A97" s="9">
        <v>89.0</v>
      </c>
      <c r="B97" s="5">
        <v>32.363811151463366</v>
      </c>
      <c r="C97" s="5">
        <v>269.19614246040226</v>
      </c>
      <c r="D97" s="5">
        <v>47.95388653218177</v>
      </c>
      <c r="E97" s="5">
        <f t="shared" si="2"/>
        <v>1538.715261</v>
      </c>
      <c r="F97" s="5">
        <f t="array" ref="F97">SUM(E97/(1+$O$6)^ROW(INDIRECT(1&amp;":"&amp;5)))-$O$8</f>
        <v>3832.941454</v>
      </c>
      <c r="H97" s="5">
        <v>29.952374699205393</v>
      </c>
      <c r="I97" s="5">
        <v>225.36237037475075</v>
      </c>
      <c r="J97" s="5">
        <v>48.29806063189608</v>
      </c>
      <c r="K97" s="5">
        <f t="shared" si="1"/>
        <v>1513.770907</v>
      </c>
      <c r="L97" s="5">
        <f t="array" ref="L97">SUM(K97/(1+$O$6)^ROW(INDIRECT(1&amp;":"&amp;5)))-$O$8</f>
        <v>3738.382727</v>
      </c>
    </row>
    <row r="98" ht="15.75" customHeight="1">
      <c r="A98" s="9">
        <v>90.0</v>
      </c>
      <c r="B98" s="5">
        <v>29.174932096316418</v>
      </c>
      <c r="C98" s="5">
        <v>194.7431867427595</v>
      </c>
      <c r="D98" s="5">
        <v>50.638752403332624</v>
      </c>
      <c r="E98" s="5">
        <f t="shared" si="2"/>
        <v>1531.973107</v>
      </c>
      <c r="F98" s="5">
        <f t="array" ref="F98">SUM(E98/(1+$O$6)^ROW(INDIRECT(1&amp;":"&amp;5)))-$O$8</f>
        <v>3807.383383</v>
      </c>
      <c r="H98" s="5">
        <v>30.139319541403893</v>
      </c>
      <c r="I98" s="5">
        <v>247.18244589184906</v>
      </c>
      <c r="J98" s="5">
        <v>46.82191901229089</v>
      </c>
      <c r="K98" s="5">
        <f t="shared" si="1"/>
        <v>1509.458296</v>
      </c>
      <c r="L98" s="5">
        <f t="array" ref="L98">SUM(K98/(1+$O$6)^ROW(INDIRECT(1&amp;":"&amp;5)))-$O$8</f>
        <v>3722.034539</v>
      </c>
    </row>
    <row r="99" ht="15.75" customHeight="1">
      <c r="A99" s="9">
        <v>91.0</v>
      </c>
      <c r="B99" s="5">
        <v>25.847499008148443</v>
      </c>
      <c r="C99" s="5">
        <v>217.4718466750084</v>
      </c>
      <c r="D99" s="5">
        <v>45.0236518448439</v>
      </c>
      <c r="E99" s="5">
        <f t="shared" si="2"/>
        <v>1528.109348</v>
      </c>
      <c r="F99" s="5">
        <f t="array" ref="F99">SUM(E99/(1+$O$6)^ROW(INDIRECT(1&amp;":"&amp;5)))-$O$8</f>
        <v>3792.736698</v>
      </c>
      <c r="H99" s="5">
        <v>31.37332185499872</v>
      </c>
      <c r="I99" s="5">
        <v>192.22283699509717</v>
      </c>
      <c r="J99" s="5">
        <v>52.792267196127796</v>
      </c>
      <c r="K99" s="5">
        <f t="shared" si="1"/>
        <v>1506.884176</v>
      </c>
      <c r="L99" s="5">
        <f t="array" ref="L99">SUM(K99/(1+$O$6)^ROW(INDIRECT(1&amp;":"&amp;5)))-$O$8</f>
        <v>3712.276596</v>
      </c>
    </row>
    <row r="100" ht="15.75" customHeight="1">
      <c r="A100" s="9">
        <v>92.0</v>
      </c>
      <c r="B100" s="5">
        <v>28.754997405926694</v>
      </c>
      <c r="C100" s="5">
        <v>285.8546708578753</v>
      </c>
      <c r="D100" s="5">
        <v>43.34269234290597</v>
      </c>
      <c r="E100" s="5">
        <f t="shared" si="2"/>
        <v>1527.984294</v>
      </c>
      <c r="F100" s="5">
        <f t="array" ref="F100">SUM(E100/(1+$O$6)^ROW(INDIRECT(1&amp;":"&amp;5)))-$O$8</f>
        <v>3792.262645</v>
      </c>
      <c r="H100" s="5">
        <v>30.86579863841507</v>
      </c>
      <c r="I100" s="5">
        <v>190.0057005618237</v>
      </c>
      <c r="J100" s="5">
        <v>52.51224287239893</v>
      </c>
      <c r="K100" s="5">
        <f t="shared" si="1"/>
        <v>1505.179121</v>
      </c>
      <c r="L100" s="5">
        <f t="array" ref="L100">SUM(K100/(1+$O$6)^ROW(INDIRECT(1&amp;":"&amp;5)))-$O$8</f>
        <v>3705.813096</v>
      </c>
    </row>
    <row r="101" ht="15.75" customHeight="1">
      <c r="A101" s="9">
        <v>93.0</v>
      </c>
      <c r="B101" s="5">
        <v>28.68083742790002</v>
      </c>
      <c r="C101" s="5">
        <v>190.01892147587512</v>
      </c>
      <c r="D101" s="5">
        <v>50.53254799035615</v>
      </c>
      <c r="E101" s="5">
        <f t="shared" si="2"/>
        <v>1520.895389</v>
      </c>
      <c r="F101" s="5">
        <f t="array" ref="F101">SUM(E101/(1+$O$6)^ROW(INDIRECT(1&amp;":"&amp;5)))-$O$8</f>
        <v>3765.39012</v>
      </c>
      <c r="H101" s="5">
        <v>29.871936900035507</v>
      </c>
      <c r="I101" s="5">
        <v>219.5390477199453</v>
      </c>
      <c r="J101" s="5">
        <v>48.55714690966124</v>
      </c>
      <c r="K101" s="5">
        <f t="shared" si="1"/>
        <v>1500.853285</v>
      </c>
      <c r="L101" s="5">
        <f t="array" ref="L101">SUM(K101/(1+$O$6)^ROW(INDIRECT(1&amp;":"&amp;5)))-$O$8</f>
        <v>3689.414775</v>
      </c>
    </row>
    <row r="102" ht="15.75" customHeight="1">
      <c r="A102" s="9">
        <v>94.0</v>
      </c>
      <c r="B102" s="5">
        <v>29.827417828913234</v>
      </c>
      <c r="C102" s="5">
        <v>209.39664906765955</v>
      </c>
      <c r="D102" s="5">
        <v>49.61378826258125</v>
      </c>
      <c r="E102" s="5">
        <f t="shared" si="2"/>
        <v>1517.279866</v>
      </c>
      <c r="F102" s="5">
        <f t="array" ref="F102">SUM(E102/(1+$O$6)^ROW(INDIRECT(1&amp;":"&amp;5)))-$O$8</f>
        <v>3751.684443</v>
      </c>
      <c r="H102" s="5">
        <v>27.449037616206624</v>
      </c>
      <c r="I102" s="5">
        <v>151.84637506099534</v>
      </c>
      <c r="J102" s="5">
        <v>54.29757051279012</v>
      </c>
      <c r="K102" s="5">
        <f t="shared" si="1"/>
        <v>1490.740958</v>
      </c>
      <c r="L102" s="5">
        <f t="array" ref="L102">SUM(K102/(1+$O$6)^ROW(INDIRECT(1&amp;":"&amp;5)))-$O$8</f>
        <v>3651.081102</v>
      </c>
    </row>
    <row r="103" ht="15.75" customHeight="1">
      <c r="A103" s="9">
        <v>95.0</v>
      </c>
      <c r="B103" s="5">
        <v>28.747978148747215</v>
      </c>
      <c r="C103" s="5">
        <v>176.1391033661916</v>
      </c>
      <c r="D103" s="5">
        <v>52.240058595538194</v>
      </c>
      <c r="E103" s="5">
        <f t="shared" si="2"/>
        <v>1515.149594</v>
      </c>
      <c r="F103" s="5">
        <f t="array" ref="F103">SUM(E103/(1+$O$6)^ROW(INDIRECT(1&amp;":"&amp;5)))-$O$8</f>
        <v>3743.609036</v>
      </c>
      <c r="H103" s="5">
        <v>27.30809431275702</v>
      </c>
      <c r="I103" s="5">
        <v>156.01257704493037</v>
      </c>
      <c r="J103" s="5">
        <v>53.34849664795911</v>
      </c>
      <c r="K103" s="5">
        <f t="shared" si="1"/>
        <v>1485.05211</v>
      </c>
      <c r="L103" s="5">
        <f t="array" ref="L103">SUM(K103/(1+$O$6)^ROW(INDIRECT(1&amp;":"&amp;5)))-$O$8</f>
        <v>3629.515891</v>
      </c>
    </row>
    <row r="104" ht="15.75" customHeight="1">
      <c r="A104" s="9">
        <v>96.0</v>
      </c>
      <c r="B104" s="5">
        <v>34.75737784966582</v>
      </c>
      <c r="C104" s="5">
        <v>229.98290963469344</v>
      </c>
      <c r="D104" s="5">
        <v>52.74086733603931</v>
      </c>
      <c r="E104" s="5">
        <f t="shared" si="2"/>
        <v>1514.358095</v>
      </c>
      <c r="F104" s="5">
        <f t="array" ref="F104">SUM(E104/(1+$O$6)^ROW(INDIRECT(1&amp;":"&amp;5)))-$O$8</f>
        <v>3740.608631</v>
      </c>
      <c r="H104" s="5">
        <v>29.95951773644265</v>
      </c>
      <c r="I104" s="5">
        <v>170.79058129884288</v>
      </c>
      <c r="J104" s="5">
        <v>53.66504718840588</v>
      </c>
      <c r="K104" s="5">
        <f t="shared" si="1"/>
        <v>1479.472462</v>
      </c>
      <c r="L104" s="5">
        <f t="array" ref="L104">SUM(K104/(1+$O$6)^ROW(INDIRECT(1&amp;":"&amp;5)))-$O$8</f>
        <v>3608.364635</v>
      </c>
    </row>
    <row r="105" ht="15.75" customHeight="1">
      <c r="A105" s="9">
        <v>97.0</v>
      </c>
      <c r="B105" s="5">
        <v>28.411664174321725</v>
      </c>
      <c r="C105" s="5">
        <v>170.90212714011048</v>
      </c>
      <c r="D105" s="5">
        <v>52.47627185888241</v>
      </c>
      <c r="E105" s="5">
        <f t="shared" si="2"/>
        <v>1505.077057</v>
      </c>
      <c r="F105" s="5">
        <f t="array" ref="F105">SUM(E105/(1+$O$6)^ROW(INDIRECT(1&amp;":"&amp;5)))-$O$8</f>
        <v>3705.426194</v>
      </c>
      <c r="H105" s="5">
        <v>29.95951773644265</v>
      </c>
      <c r="I105" s="5">
        <v>199.89927446904403</v>
      </c>
      <c r="J105" s="5">
        <v>50.16605247310508</v>
      </c>
      <c r="K105" s="5">
        <f t="shared" si="1"/>
        <v>1475.708653</v>
      </c>
      <c r="L105" s="5">
        <f t="array" ref="L105">SUM(K105/(1+$O$6)^ROW(INDIRECT(1&amp;":"&amp;5)))-$O$8</f>
        <v>3594.096839</v>
      </c>
    </row>
    <row r="106" ht="15.75" customHeight="1">
      <c r="A106" s="9">
        <v>98.0</v>
      </c>
      <c r="B106" s="5">
        <v>28.325296792504652</v>
      </c>
      <c r="C106" s="5">
        <v>271.34769737846005</v>
      </c>
      <c r="D106" s="5">
        <v>43.34040345469527</v>
      </c>
      <c r="E106" s="5">
        <f t="shared" si="2"/>
        <v>1489.725847</v>
      </c>
      <c r="F106" s="5">
        <f t="array" ref="F106">SUM(E106/(1+$O$6)^ROW(INDIRECT(1&amp;":"&amp;5)))-$O$8</f>
        <v>3647.233033</v>
      </c>
      <c r="H106" s="5">
        <v>31.447558285235573</v>
      </c>
      <c r="I106" s="5">
        <v>185.52962925259635</v>
      </c>
      <c r="J106" s="5">
        <v>53.17406670546916</v>
      </c>
      <c r="K106" s="5">
        <f t="shared" si="1"/>
        <v>1472.364421</v>
      </c>
      <c r="L106" s="5">
        <f t="array" ref="L106">SUM(K106/(1+$O$6)^ROW(INDIRECT(1&amp;":"&amp;5)))-$O$8</f>
        <v>3581.419566</v>
      </c>
    </row>
    <row r="107" ht="15.75" customHeight="1">
      <c r="A107" s="9">
        <v>99.0</v>
      </c>
      <c r="B107" s="5">
        <v>32.50205999938963</v>
      </c>
      <c r="C107" s="5">
        <v>218.89095736564227</v>
      </c>
      <c r="D107" s="5">
        <v>51.075014496292</v>
      </c>
      <c r="E107" s="5">
        <f t="shared" si="2"/>
        <v>1486.180716</v>
      </c>
      <c r="F107" s="5">
        <f t="array" ref="F107">SUM(E107/(1+$O$6)^ROW(INDIRECT(1&amp;":"&amp;5)))-$O$8</f>
        <v>3633.794197</v>
      </c>
      <c r="H107" s="5">
        <v>30.107869335806754</v>
      </c>
      <c r="I107" s="5">
        <v>248.71053329225106</v>
      </c>
      <c r="J107" s="5">
        <v>46.31005675837514</v>
      </c>
      <c r="K107" s="5">
        <f t="shared" si="1"/>
        <v>1471.86187</v>
      </c>
      <c r="L107" s="5">
        <f t="array" ref="L107">SUM(K107/(1+$O$6)^ROW(INDIRECT(1&amp;":"&amp;5)))-$O$8</f>
        <v>3579.514502</v>
      </c>
    </row>
    <row r="108" ht="15.75" customHeight="1">
      <c r="A108" s="9">
        <v>100.0</v>
      </c>
      <c r="B108" s="5">
        <v>26.353801080355236</v>
      </c>
      <c r="C108" s="5">
        <v>245.12161626026185</v>
      </c>
      <c r="D108" s="5">
        <v>42.776879177220984</v>
      </c>
      <c r="E108" s="5">
        <f t="shared" si="2"/>
        <v>1470.260579</v>
      </c>
      <c r="F108" s="5">
        <f t="array" ref="F108">SUM(E108/(1+$O$6)^ROW(INDIRECT(1&amp;":"&amp;5)))-$O$8</f>
        <v>3573.44435</v>
      </c>
      <c r="H108" s="5">
        <v>31.238981597907696</v>
      </c>
      <c r="I108" s="5">
        <v>169.18814345008286</v>
      </c>
      <c r="J108" s="5">
        <v>54.98138660987024</v>
      </c>
      <c r="K108" s="5">
        <f t="shared" si="1"/>
        <v>1466.77337</v>
      </c>
      <c r="L108" s="5">
        <f t="array" ref="L108">SUM(K108/(1+$O$6)^ROW(INDIRECT(1&amp;":"&amp;5)))-$O$8</f>
        <v>3560.225085</v>
      </c>
    </row>
    <row r="109" ht="15.75" customHeight="1">
      <c r="A109" s="9">
        <v>101.0</v>
      </c>
      <c r="B109" s="5">
        <v>29.709616382335888</v>
      </c>
      <c r="C109" s="5">
        <v>268.60560930204167</v>
      </c>
      <c r="D109" s="5">
        <v>44.55305642872402</v>
      </c>
      <c r="E109" s="5">
        <f t="shared" si="2"/>
        <v>1454.812503</v>
      </c>
      <c r="F109" s="5">
        <f t="array" ref="F109">SUM(E109/(1+$O$6)^ROW(INDIRECT(1&amp;":"&amp;5)))-$O$8</f>
        <v>3514.883989</v>
      </c>
      <c r="H109" s="5">
        <v>29.95951773644265</v>
      </c>
      <c r="I109" s="5">
        <v>240.2072976112322</v>
      </c>
      <c r="J109" s="5">
        <v>46.667515461012954</v>
      </c>
      <c r="K109" s="5">
        <f t="shared" si="1"/>
        <v>1465.353193</v>
      </c>
      <c r="L109" s="5">
        <f t="array" ref="L109">SUM(K109/(1+$O$6)^ROW(INDIRECT(1&amp;":"&amp;5)))-$O$8</f>
        <v>3554.841496</v>
      </c>
    </row>
    <row r="110" ht="15.75" customHeight="1">
      <c r="A110" s="9">
        <v>102.0</v>
      </c>
      <c r="B110" s="5">
        <v>29.827417828913234</v>
      </c>
      <c r="C110" s="5">
        <v>288.7478255561998</v>
      </c>
      <c r="D110" s="5">
        <v>43.63475447859126</v>
      </c>
      <c r="E110" s="5">
        <f t="shared" si="2"/>
        <v>1454.735374</v>
      </c>
      <c r="F110" s="5">
        <f t="array" ref="F110">SUM(E110/(1+$O$6)^ROW(INDIRECT(1&amp;":"&amp;5)))-$O$8</f>
        <v>3514.591608</v>
      </c>
      <c r="H110" s="5">
        <v>25.874393898702692</v>
      </c>
      <c r="I110" s="5">
        <v>183.30214742054523</v>
      </c>
      <c r="J110" s="5">
        <v>47.75966284687456</v>
      </c>
      <c r="K110" s="5">
        <f t="shared" si="1"/>
        <v>1464.646718</v>
      </c>
      <c r="L110" s="5">
        <f t="array" ref="L110">SUM(K110/(1+$O$6)^ROW(INDIRECT(1&amp;":"&amp;5)))-$O$8</f>
        <v>3552.163401</v>
      </c>
    </row>
    <row r="111" ht="15.75" customHeight="1">
      <c r="A111" s="9">
        <v>103.0</v>
      </c>
      <c r="B111" s="5">
        <v>31.600238044373913</v>
      </c>
      <c r="C111" s="5">
        <v>201.31687368388927</v>
      </c>
      <c r="D111" s="5">
        <v>51.35700552385022</v>
      </c>
      <c r="E111" s="5">
        <f t="shared" si="2"/>
        <v>1450.948265</v>
      </c>
      <c r="F111" s="5">
        <f t="array" ref="F111">SUM(E111/(1+$O$6)^ROW(INDIRECT(1&amp;":"&amp;5)))-$O$8</f>
        <v>3500.235487</v>
      </c>
      <c r="H111" s="5">
        <v>31.816858994516224</v>
      </c>
      <c r="I111" s="5">
        <v>179.87043085458936</v>
      </c>
      <c r="J111" s="5">
        <v>53.957144372179755</v>
      </c>
      <c r="K111" s="5">
        <f t="shared" si="1"/>
        <v>1452.953068</v>
      </c>
      <c r="L111" s="5">
        <f t="array" ref="L111">SUM(K111/(1+$O$6)^ROW(INDIRECT(1&amp;":"&amp;5)))-$O$8</f>
        <v>3507.835267</v>
      </c>
    </row>
    <row r="112" ht="15.75" customHeight="1">
      <c r="A112" s="9">
        <v>104.0</v>
      </c>
      <c r="B112" s="5">
        <v>32.141331217383346</v>
      </c>
      <c r="C112" s="5">
        <v>208.6321604052858</v>
      </c>
      <c r="D112" s="5">
        <v>51.18396557512131</v>
      </c>
      <c r="E112" s="5">
        <f t="shared" si="2"/>
        <v>1449.162378</v>
      </c>
      <c r="F112" s="5">
        <f t="array" ref="F112">SUM(E112/(1+$O$6)^ROW(INDIRECT(1&amp;":"&amp;5)))-$O$8</f>
        <v>3493.465571</v>
      </c>
      <c r="H112" s="5">
        <v>29.34207890282778</v>
      </c>
      <c r="I112" s="5">
        <v>200.73315908480254</v>
      </c>
      <c r="J112" s="5">
        <v>49.054302634249325</v>
      </c>
      <c r="K112" s="5">
        <f t="shared" si="1"/>
        <v>1442.758777</v>
      </c>
      <c r="L112" s="5">
        <f t="array" ref="L112">SUM(K112/(1+$O$6)^ROW(INDIRECT(1&amp;":"&amp;5)))-$O$8</f>
        <v>3469.190883</v>
      </c>
    </row>
    <row r="113" ht="15.75" customHeight="1">
      <c r="A113" s="9">
        <v>105.0</v>
      </c>
      <c r="B113" s="5">
        <v>33.41059602649007</v>
      </c>
      <c r="C113" s="5">
        <v>264.46272164067506</v>
      </c>
      <c r="D113" s="5">
        <v>48.41944639423811</v>
      </c>
      <c r="E113" s="5">
        <f t="shared" si="2"/>
        <v>1447.712567</v>
      </c>
      <c r="F113" s="5">
        <f t="array" ref="F113">SUM(E113/(1+$O$6)^ROW(INDIRECT(1&amp;":"&amp;5)))-$O$8</f>
        <v>3487.969644</v>
      </c>
      <c r="H113" s="5">
        <v>29.54268267219959</v>
      </c>
      <c r="I113" s="5">
        <v>225.41004257864188</v>
      </c>
      <c r="J113" s="5">
        <v>47.09040321249631</v>
      </c>
      <c r="K113" s="5">
        <f t="shared" si="1"/>
        <v>1442.172974</v>
      </c>
      <c r="L113" s="5">
        <f t="array" ref="L113">SUM(K113/(1+$O$6)^ROW(INDIRECT(1&amp;":"&amp;5)))-$O$8</f>
        <v>3466.970228</v>
      </c>
    </row>
    <row r="114" ht="15.75" customHeight="1">
      <c r="A114" s="9">
        <v>106.0</v>
      </c>
      <c r="B114" s="5">
        <v>33.06024353770562</v>
      </c>
      <c r="C114" s="5">
        <v>220.5023346659749</v>
      </c>
      <c r="D114" s="5">
        <v>50.97567674794763</v>
      </c>
      <c r="E114" s="5">
        <f t="shared" si="2"/>
        <v>1440.15794</v>
      </c>
      <c r="F114" s="5">
        <f t="array" ref="F114">SUM(E114/(1+$O$6)^ROW(INDIRECT(1&amp;":"&amp;5)))-$O$8</f>
        <v>3459.331664</v>
      </c>
      <c r="H114" s="5">
        <v>29.981575890160457</v>
      </c>
      <c r="I114" s="5">
        <v>175.29018554814684</v>
      </c>
      <c r="J114" s="5">
        <v>52.53592338594899</v>
      </c>
      <c r="K114" s="5">
        <f t="shared" si="1"/>
        <v>1441.422303</v>
      </c>
      <c r="L114" s="5">
        <f t="array" ref="L114">SUM(K114/(1+$O$6)^ROW(INDIRECT(1&amp;":"&amp;5)))-$O$8</f>
        <v>3464.124595</v>
      </c>
    </row>
    <row r="115" ht="15.75" customHeight="1">
      <c r="A115" s="9">
        <v>107.0</v>
      </c>
      <c r="B115" s="5">
        <v>26.568041016876737</v>
      </c>
      <c r="C115" s="5">
        <v>177.65892513809627</v>
      </c>
      <c r="D115" s="5">
        <v>48.62819299905392</v>
      </c>
      <c r="E115" s="5">
        <f t="shared" si="2"/>
        <v>1427.673156</v>
      </c>
      <c r="F115" s="5">
        <f t="array" ref="F115">SUM(E115/(1+$O$6)^ROW(INDIRECT(1&amp;":"&amp;5)))-$O$8</f>
        <v>3412.00451</v>
      </c>
      <c r="H115" s="5">
        <v>32.123918649886036</v>
      </c>
      <c r="I115" s="5">
        <v>223.66466390867572</v>
      </c>
      <c r="J115" s="5">
        <v>49.75275022734422</v>
      </c>
      <c r="K115" s="5">
        <f t="shared" si="1"/>
        <v>1437.178676</v>
      </c>
      <c r="L115" s="5">
        <f t="array" ref="L115">SUM(K115/(1+$O$6)^ROW(INDIRECT(1&amp;":"&amp;5)))-$O$8</f>
        <v>3448.03791</v>
      </c>
    </row>
    <row r="116" ht="15.75" customHeight="1">
      <c r="A116" s="9">
        <v>108.0</v>
      </c>
      <c r="B116" s="5">
        <v>32.93298135319071</v>
      </c>
      <c r="C116" s="5">
        <v>224.08215582750938</v>
      </c>
      <c r="D116" s="5">
        <v>50.2500991851558</v>
      </c>
      <c r="E116" s="5">
        <f t="shared" si="2"/>
        <v>1412.182839</v>
      </c>
      <c r="F116" s="5">
        <f t="array" ref="F116">SUM(E116/(1+$O$6)^ROW(INDIRECT(1&amp;":"&amp;5)))-$O$8</f>
        <v>3353.284021</v>
      </c>
      <c r="H116" s="5">
        <v>30.388846484383976</v>
      </c>
      <c r="I116" s="5">
        <v>213.56224936898798</v>
      </c>
      <c r="J116" s="5">
        <v>48.811127170483815</v>
      </c>
      <c r="K116" s="5">
        <f t="shared" si="1"/>
        <v>1433.721481</v>
      </c>
      <c r="L116" s="5">
        <f t="array" ref="L116">SUM(K116/(1+$O$6)^ROW(INDIRECT(1&amp;":"&amp;5)))-$O$8</f>
        <v>3434.93242</v>
      </c>
    </row>
    <row r="117" ht="15.75" customHeight="1">
      <c r="A117" s="9">
        <v>109.0</v>
      </c>
      <c r="B117" s="5">
        <v>26.944029053621023</v>
      </c>
      <c r="C117" s="5">
        <v>255.91143528550066</v>
      </c>
      <c r="D117" s="5">
        <v>42.05862605670339</v>
      </c>
      <c r="E117" s="5">
        <f t="shared" si="2"/>
        <v>1407.199285</v>
      </c>
      <c r="F117" s="5">
        <f t="array" ref="F117">SUM(E117/(1+$O$6)^ROW(INDIRECT(1&amp;":"&amp;5)))-$O$8</f>
        <v>3334.392432</v>
      </c>
      <c r="H117" s="5">
        <v>30.4887751122169</v>
      </c>
      <c r="I117" s="5">
        <v>198.4656977812847</v>
      </c>
      <c r="J117" s="5">
        <v>50.24927567210398</v>
      </c>
      <c r="K117" s="5">
        <f t="shared" si="1"/>
        <v>1428.712613</v>
      </c>
      <c r="L117" s="5">
        <f t="array" ref="L117">SUM(K117/(1+$O$6)^ROW(INDIRECT(1&amp;":"&amp;5)))-$O$8</f>
        <v>3415.94487</v>
      </c>
    </row>
    <row r="118" ht="15.75" customHeight="1">
      <c r="A118" s="9">
        <v>110.0</v>
      </c>
      <c r="B118" s="5">
        <v>26.711172826319164</v>
      </c>
      <c r="C118" s="5">
        <v>158.6703085421308</v>
      </c>
      <c r="D118" s="5">
        <v>51.01046784875027</v>
      </c>
      <c r="E118" s="5">
        <f t="shared" si="2"/>
        <v>1402.230655</v>
      </c>
      <c r="F118" s="5">
        <f t="array" ref="F118">SUM(E118/(1+$O$6)^ROW(INDIRECT(1&amp;":"&amp;5)))-$O$8</f>
        <v>3315.557416</v>
      </c>
      <c r="H118" s="5">
        <v>29.078555775213317</v>
      </c>
      <c r="I118" s="5">
        <v>217.13872572736364</v>
      </c>
      <c r="J118" s="5">
        <v>47.03676940043806</v>
      </c>
      <c r="K118" s="5">
        <f t="shared" si="1"/>
        <v>1419.769449</v>
      </c>
      <c r="L118" s="5">
        <f t="array" ref="L118">SUM(K118/(1+$O$6)^ROW(INDIRECT(1&amp;":"&amp;5)))-$O$8</f>
        <v>3382.043244</v>
      </c>
    </row>
    <row r="119" ht="15.75" customHeight="1">
      <c r="A119" s="9">
        <v>111.0</v>
      </c>
      <c r="B119" s="5">
        <v>26.52531510361034</v>
      </c>
      <c r="C119" s="5">
        <v>270.01556443983276</v>
      </c>
      <c r="D119" s="5">
        <v>40.794244209112826</v>
      </c>
      <c r="E119" s="5">
        <f t="shared" si="2"/>
        <v>1401.133179</v>
      </c>
      <c r="F119" s="5">
        <f t="array" ref="F119">SUM(E119/(1+$O$6)^ROW(INDIRECT(1&amp;":"&amp;5)))-$O$8</f>
        <v>3311.397115</v>
      </c>
      <c r="H119" s="5">
        <v>29.95951773644265</v>
      </c>
      <c r="I119" s="5">
        <v>172.26690381012304</v>
      </c>
      <c r="J119" s="5">
        <v>52.59225089394022</v>
      </c>
      <c r="K119" s="5">
        <f t="shared" si="1"/>
        <v>1419.548346</v>
      </c>
      <c r="L119" s="5">
        <f t="array" ref="L119">SUM(K119/(1+$O$6)^ROW(INDIRECT(1&amp;":"&amp;5)))-$O$8</f>
        <v>3381.20509</v>
      </c>
    </row>
    <row r="120" ht="15.75" customHeight="1">
      <c r="A120" s="9">
        <v>112.0</v>
      </c>
      <c r="B120" s="5">
        <v>32.34305856501968</v>
      </c>
      <c r="C120" s="5">
        <v>194.99954222235786</v>
      </c>
      <c r="D120" s="5">
        <v>51.95669423505356</v>
      </c>
      <c r="E120" s="5">
        <f t="shared" si="2"/>
        <v>1389.859991</v>
      </c>
      <c r="F120" s="5">
        <f t="array" ref="F120">SUM(E120/(1+$O$6)^ROW(INDIRECT(1&amp;":"&amp;5)))-$O$8</f>
        <v>3268.662864</v>
      </c>
      <c r="H120" s="5">
        <v>29.52093146066545</v>
      </c>
      <c r="I120" s="5">
        <v>187.26466252378486</v>
      </c>
      <c r="J120" s="5">
        <v>50.25458803065703</v>
      </c>
      <c r="K120" s="5">
        <f t="shared" si="1"/>
        <v>1413.07248</v>
      </c>
      <c r="L120" s="5">
        <f t="array" ref="L120">SUM(K120/(1+$O$6)^ROW(INDIRECT(1&amp;":"&amp;5)))-$O$8</f>
        <v>3356.656462</v>
      </c>
    </row>
    <row r="121" ht="15.75" customHeight="1">
      <c r="A121" s="9">
        <v>113.0</v>
      </c>
      <c r="B121" s="5">
        <v>34.45646534623249</v>
      </c>
      <c r="C121" s="5">
        <v>217.94793542283395</v>
      </c>
      <c r="D121" s="5">
        <v>51.86559648426771</v>
      </c>
      <c r="E121" s="5">
        <f t="shared" si="2"/>
        <v>1377.713676</v>
      </c>
      <c r="F121" s="5">
        <f t="array" ref="F121">SUM(E121/(1+$O$6)^ROW(INDIRECT(1&amp;":"&amp;5)))-$O$8</f>
        <v>3222.618774</v>
      </c>
      <c r="H121" s="5">
        <v>30.65254771425316</v>
      </c>
      <c r="I121" s="5">
        <v>228.2373301683947</v>
      </c>
      <c r="J121" s="5">
        <v>47.593070133916626</v>
      </c>
      <c r="K121" s="5">
        <f t="shared" si="1"/>
        <v>1406.583843</v>
      </c>
      <c r="L121" s="5">
        <f t="array" ref="L121">SUM(K121/(1+$O$6)^ROW(INDIRECT(1&amp;":"&amp;5)))-$O$8</f>
        <v>3332.059424</v>
      </c>
    </row>
    <row r="122" ht="15.75" customHeight="1">
      <c r="A122" s="9">
        <v>114.0</v>
      </c>
      <c r="B122" s="5">
        <v>33.64772484511856</v>
      </c>
      <c r="C122" s="5">
        <v>215.89251380962554</v>
      </c>
      <c r="D122" s="5">
        <v>51.19998779259621</v>
      </c>
      <c r="E122" s="5">
        <f t="shared" si="2"/>
        <v>1375.760868</v>
      </c>
      <c r="F122" s="5">
        <f t="array" ref="F122">SUM(E122/(1+$O$6)^ROW(INDIRECT(1&amp;":"&amp;5)))-$O$8</f>
        <v>3215.216097</v>
      </c>
      <c r="H122" s="5">
        <v>29.95951773644265</v>
      </c>
      <c r="I122" s="5">
        <v>226.10435904898623</v>
      </c>
      <c r="J122" s="5">
        <v>47.040926245972514</v>
      </c>
      <c r="K122" s="5">
        <f t="shared" si="1"/>
        <v>1404.872369</v>
      </c>
      <c r="L122" s="5">
        <f t="array" ref="L122">SUM(K122/(1+$O$6)^ROW(INDIRECT(1&amp;":"&amp;5)))-$O$8</f>
        <v>3325.571589</v>
      </c>
    </row>
    <row r="123" ht="15.75" customHeight="1">
      <c r="A123" s="9">
        <v>115.0</v>
      </c>
      <c r="B123" s="5">
        <v>33.91415143284402</v>
      </c>
      <c r="C123" s="5">
        <v>252.45521408734396</v>
      </c>
      <c r="D123" s="5">
        <v>48.7160863063448</v>
      </c>
      <c r="E123" s="5">
        <f t="shared" si="2"/>
        <v>1354.730255</v>
      </c>
      <c r="F123" s="5">
        <f t="array" ref="F123">SUM(E123/(1+$O$6)^ROW(INDIRECT(1&amp;":"&amp;5)))-$O$8</f>
        <v>3135.493527</v>
      </c>
      <c r="H123" s="5">
        <v>31.745538515024236</v>
      </c>
      <c r="I123" s="5">
        <v>223.06482025574041</v>
      </c>
      <c r="J123" s="5">
        <v>49.03534921941173</v>
      </c>
      <c r="K123" s="5">
        <f t="shared" si="1"/>
        <v>1402.699407</v>
      </c>
      <c r="L123" s="5">
        <f t="array" ref="L123">SUM(K123/(1+$O$6)^ROW(INDIRECT(1&amp;":"&amp;5)))-$O$8</f>
        <v>3317.334353</v>
      </c>
    </row>
    <row r="124" ht="15.75" customHeight="1">
      <c r="A124" s="9">
        <v>116.0</v>
      </c>
      <c r="B124" s="5">
        <v>32.02902310251167</v>
      </c>
      <c r="C124" s="5">
        <v>173.12234870448927</v>
      </c>
      <c r="D124" s="5">
        <v>53.57127597888119</v>
      </c>
      <c r="E124" s="5">
        <f t="shared" si="2"/>
        <v>1351.778166</v>
      </c>
      <c r="F124" s="5">
        <f t="array" ref="F124">SUM(E124/(1+$O$6)^ROW(INDIRECT(1&amp;":"&amp;5)))-$O$8</f>
        <v>3124.302786</v>
      </c>
      <c r="H124" s="5">
        <v>27.816428463011107</v>
      </c>
      <c r="I124" s="5">
        <v>188.77709919270274</v>
      </c>
      <c r="J124" s="5">
        <v>48.11456291354261</v>
      </c>
      <c r="K124" s="5">
        <f t="shared" si="1"/>
        <v>1392.729176</v>
      </c>
      <c r="L124" s="5">
        <f t="array" ref="L124">SUM(K124/(1+$O$6)^ROW(INDIRECT(1&amp;":"&amp;5)))-$O$8</f>
        <v>3279.539335</v>
      </c>
    </row>
    <row r="125" ht="15.75" customHeight="1">
      <c r="A125" s="9">
        <v>117.0</v>
      </c>
      <c r="B125" s="5">
        <v>31.469618823816646</v>
      </c>
      <c r="C125" s="5">
        <v>170.34363841669972</v>
      </c>
      <c r="D125" s="5">
        <v>53.13226722006897</v>
      </c>
      <c r="E125" s="5">
        <f t="shared" si="2"/>
        <v>1336.037738</v>
      </c>
      <c r="F125" s="5">
        <f t="array" ref="F125">SUM(E125/(1+$O$6)^ROW(INDIRECT(1&amp;":"&amp;5)))-$O$8</f>
        <v>3064.634181</v>
      </c>
      <c r="H125" s="5">
        <v>28.666218740254408</v>
      </c>
      <c r="I125" s="5">
        <v>174.58995742135812</v>
      </c>
      <c r="J125" s="5">
        <v>50.51594406613731</v>
      </c>
      <c r="K125" s="5">
        <f t="shared" si="1"/>
        <v>1385.897046</v>
      </c>
      <c r="L125" s="5">
        <f t="array" ref="L125">SUM(K125/(1+$O$6)^ROW(INDIRECT(1&amp;":"&amp;5)))-$O$8</f>
        <v>3253.640185</v>
      </c>
    </row>
    <row r="126" ht="15.75" customHeight="1">
      <c r="A126" s="9">
        <v>118.0</v>
      </c>
      <c r="B126" s="5">
        <v>29.290292062135684</v>
      </c>
      <c r="C126" s="5">
        <v>169.51506088442642</v>
      </c>
      <c r="D126" s="5">
        <v>50.869472334971164</v>
      </c>
      <c r="E126" s="5">
        <f t="shared" si="2"/>
        <v>1323.198423</v>
      </c>
      <c r="F126" s="5">
        <f t="array" ref="F126">SUM(E126/(1+$O$6)^ROW(INDIRECT(1&amp;":"&amp;5)))-$O$8</f>
        <v>3015.963076</v>
      </c>
      <c r="H126" s="5">
        <v>27.798864549167774</v>
      </c>
      <c r="I126" s="5">
        <v>170.36895892961184</v>
      </c>
      <c r="J126" s="5">
        <v>50.15391958640976</v>
      </c>
      <c r="K126" s="5">
        <f t="shared" si="1"/>
        <v>1383.442981</v>
      </c>
      <c r="L126" s="5">
        <f t="array" ref="L126">SUM(K126/(1+$O$6)^ROW(INDIRECT(1&amp;":"&amp;5)))-$O$8</f>
        <v>3244.33735</v>
      </c>
    </row>
    <row r="127" ht="15.75" customHeight="1">
      <c r="A127" s="9">
        <v>119.0</v>
      </c>
      <c r="B127" s="5">
        <v>30.128025147251808</v>
      </c>
      <c r="C127" s="5">
        <v>165.97643971068453</v>
      </c>
      <c r="D127" s="5">
        <v>51.79784539323099</v>
      </c>
      <c r="E127" s="5">
        <f t="shared" si="2"/>
        <v>1298.671845</v>
      </c>
      <c r="F127" s="5">
        <f t="array" ref="F127">SUM(E127/(1+$O$6)^ROW(INDIRECT(1&amp;":"&amp;5)))-$O$8</f>
        <v>2922.988049</v>
      </c>
      <c r="H127" s="5">
        <v>30.35160227139386</v>
      </c>
      <c r="I127" s="5">
        <v>195.3736740894783</v>
      </c>
      <c r="J127" s="5">
        <v>49.83192537911236</v>
      </c>
      <c r="K127" s="5">
        <f t="shared" si="1"/>
        <v>1382.376919</v>
      </c>
      <c r="L127" s="5">
        <f t="array" ref="L127">SUM(K127/(1+$O$6)^ROW(INDIRECT(1&amp;":"&amp;5)))-$O$8</f>
        <v>3240.296136</v>
      </c>
    </row>
    <row r="128" ht="15.75" customHeight="1">
      <c r="A128" s="9">
        <v>120.0</v>
      </c>
      <c r="B128" s="5">
        <v>25.6884975737785</v>
      </c>
      <c r="C128" s="5">
        <v>214.56953642384104</v>
      </c>
      <c r="D128" s="5">
        <v>42.229377117221595</v>
      </c>
      <c r="E128" s="5">
        <f t="shared" si="2"/>
        <v>1279.667542</v>
      </c>
      <c r="F128" s="5">
        <f t="array" ref="F128">SUM(E128/(1+$O$6)^ROW(INDIRECT(1&amp;":"&amp;5)))-$O$8</f>
        <v>2850.946788</v>
      </c>
      <c r="H128" s="5">
        <v>29.66857822983002</v>
      </c>
      <c r="I128" s="5">
        <v>205.7879664018401</v>
      </c>
      <c r="J128" s="5">
        <v>48.11129521276598</v>
      </c>
      <c r="K128" s="5">
        <f t="shared" si="1"/>
        <v>1378.115689</v>
      </c>
      <c r="L128" s="5">
        <f t="array" ref="L128">SUM(K128/(1+$O$6)^ROW(INDIRECT(1&amp;":"&amp;5)))-$O$8</f>
        <v>3224.142721</v>
      </c>
    </row>
    <row r="129" ht="15.75" customHeight="1">
      <c r="A129" s="9">
        <v>121.0</v>
      </c>
      <c r="B129" s="5">
        <v>27.687765129551074</v>
      </c>
      <c r="C129" s="5">
        <v>232.31757560960722</v>
      </c>
      <c r="D129" s="5">
        <v>42.93023468733787</v>
      </c>
      <c r="E129" s="5">
        <f t="shared" si="2"/>
        <v>1276.43743</v>
      </c>
      <c r="F129" s="5">
        <f t="array" ref="F129">SUM(E129/(1+$O$6)^ROW(INDIRECT(1&amp;":"&amp;5)))-$O$8</f>
        <v>2838.70212</v>
      </c>
      <c r="H129" s="5">
        <v>31.012727314446238</v>
      </c>
      <c r="I129" s="5">
        <v>174.0961825273189</v>
      </c>
      <c r="J129" s="5">
        <v>52.66576103058469</v>
      </c>
      <c r="K129" s="5">
        <f t="shared" si="1"/>
        <v>1367.884204</v>
      </c>
      <c r="L129" s="5">
        <f t="array" ref="L129">SUM(K129/(1+$O$6)^ROW(INDIRECT(1&amp;":"&amp;5)))-$O$8</f>
        <v>3185.357343</v>
      </c>
    </row>
    <row r="130" ht="15.75" customHeight="1">
      <c r="A130" s="9">
        <v>122.0</v>
      </c>
      <c r="B130" s="5">
        <v>31.10950041199988</v>
      </c>
      <c r="C130" s="5">
        <v>172.19763786736655</v>
      </c>
      <c r="D130" s="5">
        <v>51.67332987456893</v>
      </c>
      <c r="E130" s="5">
        <f t="shared" si="2"/>
        <v>1276.417144</v>
      </c>
      <c r="F130" s="5">
        <f t="array" ref="F130">SUM(E130/(1+$O$6)^ROW(INDIRECT(1&amp;":"&amp;5)))-$O$8</f>
        <v>2838.62522</v>
      </c>
      <c r="H130" s="5">
        <v>30.94680295433136</v>
      </c>
      <c r="I130" s="5">
        <v>245.55204136067914</v>
      </c>
      <c r="J130" s="5">
        <v>46.255304949954734</v>
      </c>
      <c r="K130" s="5">
        <f t="shared" si="1"/>
        <v>1363.613566</v>
      </c>
      <c r="L130" s="5">
        <f t="array" ref="L130">SUM(K130/(1+$O$6)^ROW(INDIRECT(1&amp;":"&amp;5)))-$O$8</f>
        <v>3169.168265</v>
      </c>
    </row>
    <row r="131" ht="15.75" customHeight="1">
      <c r="A131" s="9">
        <v>123.0</v>
      </c>
      <c r="B131" s="5">
        <v>27.1988586077456</v>
      </c>
      <c r="C131" s="5">
        <v>228.1243324076052</v>
      </c>
      <c r="D131" s="5">
        <v>42.693563646351514</v>
      </c>
      <c r="E131" s="5">
        <f t="shared" si="2"/>
        <v>1273.887697</v>
      </c>
      <c r="F131" s="5">
        <f t="array" ref="F131">SUM(E131/(1+$O$6)^ROW(INDIRECT(1&amp;":"&amp;5)))-$O$8</f>
        <v>2829.036628</v>
      </c>
      <c r="H131" s="5">
        <v>29.95951773644265</v>
      </c>
      <c r="I131" s="5">
        <v>221.6218834452775</v>
      </c>
      <c r="J131" s="5">
        <v>46.8973575050768</v>
      </c>
      <c r="K131" s="5">
        <f t="shared" si="1"/>
        <v>1361.51838</v>
      </c>
      <c r="L131" s="5">
        <f t="array" ref="L131">SUM(K131/(1+$O$6)^ROW(INDIRECT(1&amp;":"&amp;5)))-$O$8</f>
        <v>3161.225863</v>
      </c>
    </row>
    <row r="132" ht="15.75" customHeight="1">
      <c r="A132" s="9">
        <v>124.0</v>
      </c>
      <c r="B132" s="5">
        <v>34.3557542649617</v>
      </c>
      <c r="C132" s="5">
        <v>198.41914120914333</v>
      </c>
      <c r="D132" s="5">
        <v>52.159489730521564</v>
      </c>
      <c r="E132" s="5">
        <f t="shared" si="2"/>
        <v>1273.040761</v>
      </c>
      <c r="F132" s="5">
        <f t="array" ref="F132">SUM(E132/(1+$O$6)^ROW(INDIRECT(1&amp;":"&amp;5)))-$O$8</f>
        <v>2825.826072</v>
      </c>
      <c r="H132" s="5">
        <v>32.106517680658726</v>
      </c>
      <c r="I132" s="5">
        <v>246.89944428719173</v>
      </c>
      <c r="J132" s="5">
        <v>47.25689463048184</v>
      </c>
      <c r="K132" s="5">
        <f t="shared" si="1"/>
        <v>1356.24786</v>
      </c>
      <c r="L132" s="5">
        <f t="array" ref="L132">SUM(K132/(1+$O$6)^ROW(INDIRECT(1&amp;":"&amp;5)))-$O$8</f>
        <v>3141.246443</v>
      </c>
    </row>
    <row r="133" ht="15.75" customHeight="1">
      <c r="A133" s="9">
        <v>125.0</v>
      </c>
      <c r="B133" s="5">
        <v>30.184789574877165</v>
      </c>
      <c r="C133" s="5">
        <v>163.92101809747612</v>
      </c>
      <c r="D133" s="5">
        <v>51.61519211401715</v>
      </c>
      <c r="E133" s="5">
        <f t="shared" si="2"/>
        <v>1265.157361</v>
      </c>
      <c r="F133" s="5">
        <f t="array" ref="F133">SUM(E133/(1+$O$6)^ROW(INDIRECT(1&amp;":"&amp;5)))-$O$8</f>
        <v>2795.941785</v>
      </c>
      <c r="H133" s="5">
        <v>31.218401313963113</v>
      </c>
      <c r="I133" s="5">
        <v>215.7305767413618</v>
      </c>
      <c r="J133" s="5">
        <v>48.54157749723527</v>
      </c>
      <c r="K133" s="5">
        <f t="shared" si="1"/>
        <v>1354.855516</v>
      </c>
      <c r="L133" s="5">
        <f t="array" ref="L133">SUM(K133/(1+$O$6)^ROW(INDIRECT(1&amp;":"&amp;5)))-$O$8</f>
        <v>3135.968363</v>
      </c>
    </row>
    <row r="134" ht="15.75" customHeight="1">
      <c r="A134" s="9">
        <v>126.0</v>
      </c>
      <c r="B134" s="5">
        <v>32.26859340189825</v>
      </c>
      <c r="C134" s="5">
        <v>236.07593005157628</v>
      </c>
      <c r="D134" s="5">
        <v>47.13766899624623</v>
      </c>
      <c r="E134" s="5">
        <f t="shared" si="2"/>
        <v>1264.09234</v>
      </c>
      <c r="F134" s="5">
        <f t="array" ref="F134">SUM(E134/(1+$O$6)^ROW(INDIRECT(1&amp;":"&amp;5)))-$O$8</f>
        <v>2791.904518</v>
      </c>
      <c r="H134" s="5">
        <v>32.436931467855175</v>
      </c>
      <c r="I134" s="5">
        <v>207.00618447694978</v>
      </c>
      <c r="J134" s="5">
        <v>50.49015136482922</v>
      </c>
      <c r="K134" s="5">
        <f t="shared" si="1"/>
        <v>1354.851267</v>
      </c>
      <c r="L134" s="5">
        <f t="array" ref="L134">SUM(K134/(1+$O$6)^ROW(INDIRECT(1&amp;":"&amp;5)))-$O$8</f>
        <v>3135.952259</v>
      </c>
    </row>
    <row r="135" ht="15.75" customHeight="1">
      <c r="A135" s="9">
        <v>127.0</v>
      </c>
      <c r="B135" s="5">
        <v>32.853633228553115</v>
      </c>
      <c r="C135" s="5">
        <v>248.19788201544236</v>
      </c>
      <c r="D135" s="5">
        <v>46.99118015076144</v>
      </c>
      <c r="E135" s="5">
        <f t="shared" si="2"/>
        <v>1263.563681</v>
      </c>
      <c r="F135" s="5">
        <f t="array" ref="F135">SUM(E135/(1+$O$6)^ROW(INDIRECT(1&amp;":"&amp;5)))-$O$8</f>
        <v>2789.900485</v>
      </c>
      <c r="H135" s="5">
        <v>28.81417624101232</v>
      </c>
      <c r="I135" s="5">
        <v>215.6195058116282</v>
      </c>
      <c r="J135" s="5">
        <v>46.082465713698184</v>
      </c>
      <c r="K135" s="5">
        <f t="shared" si="1"/>
        <v>1349.352017</v>
      </c>
      <c r="L135" s="5">
        <f t="array" ref="L135">SUM(K135/(1+$O$6)^ROW(INDIRECT(1&amp;":"&amp;5)))-$O$8</f>
        <v>3115.105773</v>
      </c>
    </row>
    <row r="136" ht="15.75" customHeight="1">
      <c r="A136" s="9">
        <v>128.0</v>
      </c>
      <c r="B136" s="5">
        <v>31.40583513901181</v>
      </c>
      <c r="C136" s="5">
        <v>185.73412274544512</v>
      </c>
      <c r="D136" s="5">
        <v>50.24735251930296</v>
      </c>
      <c r="E136" s="5">
        <f t="shared" si="2"/>
        <v>1259.805081</v>
      </c>
      <c r="F136" s="5">
        <f t="array" ref="F136">SUM(E136/(1+$O$6)^ROW(INDIRECT(1&amp;":"&amp;5)))-$O$8</f>
        <v>2775.652432</v>
      </c>
      <c r="H136" s="5">
        <v>27.941353931764752</v>
      </c>
      <c r="I136" s="5">
        <v>168.52929691840473</v>
      </c>
      <c r="J136" s="5">
        <v>49.97563668330258</v>
      </c>
      <c r="K136" s="5">
        <f t="shared" si="1"/>
        <v>1345.368872</v>
      </c>
      <c r="L136" s="5">
        <f t="array" ref="L136">SUM(K136/(1+$O$6)^ROW(INDIRECT(1&amp;":"&amp;5)))-$O$8</f>
        <v>3100.00652</v>
      </c>
    </row>
    <row r="137" ht="15.75" customHeight="1">
      <c r="A137" s="9">
        <v>129.0</v>
      </c>
      <c r="B137" s="5">
        <v>25.920438245796074</v>
      </c>
      <c r="C137" s="5">
        <v>233.38877529221472</v>
      </c>
      <c r="D137" s="5">
        <v>40.77959532456435</v>
      </c>
      <c r="E137" s="5">
        <f t="shared" si="2"/>
        <v>1247.184189</v>
      </c>
      <c r="F137" s="5">
        <f t="array" ref="F137">SUM(E137/(1+$O$6)^ROW(INDIRECT(1&amp;":"&amp;5)))-$O$8</f>
        <v>2727.809323</v>
      </c>
      <c r="H137" s="5">
        <v>33.52019485399069</v>
      </c>
      <c r="I137" s="5">
        <v>188.62854987692117</v>
      </c>
      <c r="J137" s="5">
        <v>53.17808098770911</v>
      </c>
      <c r="K137" s="5">
        <f t="shared" si="1"/>
        <v>1343.215422</v>
      </c>
      <c r="L137" s="5">
        <f t="array" ref="L137">SUM(K137/(1+$O$6)^ROW(INDIRECT(1&amp;":"&amp;5)))-$O$8</f>
        <v>3091.84325</v>
      </c>
    </row>
    <row r="138" ht="15.75" customHeight="1">
      <c r="A138" s="9">
        <v>130.0</v>
      </c>
      <c r="B138" s="5">
        <v>33.69289223914304</v>
      </c>
      <c r="C138" s="5">
        <v>203.72020630512407</v>
      </c>
      <c r="D138" s="5">
        <v>50.45152134769738</v>
      </c>
      <c r="E138" s="5">
        <f t="shared" si="2"/>
        <v>1225.628552</v>
      </c>
      <c r="F138" s="5">
        <f t="array" ref="F138">SUM(E138/(1+$O$6)^ROW(INDIRECT(1&amp;":"&amp;5)))-$O$8</f>
        <v>2646.096498</v>
      </c>
      <c r="H138" s="5">
        <v>33.46852246366325</v>
      </c>
      <c r="I138" s="5">
        <v>227.6466950572285</v>
      </c>
      <c r="J138" s="5">
        <v>49.74439901961887</v>
      </c>
      <c r="K138" s="5">
        <f t="shared" si="1"/>
        <v>1342.059803</v>
      </c>
      <c r="L138" s="5">
        <f t="array" ref="L138">SUM(K138/(1+$O$6)^ROW(INDIRECT(1&amp;":"&amp;5)))-$O$8</f>
        <v>3087.462544</v>
      </c>
    </row>
    <row r="139" ht="15.75" customHeight="1">
      <c r="A139" s="9">
        <v>131.0</v>
      </c>
      <c r="B139" s="5">
        <v>34.99511703848384</v>
      </c>
      <c r="C139" s="5">
        <v>258.26441236610003</v>
      </c>
      <c r="D139" s="5">
        <v>47.88384655293436</v>
      </c>
      <c r="E139" s="5">
        <f t="shared" si="2"/>
        <v>1191.480062</v>
      </c>
      <c r="F139" s="5">
        <f t="array" ref="F139">SUM(E139/(1+$O$6)^ROW(INDIRECT(1&amp;":"&amp;5)))-$O$8</f>
        <v>2516.646854</v>
      </c>
      <c r="H139" s="5">
        <v>29.95581927259991</v>
      </c>
      <c r="I139" s="5">
        <v>166.74822093837065</v>
      </c>
      <c r="J139" s="5">
        <v>52.13498287848779</v>
      </c>
      <c r="K139" s="5">
        <f t="shared" si="1"/>
        <v>1339.334429</v>
      </c>
      <c r="L139" s="5">
        <f t="array" ref="L139">SUM(K139/(1+$O$6)^ROW(INDIRECT(1&amp;":"&amp;5)))-$O$8</f>
        <v>3077.131234</v>
      </c>
    </row>
    <row r="140" ht="15.75" customHeight="1">
      <c r="A140" s="9">
        <v>132.0</v>
      </c>
      <c r="B140" s="5">
        <v>29.386730552079836</v>
      </c>
      <c r="C140" s="5">
        <v>168.97946104312265</v>
      </c>
      <c r="D140" s="5">
        <v>49.063997314371164</v>
      </c>
      <c r="E140" s="5">
        <f t="shared" si="2"/>
        <v>1190.021573</v>
      </c>
      <c r="F140" s="5">
        <f t="array" ref="F140">SUM(E140/(1+$O$6)^ROW(INDIRECT(1&amp;":"&amp;5)))-$O$8</f>
        <v>2511.118034</v>
      </c>
      <c r="H140" s="5">
        <v>29.95951773644265</v>
      </c>
      <c r="I140" s="5">
        <v>207.4264426177706</v>
      </c>
      <c r="J140" s="5">
        <v>47.64872234209179</v>
      </c>
      <c r="K140" s="5">
        <f t="shared" si="1"/>
        <v>1327.683514</v>
      </c>
      <c r="L140" s="5">
        <f t="array" ref="L140">SUM(K140/(1+$O$6)^ROW(INDIRECT(1&amp;":"&amp;5)))-$O$8</f>
        <v>3032.965097</v>
      </c>
    </row>
    <row r="141" ht="15.75" customHeight="1">
      <c r="A141" s="9">
        <v>133.0</v>
      </c>
      <c r="B141" s="5">
        <v>31.004821924497207</v>
      </c>
      <c r="C141" s="5">
        <v>177.0592364268929</v>
      </c>
      <c r="D141" s="5">
        <v>49.76714377269814</v>
      </c>
      <c r="E141" s="5">
        <f t="shared" si="2"/>
        <v>1188.816952</v>
      </c>
      <c r="F141" s="5">
        <f t="array" ref="F141">SUM(E141/(1+$O$6)^ROW(INDIRECT(1&amp;":"&amp;5)))-$O$8</f>
        <v>2506.551573</v>
      </c>
      <c r="H141" s="5">
        <v>30.747245062029833</v>
      </c>
      <c r="I141" s="5">
        <v>229.9275333782134</v>
      </c>
      <c r="J141" s="5">
        <v>46.67003658032627</v>
      </c>
      <c r="K141" s="5">
        <f t="shared" si="1"/>
        <v>1324.435271</v>
      </c>
      <c r="L141" s="5">
        <f t="array" ref="L141">SUM(K141/(1+$O$6)^ROW(INDIRECT(1&amp;":"&amp;5)))-$O$8</f>
        <v>3020.651703</v>
      </c>
    </row>
    <row r="142" ht="15.75" customHeight="1">
      <c r="A142" s="9">
        <v>134.0</v>
      </c>
      <c r="B142" s="5">
        <v>28.757744071779534</v>
      </c>
      <c r="C142" s="5">
        <v>181.5683462019715</v>
      </c>
      <c r="D142" s="5">
        <v>47.015900143436994</v>
      </c>
      <c r="E142" s="5">
        <f t="shared" si="2"/>
        <v>1186.041281</v>
      </c>
      <c r="F142" s="5">
        <f t="array" ref="F142">SUM(E142/(1+$O$6)^ROW(INDIRECT(1&amp;":"&amp;5)))-$O$8</f>
        <v>2496.029596</v>
      </c>
      <c r="H142" s="5">
        <v>30.862445010852753</v>
      </c>
      <c r="I142" s="5">
        <v>205.5189102431541</v>
      </c>
      <c r="J142" s="5">
        <v>48.64195706322789</v>
      </c>
      <c r="K142" s="5">
        <f t="shared" si="1"/>
        <v>1321.610377</v>
      </c>
      <c r="L142" s="5">
        <f t="array" ref="L142">SUM(K142/(1+$O$6)^ROW(INDIRECT(1&amp;":"&amp;5)))-$O$8</f>
        <v>3009.94313</v>
      </c>
    </row>
    <row r="143" ht="15.75" customHeight="1">
      <c r="A143" s="9">
        <v>135.0</v>
      </c>
      <c r="B143" s="5">
        <v>27.095095675527208</v>
      </c>
      <c r="C143" s="5">
        <v>156.3676870021668</v>
      </c>
      <c r="D143" s="5">
        <v>48.291726432081056</v>
      </c>
      <c r="E143" s="5">
        <f t="shared" si="2"/>
        <v>1185.787249</v>
      </c>
      <c r="F143" s="5">
        <f t="array" ref="F143">SUM(E143/(1+$O$6)^ROW(INDIRECT(1&amp;":"&amp;5)))-$O$8</f>
        <v>2495.066617</v>
      </c>
      <c r="H143" s="5">
        <v>29.83071949100122</v>
      </c>
      <c r="I143" s="5">
        <v>185.54365048903492</v>
      </c>
      <c r="J143" s="5">
        <v>49.491206608581706</v>
      </c>
      <c r="K143" s="5">
        <f t="shared" si="1"/>
        <v>1319.15142</v>
      </c>
      <c r="L143" s="5">
        <f t="array" ref="L143">SUM(K143/(1+$O$6)^ROW(INDIRECT(1&amp;":"&amp;5)))-$O$8</f>
        <v>3000.62175</v>
      </c>
    </row>
    <row r="144" ht="15.75" customHeight="1">
      <c r="A144" s="9">
        <v>136.0</v>
      </c>
      <c r="B144" s="5">
        <v>30.46159245582446</v>
      </c>
      <c r="C144" s="5">
        <v>273.53587450788905</v>
      </c>
      <c r="D144" s="5">
        <v>42.370372631000706</v>
      </c>
      <c r="E144" s="5">
        <f t="shared" si="2"/>
        <v>1162.99144</v>
      </c>
      <c r="F144" s="5">
        <f t="array" ref="F144">SUM(E144/(1+$O$6)^ROW(INDIRECT(1&amp;":"&amp;5)))-$O$8</f>
        <v>2408.652563</v>
      </c>
      <c r="H144" s="5">
        <v>29.622934790295403</v>
      </c>
      <c r="I144" s="5">
        <v>194.13434836924353</v>
      </c>
      <c r="J144" s="5">
        <v>48.32482126294053</v>
      </c>
      <c r="K144" s="5">
        <f t="shared" si="1"/>
        <v>1312.271417</v>
      </c>
      <c r="L144" s="5">
        <f t="array" ref="L144">SUM(K144/(1+$O$6)^ROW(INDIRECT(1&amp;":"&amp;5)))-$O$8</f>
        <v>2974.541127</v>
      </c>
    </row>
    <row r="145" ht="15.75" customHeight="1">
      <c r="A145" s="9">
        <v>137.0</v>
      </c>
      <c r="B145" s="5">
        <v>27.84859767448958</v>
      </c>
      <c r="C145" s="5">
        <v>176.66554765465256</v>
      </c>
      <c r="D145" s="5">
        <v>46.238135929441206</v>
      </c>
      <c r="E145" s="5">
        <f t="shared" si="2"/>
        <v>1159.519139</v>
      </c>
      <c r="F145" s="5">
        <f t="array" ref="F145">SUM(E145/(1+$O$6)^ROW(INDIRECT(1&amp;":"&amp;5)))-$O$8</f>
        <v>2395.48981</v>
      </c>
      <c r="H145" s="5">
        <v>29.735946355031047</v>
      </c>
      <c r="I145" s="5">
        <v>205.26315531146793</v>
      </c>
      <c r="J145" s="5">
        <v>47.28496459283633</v>
      </c>
      <c r="K145" s="5">
        <f t="shared" si="1"/>
        <v>1300.866742</v>
      </c>
      <c r="L145" s="5">
        <f t="array" ref="L145">SUM(K145/(1+$O$6)^ROW(INDIRECT(1&amp;":"&amp;5)))-$O$8</f>
        <v>2931.308436</v>
      </c>
    </row>
    <row r="146" ht="15.75" customHeight="1">
      <c r="A146" s="9">
        <v>138.0</v>
      </c>
      <c r="B146" s="5">
        <v>25.716269417401655</v>
      </c>
      <c r="C146" s="5">
        <v>170.6411938840907</v>
      </c>
      <c r="D146" s="5">
        <v>44.55122531815546</v>
      </c>
      <c r="E146" s="5">
        <f t="shared" si="2"/>
        <v>1145.607745</v>
      </c>
      <c r="F146" s="5">
        <f t="array" ref="F146">SUM(E146/(1+$O$6)^ROW(INDIRECT(1&amp;":"&amp;5)))-$O$8</f>
        <v>2342.754681</v>
      </c>
      <c r="H146" s="5">
        <v>29.533277357386396</v>
      </c>
      <c r="I146" s="5">
        <v>198.4478112310171</v>
      </c>
      <c r="J146" s="5">
        <v>47.654574940497696</v>
      </c>
      <c r="K146" s="5">
        <f t="shared" si="1"/>
        <v>1298.452737</v>
      </c>
      <c r="L146" s="5">
        <f t="array" ref="L146">SUM(K146/(1+$O$6)^ROW(INDIRECT(1&amp;":"&amp;5)))-$O$8</f>
        <v>2922.157455</v>
      </c>
    </row>
    <row r="147" ht="15.75" customHeight="1">
      <c r="A147" s="9">
        <v>139.0</v>
      </c>
      <c r="B147" s="5">
        <v>30.331278420361947</v>
      </c>
      <c r="C147" s="5">
        <v>216.89504684591205</v>
      </c>
      <c r="D147" s="5">
        <v>45.112918485061186</v>
      </c>
      <c r="E147" s="5">
        <f t="shared" si="2"/>
        <v>1142.425806</v>
      </c>
      <c r="F147" s="5">
        <f t="array" ref="F147">SUM(E147/(1+$O$6)^ROW(INDIRECT(1&amp;":"&amp;5)))-$O$8</f>
        <v>2330.692629</v>
      </c>
      <c r="H147" s="5">
        <v>30.94620422760272</v>
      </c>
      <c r="I147" s="5">
        <v>182.8496025406821</v>
      </c>
      <c r="J147" s="5">
        <v>50.562254626856884</v>
      </c>
      <c r="K147" s="5">
        <f t="shared" si="1"/>
        <v>1294.714808</v>
      </c>
      <c r="L147" s="5">
        <f t="array" ref="L147">SUM(K147/(1+$O$6)^ROW(INDIRECT(1&amp;":"&amp;5)))-$O$8</f>
        <v>2907.987763</v>
      </c>
    </row>
    <row r="148" ht="15.75" customHeight="1">
      <c r="A148" s="9">
        <v>140.0</v>
      </c>
      <c r="B148" s="5">
        <v>32.368999298074286</v>
      </c>
      <c r="C148" s="5">
        <v>209.35544907986696</v>
      </c>
      <c r="D148" s="5">
        <v>47.55470442823572</v>
      </c>
      <c r="E148" s="5">
        <f t="shared" si="2"/>
        <v>1131.684047</v>
      </c>
      <c r="F148" s="5">
        <f t="array" ref="F148">SUM(E148/(1+$O$6)^ROW(INDIRECT(1&amp;":"&amp;5)))-$O$8</f>
        <v>2289.972912</v>
      </c>
      <c r="H148" s="5">
        <v>34.27493915776722</v>
      </c>
      <c r="I148" s="5">
        <v>203.83461868977975</v>
      </c>
      <c r="J148" s="5">
        <v>51.870595497166505</v>
      </c>
      <c r="K148" s="5">
        <f t="shared" si="1"/>
        <v>1294.64156</v>
      </c>
      <c r="L148" s="5">
        <f t="array" ref="L148">SUM(K148/(1+$O$6)^ROW(INDIRECT(1&amp;":"&amp;5)))-$O$8</f>
        <v>2907.710098</v>
      </c>
    </row>
    <row r="149" ht="15.75" customHeight="1">
      <c r="A149" s="9">
        <v>141.0</v>
      </c>
      <c r="B149" s="5">
        <v>29.184698019348737</v>
      </c>
      <c r="C149" s="5">
        <v>162.72621845149084</v>
      </c>
      <c r="D149" s="5">
        <v>48.46110415967284</v>
      </c>
      <c r="E149" s="5">
        <f t="shared" si="2"/>
        <v>1114.710671</v>
      </c>
      <c r="F149" s="5">
        <f t="array" ref="F149">SUM(E149/(1+$O$6)^ROW(INDIRECT(1&amp;":"&amp;5)))-$O$8</f>
        <v>2225.630462</v>
      </c>
      <c r="H149" s="5">
        <v>29.587268866434897</v>
      </c>
      <c r="I149" s="5">
        <v>220.9682664558386</v>
      </c>
      <c r="J149" s="5">
        <v>45.79333234578371</v>
      </c>
      <c r="K149" s="5">
        <f t="shared" si="1"/>
        <v>1292.410301</v>
      </c>
      <c r="L149" s="5">
        <f t="array" ref="L149">SUM(K149/(1+$O$6)^ROW(INDIRECT(1&amp;":"&amp;5)))-$O$8</f>
        <v>2899.251871</v>
      </c>
    </row>
    <row r="150" ht="15.75" customHeight="1">
      <c r="A150" s="9">
        <v>142.0</v>
      </c>
      <c r="B150" s="5">
        <v>30.667897579882197</v>
      </c>
      <c r="C150" s="5">
        <v>228.98037659840693</v>
      </c>
      <c r="D150" s="5">
        <v>44.34980315561388</v>
      </c>
      <c r="E150" s="5">
        <f t="shared" si="2"/>
        <v>1113.155157</v>
      </c>
      <c r="F150" s="5">
        <f t="array" ref="F150">SUM(E150/(1+$O$6)^ROW(INDIRECT(1&amp;":"&amp;5)))-$O$8</f>
        <v>2219.73384</v>
      </c>
      <c r="H150" s="5">
        <v>30.54227399800766</v>
      </c>
      <c r="I150" s="5">
        <v>152.305210549639</v>
      </c>
      <c r="J150" s="5">
        <v>53.99417331209406</v>
      </c>
      <c r="K150" s="5">
        <f t="shared" si="1"/>
        <v>1288.738585</v>
      </c>
      <c r="L150" s="5">
        <f t="array" ref="L150">SUM(K150/(1+$O$6)^ROW(INDIRECT(1&amp;":"&amp;5)))-$O$8</f>
        <v>2885.333178</v>
      </c>
    </row>
    <row r="151" ht="15.75" customHeight="1">
      <c r="A151" s="9">
        <v>143.0</v>
      </c>
      <c r="B151" s="5">
        <v>28.806573686941128</v>
      </c>
      <c r="C151" s="5">
        <v>206.06860560930204</v>
      </c>
      <c r="D151" s="5">
        <v>43.85448774681845</v>
      </c>
      <c r="E151" s="5">
        <f t="shared" si="2"/>
        <v>1100.361067</v>
      </c>
      <c r="F151" s="5">
        <f t="array" ref="F151">SUM(E151/(1+$O$6)^ROW(INDIRECT(1&amp;":"&amp;5)))-$O$8</f>
        <v>2171.234175</v>
      </c>
      <c r="H151" s="5">
        <v>28.165016259008553</v>
      </c>
      <c r="I151" s="5">
        <v>206.35055904012916</v>
      </c>
      <c r="J151" s="5">
        <v>45.45145055890316</v>
      </c>
      <c r="K151" s="5">
        <f t="shared" si="1"/>
        <v>1286.826153</v>
      </c>
      <c r="L151" s="5">
        <f t="array" ref="L151">SUM(K151/(1+$O$6)^ROW(INDIRECT(1&amp;":"&amp;5)))-$O$8</f>
        <v>2878.083554</v>
      </c>
    </row>
    <row r="152" ht="15.75" customHeight="1">
      <c r="A152" s="9">
        <v>144.0</v>
      </c>
      <c r="B152" s="5">
        <v>29.844508194219795</v>
      </c>
      <c r="C152" s="5">
        <v>274.9641407513657</v>
      </c>
      <c r="D152" s="5">
        <v>41.105533005767995</v>
      </c>
      <c r="E152" s="5">
        <f t="shared" si="2"/>
        <v>1098.551205</v>
      </c>
      <c r="F152" s="5">
        <f t="array" ref="F152">SUM(E152/(1+$O$6)^ROW(INDIRECT(1&amp;":"&amp;5)))-$O$8</f>
        <v>2164.373372</v>
      </c>
      <c r="H152" s="5">
        <v>26.41682515721186</v>
      </c>
      <c r="I152" s="5">
        <v>173.87836072448408</v>
      </c>
      <c r="J152" s="5">
        <v>46.925134837510996</v>
      </c>
      <c r="K152" s="5">
        <f t="shared" si="1"/>
        <v>1286.380507</v>
      </c>
      <c r="L152" s="5">
        <f t="array" ref="L152">SUM(K152/(1+$O$6)^ROW(INDIRECT(1&amp;":"&amp;5)))-$O$8</f>
        <v>2876.394208</v>
      </c>
    </row>
    <row r="153" ht="15.75" customHeight="1">
      <c r="A153" s="9">
        <v>145.0</v>
      </c>
      <c r="B153" s="5">
        <v>33.37611011078219</v>
      </c>
      <c r="C153" s="5">
        <v>261.116367076632</v>
      </c>
      <c r="D153" s="5">
        <v>45.172429578539386</v>
      </c>
      <c r="E153" s="5">
        <f t="shared" si="2"/>
        <v>1092.084834</v>
      </c>
      <c r="F153" s="5">
        <f t="array" ref="F153">SUM(E153/(1+$O$6)^ROW(INDIRECT(1&amp;":"&amp;5)))-$O$8</f>
        <v>2139.860739</v>
      </c>
      <c r="H153" s="5">
        <v>30.47654479249104</v>
      </c>
      <c r="I153" s="5">
        <v>198.9760707876485</v>
      </c>
      <c r="J153" s="5">
        <v>48.394519707289874</v>
      </c>
      <c r="K153" s="5">
        <f t="shared" si="1"/>
        <v>1286.099298</v>
      </c>
      <c r="L153" s="5">
        <f t="array" ref="L153">SUM(K153/(1+$O$6)^ROW(INDIRECT(1&amp;":"&amp;5)))-$O$8</f>
        <v>2875.328203</v>
      </c>
    </row>
    <row r="154" ht="15.75" customHeight="1">
      <c r="A154" s="9">
        <v>146.0</v>
      </c>
      <c r="B154" s="5">
        <v>28.337199011200294</v>
      </c>
      <c r="C154" s="5">
        <v>189.1491439558092</v>
      </c>
      <c r="D154" s="5">
        <v>44.60982085634937</v>
      </c>
      <c r="E154" s="5">
        <f t="shared" si="2"/>
        <v>1091.180997</v>
      </c>
      <c r="F154" s="5">
        <f t="array" ref="F154">SUM(E154/(1+$O$6)^ROW(INDIRECT(1&amp;":"&amp;5)))-$O$8</f>
        <v>2136.434486</v>
      </c>
      <c r="H154" s="5">
        <v>30.64045191857076</v>
      </c>
      <c r="I154" s="5">
        <v>169.98849078408966</v>
      </c>
      <c r="J154" s="5">
        <v>51.51963467942551</v>
      </c>
      <c r="K154" s="5">
        <f t="shared" si="1"/>
        <v>1279.688307</v>
      </c>
      <c r="L154" s="5">
        <f t="array" ref="L154">SUM(K154/(1+$O$6)^ROW(INDIRECT(1&amp;":"&amp;5)))-$O$8</f>
        <v>2851.025501</v>
      </c>
    </row>
    <row r="155" ht="15.75" customHeight="1">
      <c r="A155" s="9">
        <v>147.0</v>
      </c>
      <c r="B155" s="5">
        <v>34.77538377025666</v>
      </c>
      <c r="C155" s="5">
        <v>227.22251045258952</v>
      </c>
      <c r="D155" s="5">
        <v>48.11960203863643</v>
      </c>
      <c r="E155" s="5">
        <f t="shared" si="2"/>
        <v>1072.84271</v>
      </c>
      <c r="F155" s="5">
        <f t="array" ref="F155">SUM(E155/(1+$O$6)^ROW(INDIRECT(1&amp;":"&amp;5)))-$O$8</f>
        <v>2066.917951</v>
      </c>
      <c r="H155" s="5">
        <v>28.13813418677455</v>
      </c>
      <c r="I155" s="5">
        <v>164.67952013517788</v>
      </c>
      <c r="J155" s="5">
        <v>49.644754780092626</v>
      </c>
      <c r="K155" s="5">
        <f t="shared" si="1"/>
        <v>1276.679984</v>
      </c>
      <c r="L155" s="5">
        <f t="array" ref="L155">SUM(K155/(1+$O$6)^ROW(INDIRECT(1&amp;":"&amp;5)))-$O$8</f>
        <v>2839.621591</v>
      </c>
    </row>
    <row r="156" ht="15.75" customHeight="1">
      <c r="A156" s="9">
        <v>148.0</v>
      </c>
      <c r="B156" s="5">
        <v>32.17581713309122</v>
      </c>
      <c r="C156" s="5">
        <v>232.532731101413</v>
      </c>
      <c r="D156" s="5">
        <v>45.16556291390729</v>
      </c>
      <c r="E156" s="5">
        <f t="shared" si="2"/>
        <v>1068.216425</v>
      </c>
      <c r="F156" s="5">
        <f t="array" ref="F156">SUM(E156/(1+$O$6)^ROW(INDIRECT(1&amp;":"&amp;5)))-$O$8</f>
        <v>2049.380691</v>
      </c>
      <c r="H156" s="5">
        <v>30.487977441480325</v>
      </c>
      <c r="I156" s="5">
        <v>189.7680595518068</v>
      </c>
      <c r="J156" s="5">
        <v>48.93849246745958</v>
      </c>
      <c r="K156" s="5">
        <f t="shared" si="1"/>
        <v>1260.527374</v>
      </c>
      <c r="L156" s="5">
        <f t="array" ref="L156">SUM(K156/(1+$O$6)^ROW(INDIRECT(1&amp;":"&amp;5)))-$O$8</f>
        <v>2778.390491</v>
      </c>
    </row>
    <row r="157" ht="15.75" customHeight="1">
      <c r="A157" s="9">
        <v>149.0</v>
      </c>
      <c r="B157" s="5">
        <v>29.446852015747552</v>
      </c>
      <c r="C157" s="5">
        <v>163.69212927640615</v>
      </c>
      <c r="D157" s="5">
        <v>47.63664662617877</v>
      </c>
      <c r="E157" s="5">
        <f t="shared" si="2"/>
        <v>1051.010484</v>
      </c>
      <c r="F157" s="5">
        <f t="array" ref="F157">SUM(E157/(1+$O$6)^ROW(INDIRECT(1&amp;":"&amp;5)))-$O$8</f>
        <v>1984.156639</v>
      </c>
      <c r="H157" s="5">
        <v>28.651235414399707</v>
      </c>
      <c r="I157" s="5">
        <v>155.87206151867576</v>
      </c>
      <c r="J157" s="5">
        <v>51.0833309715963</v>
      </c>
      <c r="K157" s="5">
        <f t="shared" si="1"/>
        <v>1258.614791</v>
      </c>
      <c r="L157" s="5">
        <f t="array" ref="L157">SUM(K157/(1+$O$6)^ROW(INDIRECT(1&amp;":"&amp;5)))-$O$8</f>
        <v>2771.140299</v>
      </c>
    </row>
    <row r="158" ht="15.75" customHeight="1">
      <c r="A158" s="9">
        <v>150.0</v>
      </c>
      <c r="B158" s="5">
        <v>30.494552446058535</v>
      </c>
      <c r="C158" s="5">
        <v>259.0472121341594</v>
      </c>
      <c r="D158" s="5">
        <v>41.856746116519666</v>
      </c>
      <c r="E158" s="5">
        <f t="shared" si="2"/>
        <v>1037.337838</v>
      </c>
      <c r="F158" s="5">
        <f t="array" ref="F158">SUM(E158/(1+$O$6)^ROW(INDIRECT(1&amp;":"&amp;5)))-$O$8</f>
        <v>1932.32655</v>
      </c>
      <c r="H158" s="5">
        <v>28.82515416084061</v>
      </c>
      <c r="I158" s="5">
        <v>188.3253880079792</v>
      </c>
      <c r="J158" s="5">
        <v>47.28921147834626</v>
      </c>
      <c r="K158" s="5">
        <f t="shared" si="1"/>
        <v>1250.900303</v>
      </c>
      <c r="L158" s="5">
        <f t="array" ref="L158">SUM(K158/(1+$O$6)^ROW(INDIRECT(1&amp;":"&amp;5)))-$O$8</f>
        <v>2741.89632</v>
      </c>
    </row>
    <row r="159" ht="15.75" customHeight="1">
      <c r="A159" s="9">
        <v>151.0</v>
      </c>
      <c r="B159" s="5">
        <v>33.0352183599353</v>
      </c>
      <c r="C159" s="5">
        <v>164.64888454847866</v>
      </c>
      <c r="D159" s="5">
        <v>50.87176122318186</v>
      </c>
      <c r="E159" s="5">
        <f t="shared" si="2"/>
        <v>1034.706755</v>
      </c>
      <c r="F159" s="5">
        <f t="array" ref="F159">SUM(E159/(1+$O$6)^ROW(INDIRECT(1&amp;":"&amp;5)))-$O$8</f>
        <v>1922.352676</v>
      </c>
      <c r="H159" s="5">
        <v>25.799333271861542</v>
      </c>
      <c r="I159" s="5">
        <v>151.6135467456479</v>
      </c>
      <c r="J159" s="5">
        <v>48.68825636895053</v>
      </c>
      <c r="K159" s="5">
        <f t="shared" si="1"/>
        <v>1248.108325</v>
      </c>
      <c r="L159" s="5">
        <f t="array" ref="L159">SUM(K159/(1+$O$6)^ROW(INDIRECT(1&amp;":"&amp;5)))-$O$8</f>
        <v>2731.312524</v>
      </c>
    </row>
    <row r="160" ht="15.75" customHeight="1">
      <c r="A160" s="9">
        <v>152.0</v>
      </c>
      <c r="B160" s="5">
        <v>30.376445814386425</v>
      </c>
      <c r="C160" s="5">
        <v>264.851832636494</v>
      </c>
      <c r="D160" s="5">
        <v>41.35776848658711</v>
      </c>
      <c r="E160" s="5">
        <f t="shared" si="2"/>
        <v>1023.369374</v>
      </c>
      <c r="F160" s="5">
        <f t="array" ref="F160">SUM(E160/(1+$O$6)^ROW(INDIRECT(1&amp;":"&amp;5)))-$O$8</f>
        <v>1879.375082</v>
      </c>
      <c r="H160" s="5">
        <v>28.945551285032707</v>
      </c>
      <c r="I160" s="5">
        <v>182.49353892560976</v>
      </c>
      <c r="J160" s="5">
        <v>47.88396678468416</v>
      </c>
      <c r="K160" s="5">
        <f t="shared" si="1"/>
        <v>1242.455386</v>
      </c>
      <c r="L160" s="5">
        <f t="array" ref="L160">SUM(K160/(1+$O$6)^ROW(INDIRECT(1&amp;":"&amp;5)))-$O$8</f>
        <v>2709.883441</v>
      </c>
    </row>
    <row r="161" ht="15.75" customHeight="1">
      <c r="A161" s="9">
        <v>153.0</v>
      </c>
      <c r="B161" s="5">
        <v>28.990600299081393</v>
      </c>
      <c r="C161" s="5">
        <v>219.6920682393872</v>
      </c>
      <c r="D161" s="5">
        <v>42.10760826441236</v>
      </c>
      <c r="E161" s="5">
        <f t="shared" si="2"/>
        <v>1012.681044</v>
      </c>
      <c r="F161" s="5">
        <f t="array" ref="F161">SUM(E161/(1+$O$6)^ROW(INDIRECT(1&amp;":"&amp;5)))-$O$8</f>
        <v>1838.857902</v>
      </c>
      <c r="H161" s="5">
        <v>31.3649264178639</v>
      </c>
      <c r="I161" s="5">
        <v>183.81187620793753</v>
      </c>
      <c r="J161" s="5">
        <v>50.11197971616639</v>
      </c>
      <c r="K161" s="5">
        <f t="shared" si="1"/>
        <v>1238.372416</v>
      </c>
      <c r="L161" s="5">
        <f t="array" ref="L161">SUM(K161/(1+$O$6)^ROW(INDIRECT(1&amp;":"&amp;5)))-$O$8</f>
        <v>2694.40577</v>
      </c>
    </row>
    <row r="162" ht="15.75" customHeight="1">
      <c r="A162" s="9">
        <v>154.0</v>
      </c>
      <c r="B162" s="5">
        <v>32.96807763908811</v>
      </c>
      <c r="C162" s="5">
        <v>174.08368175298318</v>
      </c>
      <c r="D162" s="5">
        <v>49.32950834681234</v>
      </c>
      <c r="E162" s="5">
        <f t="shared" si="2"/>
        <v>999.3032385</v>
      </c>
      <c r="F162" s="5">
        <f t="array" ref="F162">SUM(E162/(1+$O$6)^ROW(INDIRECT(1&amp;":"&amp;5)))-$O$8</f>
        <v>1788.145495</v>
      </c>
      <c r="H162" s="5">
        <v>29.569629164398066</v>
      </c>
      <c r="I162" s="5">
        <v>195.43544332027523</v>
      </c>
      <c r="J162" s="5">
        <v>47.14731598032813</v>
      </c>
      <c r="K162" s="5">
        <f t="shared" si="1"/>
        <v>1234.121206</v>
      </c>
      <c r="L162" s="5">
        <f t="array" ref="L162">SUM(K162/(1+$O$6)^ROW(INDIRECT(1&amp;":"&amp;5)))-$O$8</f>
        <v>2678.29034</v>
      </c>
    </row>
    <row r="163" ht="15.75" customHeight="1">
      <c r="A163" s="9">
        <v>155.0</v>
      </c>
      <c r="B163" s="5">
        <v>28.407391582995086</v>
      </c>
      <c r="C163" s="5">
        <v>175.13657032990508</v>
      </c>
      <c r="D163" s="5">
        <v>44.63820307016205</v>
      </c>
      <c r="E163" s="5">
        <f t="shared" si="2"/>
        <v>997.043463</v>
      </c>
      <c r="F163" s="5">
        <f t="array" ref="F163">SUM(E163/(1+$O$6)^ROW(INDIRECT(1&amp;":"&amp;5)))-$O$8</f>
        <v>1779.579168</v>
      </c>
      <c r="H163" s="5">
        <v>31.51743499964141</v>
      </c>
      <c r="I163" s="5">
        <v>201.1310969330225</v>
      </c>
      <c r="J163" s="5">
        <v>48.576565531038796</v>
      </c>
      <c r="K163" s="5">
        <f t="shared" si="1"/>
        <v>1232.448655</v>
      </c>
      <c r="L163" s="5">
        <f t="array" ref="L163">SUM(K163/(1+$O$6)^ROW(INDIRECT(1&amp;":"&amp;5)))-$O$8</f>
        <v>2671.950054</v>
      </c>
    </row>
    <row r="164" ht="15.75" customHeight="1">
      <c r="A164" s="9">
        <v>156.0</v>
      </c>
      <c r="B164" s="5">
        <v>33.57509079256569</v>
      </c>
      <c r="C164" s="5">
        <v>241.560106204413</v>
      </c>
      <c r="D164" s="5">
        <v>45.340433973204746</v>
      </c>
      <c r="E164" s="5">
        <f t="shared" si="2"/>
        <v>996.8150193</v>
      </c>
      <c r="F164" s="5">
        <f t="array" ref="F164">SUM(E164/(1+$O$6)^ROW(INDIRECT(1&amp;":"&amp;5)))-$O$8</f>
        <v>1778.713187</v>
      </c>
      <c r="H164" s="5">
        <v>28.695340353606298</v>
      </c>
      <c r="I164" s="5">
        <v>154.53208605795226</v>
      </c>
      <c r="J164" s="5">
        <v>50.8613036470706</v>
      </c>
      <c r="K164" s="5">
        <f t="shared" si="1"/>
        <v>1230.141019</v>
      </c>
      <c r="L164" s="5">
        <f t="array" ref="L164">SUM(K164/(1+$O$6)^ROW(INDIRECT(1&amp;":"&amp;5)))-$O$8</f>
        <v>2663.202299</v>
      </c>
    </row>
    <row r="165" ht="15.75" customHeight="1">
      <c r="A165" s="9">
        <v>157.0</v>
      </c>
      <c r="B165" s="5">
        <v>28.875240333262123</v>
      </c>
      <c r="C165" s="5">
        <v>204.51673940244757</v>
      </c>
      <c r="D165" s="5">
        <v>42.679372539445176</v>
      </c>
      <c r="E165" s="5">
        <f t="shared" si="2"/>
        <v>989.2704436</v>
      </c>
      <c r="F165" s="5">
        <f t="array" ref="F165">SUM(E165/(1+$O$6)^ROW(INDIRECT(1&amp;":"&amp;5)))-$O$8</f>
        <v>1750.113309</v>
      </c>
      <c r="H165" s="5">
        <v>30.42417704548825</v>
      </c>
      <c r="I165" s="5">
        <v>207.9633043924332</v>
      </c>
      <c r="J165" s="5">
        <v>46.874104681410245</v>
      </c>
      <c r="K165" s="5">
        <f t="shared" si="1"/>
        <v>1228.392523</v>
      </c>
      <c r="L165" s="5">
        <f t="array" ref="L165">SUM(K165/(1+$O$6)^ROW(INDIRECT(1&amp;":"&amp;5)))-$O$8</f>
        <v>2656.574125</v>
      </c>
    </row>
    <row r="166" ht="15.75" customHeight="1">
      <c r="A166" s="9">
        <v>158.0</v>
      </c>
      <c r="B166" s="5">
        <v>29.646748252815332</v>
      </c>
      <c r="C166" s="5">
        <v>231.97882015442366</v>
      </c>
      <c r="D166" s="5">
        <v>41.79998168889431</v>
      </c>
      <c r="E166" s="5">
        <f t="shared" si="2"/>
        <v>987.7171014</v>
      </c>
      <c r="F166" s="5">
        <f t="array" ref="F166">SUM(E166/(1+$O$6)^ROW(INDIRECT(1&amp;":"&amp;5)))-$O$8</f>
        <v>1744.22492</v>
      </c>
      <c r="H166" s="5">
        <v>31.80123525842646</v>
      </c>
      <c r="I166" s="5">
        <v>196.45274086674362</v>
      </c>
      <c r="J166" s="5">
        <v>49.076898916428036</v>
      </c>
      <c r="K166" s="5">
        <f t="shared" si="1"/>
        <v>1217.54059</v>
      </c>
      <c r="L166" s="5">
        <f t="array" ref="L166">SUM(K166/(1+$O$6)^ROW(INDIRECT(1&amp;":"&amp;5)))-$O$8</f>
        <v>2615.436761</v>
      </c>
    </row>
    <row r="167" ht="15.75" customHeight="1">
      <c r="A167" s="9">
        <v>159.0</v>
      </c>
      <c r="B167" s="5">
        <v>31.021301919614245</v>
      </c>
      <c r="C167" s="5">
        <v>173.06283761101108</v>
      </c>
      <c r="D167" s="5">
        <v>47.27408673360393</v>
      </c>
      <c r="E167" s="5">
        <f t="shared" si="2"/>
        <v>985.1012236</v>
      </c>
      <c r="F167" s="5">
        <f t="array" ref="F167">SUM(E167/(1+$O$6)^ROW(INDIRECT(1&amp;":"&amp;5)))-$O$8</f>
        <v>1734.308685</v>
      </c>
      <c r="H167" s="5">
        <v>29.52451813692278</v>
      </c>
      <c r="I167" s="5">
        <v>194.57412255537747</v>
      </c>
      <c r="J167" s="5">
        <v>46.87845661355823</v>
      </c>
      <c r="K167" s="5">
        <f t="shared" si="1"/>
        <v>1210.650941</v>
      </c>
      <c r="L167" s="5">
        <f t="array" ref="L167">SUM(K167/(1+$O$6)^ROW(INDIRECT(1&amp;":"&amp;5)))-$O$8</f>
        <v>2589.319569</v>
      </c>
    </row>
    <row r="168" ht="15.75" customHeight="1">
      <c r="A168" s="9">
        <v>160.0</v>
      </c>
      <c r="B168" s="5">
        <v>30.45640430921354</v>
      </c>
      <c r="C168" s="5">
        <v>224.59944456312752</v>
      </c>
      <c r="D168" s="5">
        <v>42.844172490615556</v>
      </c>
      <c r="E168" s="5">
        <f t="shared" si="2"/>
        <v>972.9143412</v>
      </c>
      <c r="F168" s="5">
        <f t="array" ref="F168">SUM(E168/(1+$O$6)^ROW(INDIRECT(1&amp;":"&amp;5)))-$O$8</f>
        <v>1688.110812</v>
      </c>
      <c r="H168" s="5">
        <v>33.79028881798149</v>
      </c>
      <c r="I168" s="5">
        <v>175.9796514285881</v>
      </c>
      <c r="J168" s="5">
        <v>52.71928604433924</v>
      </c>
      <c r="K168" s="5">
        <f t="shared" si="1"/>
        <v>1192.447334</v>
      </c>
      <c r="L168" s="5">
        <f t="array" ref="L168">SUM(K168/(1+$O$6)^ROW(INDIRECT(1&amp;":"&amp;5)))-$O$8</f>
        <v>2520.313575</v>
      </c>
    </row>
    <row r="169" ht="15.75" customHeight="1">
      <c r="A169" s="9">
        <v>161.0</v>
      </c>
      <c r="B169" s="5">
        <v>27.40180669576098</v>
      </c>
      <c r="C169" s="5">
        <v>166.1870174260689</v>
      </c>
      <c r="D169" s="5">
        <v>44.10214545121616</v>
      </c>
      <c r="E169" s="5">
        <f t="shared" si="2"/>
        <v>970.1517951</v>
      </c>
      <c r="F169" s="5">
        <f t="array" ref="F169">SUM(E169/(1+$O$6)^ROW(INDIRECT(1&amp;":"&amp;5)))-$O$8</f>
        <v>1677.638589</v>
      </c>
      <c r="H169" s="5">
        <v>30.38111987805678</v>
      </c>
      <c r="I169" s="5">
        <v>159.7346468908654</v>
      </c>
      <c r="J169" s="5">
        <v>51.1660026757454</v>
      </c>
      <c r="K169" s="5">
        <f t="shared" si="1"/>
        <v>1188.026366</v>
      </c>
      <c r="L169" s="5">
        <f t="array" ref="L169">SUM(K169/(1+$O$6)^ROW(INDIRECT(1&amp;":"&amp;5)))-$O$8</f>
        <v>2503.554629</v>
      </c>
    </row>
    <row r="170" ht="15.75" customHeight="1">
      <c r="A170" s="9">
        <v>162.0</v>
      </c>
      <c r="B170" s="5">
        <v>28.78124332407605</v>
      </c>
      <c r="C170" s="5">
        <v>175.64470351268045</v>
      </c>
      <c r="D170" s="5">
        <v>44.3168431653798</v>
      </c>
      <c r="E170" s="5">
        <f t="shared" si="2"/>
        <v>951.4983312</v>
      </c>
      <c r="F170" s="5">
        <f t="array" ref="F170">SUM(E170/(1+$O$6)^ROW(INDIRECT(1&amp;":"&amp;5)))-$O$8</f>
        <v>1606.927285</v>
      </c>
      <c r="H170" s="5">
        <v>27.861351914707484</v>
      </c>
      <c r="I170" s="5">
        <v>158.66675920751732</v>
      </c>
      <c r="J170" s="5">
        <v>48.62435049635678</v>
      </c>
      <c r="K170" s="5">
        <f t="shared" si="1"/>
        <v>1177.759079</v>
      </c>
      <c r="L170" s="5">
        <f t="array" ref="L170">SUM(K170/(1+$O$6)^ROW(INDIRECT(1&amp;":"&amp;5)))-$O$8</f>
        <v>2464.633533</v>
      </c>
    </row>
    <row r="171" ht="15.75" customHeight="1">
      <c r="A171" s="9">
        <v>163.0</v>
      </c>
      <c r="B171" s="5">
        <v>25.725730155339214</v>
      </c>
      <c r="C171" s="5">
        <v>159.38901944029053</v>
      </c>
      <c r="D171" s="5">
        <v>42.764519180883205</v>
      </c>
      <c r="E171" s="5">
        <f t="shared" si="2"/>
        <v>946.3183501</v>
      </c>
      <c r="F171" s="5">
        <f t="array" ref="F171">SUM(E171/(1+$O$6)^ROW(INDIRECT(1&amp;":"&amp;5)))-$O$8</f>
        <v>1587.291081</v>
      </c>
      <c r="H171" s="5">
        <v>31.7597260648472</v>
      </c>
      <c r="I171" s="5">
        <v>200.92445422410492</v>
      </c>
      <c r="J171" s="5">
        <v>47.96732504364627</v>
      </c>
      <c r="K171" s="5">
        <f t="shared" si="1"/>
        <v>1162.601192</v>
      </c>
      <c r="L171" s="5">
        <f t="array" ref="L171">SUM(K171/(1+$O$6)^ROW(INDIRECT(1&amp;":"&amp;5)))-$O$8</f>
        <v>2407.173215</v>
      </c>
    </row>
    <row r="172" ht="15.75" customHeight="1">
      <c r="A172" s="9">
        <v>164.0</v>
      </c>
      <c r="B172" s="5">
        <v>33.04406872768334</v>
      </c>
      <c r="C172" s="5">
        <v>250.76601458784754</v>
      </c>
      <c r="D172" s="5">
        <v>43.84578997161778</v>
      </c>
      <c r="E172" s="5">
        <f t="shared" si="2"/>
        <v>943.4818348</v>
      </c>
      <c r="F172" s="5">
        <f t="array" ref="F172">SUM(E172/(1+$O$6)^ROW(INDIRECT(1&amp;":"&amp;5)))-$O$8</f>
        <v>1576.538457</v>
      </c>
      <c r="H172" s="5">
        <v>31.1741940606953</v>
      </c>
      <c r="I172" s="5">
        <v>154.31775061661028</v>
      </c>
      <c r="J172" s="5">
        <v>52.107978389176424</v>
      </c>
      <c r="K172" s="5">
        <f t="shared" si="1"/>
        <v>1152.181804</v>
      </c>
      <c r="L172" s="5">
        <f t="array" ref="L172">SUM(K172/(1+$O$6)^ROW(INDIRECT(1&amp;":"&amp;5)))-$O$8</f>
        <v>2367.675538</v>
      </c>
    </row>
    <row r="173" ht="15.75" customHeight="1">
      <c r="A173" s="9">
        <v>165.0</v>
      </c>
      <c r="B173" s="5">
        <v>30.944395275734735</v>
      </c>
      <c r="C173" s="5">
        <v>153.75835444196906</v>
      </c>
      <c r="D173" s="5">
        <v>48.32193975646229</v>
      </c>
      <c r="E173" s="5">
        <f t="shared" si="2"/>
        <v>928.7770574</v>
      </c>
      <c r="F173" s="5">
        <f t="array" ref="F173">SUM(E173/(1+$O$6)^ROW(INDIRECT(1&amp;":"&amp;5)))-$O$8</f>
        <v>1520.795781</v>
      </c>
      <c r="H173" s="5">
        <v>30.686963132920937</v>
      </c>
      <c r="I173" s="5">
        <v>181.08133514961082</v>
      </c>
      <c r="J173" s="5">
        <v>48.52346445550211</v>
      </c>
      <c r="K173" s="5">
        <f t="shared" si="1"/>
        <v>1151.94299</v>
      </c>
      <c r="L173" s="5">
        <f t="array" ref="L173">SUM(K173/(1+$O$6)^ROW(INDIRECT(1&amp;":"&amp;5)))-$O$8</f>
        <v>2366.770244</v>
      </c>
    </row>
    <row r="174" ht="15.75" customHeight="1">
      <c r="A174" s="9">
        <v>166.0</v>
      </c>
      <c r="B174" s="5">
        <v>31.180913724173713</v>
      </c>
      <c r="C174" s="5">
        <v>175.0587481307413</v>
      </c>
      <c r="D174" s="5">
        <v>46.170842616046635</v>
      </c>
      <c r="E174" s="5">
        <f t="shared" si="2"/>
        <v>909.6472746</v>
      </c>
      <c r="F174" s="5">
        <f t="array" ref="F174">SUM(E174/(1+$O$6)^ROW(INDIRECT(1&amp;":"&amp;5)))-$O$8</f>
        <v>1448.278853</v>
      </c>
      <c r="H174" s="5">
        <v>28.620582879539143</v>
      </c>
      <c r="I174" s="5">
        <v>172.7790957877005</v>
      </c>
      <c r="J174" s="5">
        <v>47.216744304751046</v>
      </c>
      <c r="K174" s="5">
        <f t="shared" si="1"/>
        <v>1145.211182</v>
      </c>
      <c r="L174" s="5">
        <f t="array" ref="L174">SUM(K174/(1+$O$6)^ROW(INDIRECT(1&amp;":"&amp;5)))-$O$8</f>
        <v>2341.251399</v>
      </c>
    </row>
    <row r="175" ht="15.75" customHeight="1">
      <c r="A175" s="9">
        <v>167.0</v>
      </c>
      <c r="B175" s="5">
        <v>34.152195806756794</v>
      </c>
      <c r="C175" s="5">
        <v>191.95074312570574</v>
      </c>
      <c r="D175" s="5">
        <v>47.56202887050996</v>
      </c>
      <c r="E175" s="5">
        <f t="shared" si="2"/>
        <v>889.6109687</v>
      </c>
      <c r="F175" s="5">
        <f t="array" ref="F175">SUM(E175/(1+$O$6)^ROW(INDIRECT(1&amp;":"&amp;5)))-$O$8</f>
        <v>1372.32549</v>
      </c>
      <c r="H175" s="5">
        <v>32.63254837409477</v>
      </c>
      <c r="I175" s="5">
        <v>170.9362505768695</v>
      </c>
      <c r="J175" s="5">
        <v>51.38170844365959</v>
      </c>
      <c r="K175" s="5">
        <f t="shared" si="1"/>
        <v>1141.96445</v>
      </c>
      <c r="L175" s="5">
        <f t="array" ref="L175">SUM(K175/(1+$O$6)^ROW(INDIRECT(1&amp;":"&amp;5)))-$O$8</f>
        <v>2328.943726</v>
      </c>
    </row>
    <row r="176" ht="15.75" customHeight="1">
      <c r="A176" s="9">
        <v>168.0</v>
      </c>
      <c r="B176" s="5">
        <v>34.25840021973327</v>
      </c>
      <c r="C176" s="5">
        <v>199.33469649342325</v>
      </c>
      <c r="D176" s="5">
        <v>47.097842341380044</v>
      </c>
      <c r="E176" s="5">
        <f t="shared" si="2"/>
        <v>883.7385194</v>
      </c>
      <c r="F176" s="5">
        <f t="array" ref="F176">SUM(E176/(1+$O$6)^ROW(INDIRECT(1&amp;":"&amp;5)))-$O$8</f>
        <v>1350.064287</v>
      </c>
      <c r="H176" s="5">
        <v>31.14173397741979</v>
      </c>
      <c r="I176" s="5">
        <v>224.21914696697058</v>
      </c>
      <c r="J176" s="5">
        <v>45.40931185038062</v>
      </c>
      <c r="K176" s="5">
        <f t="shared" si="1"/>
        <v>1139.625656</v>
      </c>
      <c r="L176" s="5">
        <f t="array" ref="L176">SUM(K176/(1+$O$6)^ROW(INDIRECT(1&amp;":"&amp;5)))-$O$8</f>
        <v>2320.077859</v>
      </c>
    </row>
    <row r="177" ht="15.75" customHeight="1">
      <c r="A177" s="9">
        <v>169.0</v>
      </c>
      <c r="B177" s="5">
        <v>34.0881069368572</v>
      </c>
      <c r="C177" s="5">
        <v>231.75908688619649</v>
      </c>
      <c r="D177" s="5">
        <v>45.08407849360637</v>
      </c>
      <c r="E177" s="5">
        <f t="shared" si="2"/>
        <v>879.366531</v>
      </c>
      <c r="F177" s="5">
        <f t="array" ref="F177">SUM(E177/(1+$O$6)^ROW(INDIRECT(1&amp;":"&amp;5)))-$O$8</f>
        <v>1333.491011</v>
      </c>
      <c r="H177" s="5">
        <v>32.3691616652286</v>
      </c>
      <c r="I177" s="5">
        <v>198.33037390203572</v>
      </c>
      <c r="J177" s="5">
        <v>48.30843398740399</v>
      </c>
      <c r="K177" s="5">
        <f t="shared" si="1"/>
        <v>1124.496736</v>
      </c>
      <c r="L177" s="5">
        <f t="array" ref="L177">SUM(K177/(1+$O$6)^ROW(INDIRECT(1&amp;":"&amp;5)))-$O$8</f>
        <v>2262.727348</v>
      </c>
    </row>
    <row r="178" ht="15.75" customHeight="1">
      <c r="A178" s="9">
        <v>170.0</v>
      </c>
      <c r="B178" s="5">
        <v>34.01272621845149</v>
      </c>
      <c r="C178" s="5">
        <v>258.89614551225316</v>
      </c>
      <c r="D178" s="5">
        <v>43.827478865932186</v>
      </c>
      <c r="E178" s="5">
        <f t="shared" si="2"/>
        <v>876.4006518</v>
      </c>
      <c r="F178" s="5">
        <f t="array" ref="F178">SUM(E178/(1+$O$6)^ROW(INDIRECT(1&amp;":"&amp;5)))-$O$8</f>
        <v>1322.247996</v>
      </c>
      <c r="H178" s="5">
        <v>29.589371988804487</v>
      </c>
      <c r="I178" s="5">
        <v>212.54354969887572</v>
      </c>
      <c r="J178" s="5">
        <v>44.35512381751323</v>
      </c>
      <c r="K178" s="5">
        <f t="shared" si="1"/>
        <v>1115.346123</v>
      </c>
      <c r="L178" s="5">
        <f t="array" ref="L178">SUM(K178/(1+$O$6)^ROW(INDIRECT(1&amp;":"&amp;5)))-$O$8</f>
        <v>2228.039327</v>
      </c>
    </row>
    <row r="179" ht="15.75" customHeight="1">
      <c r="A179" s="9">
        <v>171.0</v>
      </c>
      <c r="B179" s="5">
        <v>25.65736869411298</v>
      </c>
      <c r="C179" s="5">
        <v>170.17426068910794</v>
      </c>
      <c r="D179" s="5">
        <v>40.492568742942595</v>
      </c>
      <c r="E179" s="5">
        <f t="shared" si="2"/>
        <v>869.8276802</v>
      </c>
      <c r="F179" s="5">
        <f t="array" ref="F179">SUM(E179/(1+$O$6)^ROW(INDIRECT(1&amp;":"&amp;5)))-$O$8</f>
        <v>1297.331262</v>
      </c>
      <c r="H179" s="5">
        <v>29.95951773644265</v>
      </c>
      <c r="I179" s="5">
        <v>181.11430400285826</v>
      </c>
      <c r="J179" s="5">
        <v>47.26757937423827</v>
      </c>
      <c r="K179" s="5">
        <f t="shared" si="1"/>
        <v>1113.895015</v>
      </c>
      <c r="L179" s="5">
        <f t="array" ref="L179">SUM(K179/(1+$O$6)^ROW(INDIRECT(1&amp;":"&amp;5)))-$O$8</f>
        <v>2222.538485</v>
      </c>
    </row>
    <row r="180" ht="15.75" customHeight="1">
      <c r="A180" s="9">
        <v>172.0</v>
      </c>
      <c r="B180" s="5">
        <v>30.891293069246498</v>
      </c>
      <c r="C180" s="5">
        <v>238.46095156712545</v>
      </c>
      <c r="D180" s="5">
        <v>41.42323068941313</v>
      </c>
      <c r="E180" s="5">
        <f t="shared" si="2"/>
        <v>864.5823467</v>
      </c>
      <c r="F180" s="5">
        <f t="array" ref="F180">SUM(E180/(1+$O$6)^ROW(INDIRECT(1&amp;":"&amp;5)))-$O$8</f>
        <v>1277.447321</v>
      </c>
      <c r="H180" s="5">
        <v>30.59484258372322</v>
      </c>
      <c r="I180" s="5">
        <v>169.604005743804</v>
      </c>
      <c r="J180" s="5">
        <v>49.01082082942594</v>
      </c>
      <c r="K180" s="5">
        <f t="shared" si="1"/>
        <v>1109.369472</v>
      </c>
      <c r="L180" s="5">
        <f t="array" ref="L180">SUM(K180/(1+$O$6)^ROW(INDIRECT(1&amp;":"&amp;5)))-$O$8</f>
        <v>2205.383117</v>
      </c>
    </row>
    <row r="181" ht="15.75" customHeight="1">
      <c r="A181" s="9">
        <v>173.0</v>
      </c>
      <c r="B181" s="5">
        <v>33.835108493301185</v>
      </c>
      <c r="C181" s="5">
        <v>220.6122013000885</v>
      </c>
      <c r="D181" s="5">
        <v>44.743949705496384</v>
      </c>
      <c r="E181" s="5">
        <f t="shared" si="2"/>
        <v>822.6493894</v>
      </c>
      <c r="F181" s="5">
        <f t="array" ref="F181">SUM(E181/(1+$O$6)^ROW(INDIRECT(1&amp;":"&amp;5)))-$O$8</f>
        <v>1118.488421</v>
      </c>
      <c r="H181" s="5">
        <v>30.5299224171722</v>
      </c>
      <c r="I181" s="5">
        <v>199.384164558478</v>
      </c>
      <c r="J181" s="5">
        <v>46.1931248435576</v>
      </c>
      <c r="K181" s="5">
        <f t="shared" si="1"/>
        <v>1109.197812</v>
      </c>
      <c r="L181" s="5">
        <f t="array" ref="L181">SUM(K181/(1+$O$6)^ROW(INDIRECT(1&amp;":"&amp;5)))-$O$8</f>
        <v>2204.732391</v>
      </c>
    </row>
    <row r="182" ht="15.75" customHeight="1">
      <c r="A182" s="9">
        <v>174.0</v>
      </c>
      <c r="B182" s="5">
        <v>31.53035065767388</v>
      </c>
      <c r="C182" s="5">
        <v>273.68694112979523</v>
      </c>
      <c r="D182" s="5">
        <v>40.21011993774224</v>
      </c>
      <c r="E182" s="5">
        <f t="shared" si="2"/>
        <v>810.2158016</v>
      </c>
      <c r="F182" s="5">
        <f t="array" ref="F182">SUM(E182/(1+$O$6)^ROW(INDIRECT(1&amp;":"&amp;5)))-$O$8</f>
        <v>1071.355341</v>
      </c>
      <c r="H182" s="5">
        <v>29.41506672257674</v>
      </c>
      <c r="I182" s="5">
        <v>154.75733532657614</v>
      </c>
      <c r="J182" s="5">
        <v>49.52566940919496</v>
      </c>
      <c r="K182" s="5">
        <f t="shared" si="1"/>
        <v>1104.905313</v>
      </c>
      <c r="L182" s="5">
        <f t="array" ref="L182">SUM(K182/(1+$O$6)^ROW(INDIRECT(1&amp;":"&amp;5)))-$O$8</f>
        <v>2188.460444</v>
      </c>
    </row>
    <row r="183" ht="15.75" customHeight="1">
      <c r="A183" s="9">
        <v>175.0</v>
      </c>
      <c r="B183" s="5">
        <v>33.81160924100467</v>
      </c>
      <c r="C183" s="5">
        <v>176.22150334177678</v>
      </c>
      <c r="D183" s="5">
        <v>47.25989562669759</v>
      </c>
      <c r="E183" s="5">
        <f t="shared" si="2"/>
        <v>807.9508977</v>
      </c>
      <c r="F183" s="5">
        <f t="array" ref="F183">SUM(E183/(1+$O$6)^ROW(INDIRECT(1&amp;":"&amp;5)))-$O$8</f>
        <v>1062.769573</v>
      </c>
      <c r="H183" s="5">
        <v>29.95951773644265</v>
      </c>
      <c r="I183" s="5">
        <v>180.29720697559242</v>
      </c>
      <c r="J183" s="5">
        <v>47.21962558396626</v>
      </c>
      <c r="K183" s="5">
        <f t="shared" si="1"/>
        <v>1104.779695</v>
      </c>
      <c r="L183" s="5">
        <f t="array" ref="L183">SUM(K183/(1+$O$6)^ROW(INDIRECT(1&amp;":"&amp;5)))-$O$8</f>
        <v>2187.98425</v>
      </c>
    </row>
    <row r="184" ht="15.75" customHeight="1">
      <c r="A184" s="9">
        <v>176.0</v>
      </c>
      <c r="B184" s="5">
        <v>28.58500930814539</v>
      </c>
      <c r="C184" s="5">
        <v>183.63750114444412</v>
      </c>
      <c r="D184" s="5">
        <v>41.43284401989807</v>
      </c>
      <c r="E184" s="5">
        <f t="shared" si="2"/>
        <v>803.7377046</v>
      </c>
      <c r="F184" s="5">
        <f t="array" ref="F184">SUM(E184/(1+$O$6)^ROW(INDIRECT(1&amp;":"&amp;5)))-$O$8</f>
        <v>1046.798257</v>
      </c>
      <c r="H184" s="5">
        <v>27.92954613121765</v>
      </c>
      <c r="I184" s="5">
        <v>178.45671126924572</v>
      </c>
      <c r="J184" s="5">
        <v>44.99800924240844</v>
      </c>
      <c r="K184" s="5">
        <f t="shared" si="1"/>
        <v>1078.392717</v>
      </c>
      <c r="L184" s="5">
        <f t="array" ref="L184">SUM(K184/(1+$O$6)^ROW(INDIRECT(1&amp;":"&amp;5)))-$O$8</f>
        <v>2087.956845</v>
      </c>
    </row>
    <row r="185" ht="15.75" customHeight="1">
      <c r="A185" s="9">
        <v>177.0</v>
      </c>
      <c r="B185" s="5">
        <v>32.982726523636586</v>
      </c>
      <c r="C185" s="5">
        <v>264.38032166508987</v>
      </c>
      <c r="D185" s="5">
        <v>41.81234168523209</v>
      </c>
      <c r="E185" s="5">
        <f t="shared" si="2"/>
        <v>793.7505986</v>
      </c>
      <c r="F185" s="5">
        <f t="array" ref="F185">SUM(E185/(1+$O$6)^ROW(INDIRECT(1&amp;":"&amp;5)))-$O$8</f>
        <v>1008.939268</v>
      </c>
      <c r="H185" s="5">
        <v>29.577007145035168</v>
      </c>
      <c r="I185" s="5">
        <v>188.48250164655838</v>
      </c>
      <c r="J185" s="5">
        <v>45.67338409178774</v>
      </c>
      <c r="K185" s="5">
        <f t="shared" si="1"/>
        <v>1073.554158</v>
      </c>
      <c r="L185" s="5">
        <f t="array" ref="L185">SUM(K185/(1+$O$6)^ROW(INDIRECT(1&amp;":"&amp;5)))-$O$8</f>
        <v>2069.614897</v>
      </c>
    </row>
    <row r="186" ht="15.75" customHeight="1">
      <c r="A186" s="9">
        <v>178.0</v>
      </c>
      <c r="B186" s="5">
        <v>34.875484481337935</v>
      </c>
      <c r="C186" s="5">
        <v>157.7776421399579</v>
      </c>
      <c r="D186" s="5">
        <v>49.591814935758535</v>
      </c>
      <c r="E186" s="5">
        <f t="shared" si="2"/>
        <v>788.763168</v>
      </c>
      <c r="F186" s="5">
        <f t="array" ref="F186">SUM(E186/(1+$O$6)^ROW(INDIRECT(1&amp;":"&amp;5)))-$O$8</f>
        <v>990.0329815</v>
      </c>
      <c r="H186" s="5">
        <v>31.70997111581528</v>
      </c>
      <c r="I186" s="5">
        <v>211.66377395520612</v>
      </c>
      <c r="J186" s="5">
        <v>45.927506915904814</v>
      </c>
      <c r="K186" s="5">
        <f t="shared" si="1"/>
        <v>1063.734914</v>
      </c>
      <c r="L186" s="5">
        <f t="array" ref="L186">SUM(K186/(1+$O$6)^ROW(INDIRECT(1&amp;":"&amp;5)))-$O$8</f>
        <v>2032.392236</v>
      </c>
    </row>
    <row r="187" ht="15.75" customHeight="1">
      <c r="A187" s="9">
        <v>179.0</v>
      </c>
      <c r="B187" s="5">
        <v>31.886196478164006</v>
      </c>
      <c r="C187" s="5">
        <v>155.5116428113651</v>
      </c>
      <c r="D187" s="5">
        <v>46.20105594042787</v>
      </c>
      <c r="E187" s="5">
        <f t="shared" si="2"/>
        <v>750.4509246</v>
      </c>
      <c r="F187" s="5">
        <f t="array" ref="F187">SUM(E187/(1+$O$6)^ROW(INDIRECT(1&amp;":"&amp;5)))-$O$8</f>
        <v>844.7994362</v>
      </c>
      <c r="H187" s="5">
        <v>27.54056701749505</v>
      </c>
      <c r="I187" s="5">
        <v>179.78164232222298</v>
      </c>
      <c r="J187" s="5">
        <v>44.273847732983995</v>
      </c>
      <c r="K187" s="5">
        <f t="shared" si="1"/>
        <v>1063.334675</v>
      </c>
      <c r="L187" s="5">
        <f t="array" ref="L187">SUM(K187/(1+$O$6)^ROW(INDIRECT(1&amp;":"&amp;5)))-$O$8</f>
        <v>2030.875019</v>
      </c>
    </row>
    <row r="188" ht="15.75" customHeight="1">
      <c r="A188" s="9">
        <v>180.0</v>
      </c>
      <c r="B188" s="5">
        <v>31.646015808587908</v>
      </c>
      <c r="C188" s="5">
        <v>185.8256782738731</v>
      </c>
      <c r="D188" s="5">
        <v>43.16553239539781</v>
      </c>
      <c r="E188" s="5">
        <f t="shared" si="2"/>
        <v>716.2487933</v>
      </c>
      <c r="F188" s="5">
        <f t="array" ref="F188">SUM(E188/(1+$O$6)^ROW(INDIRECT(1&amp;":"&amp;5)))-$O$8</f>
        <v>715.1464491</v>
      </c>
      <c r="H188" s="5">
        <v>30.4774731978614</v>
      </c>
      <c r="I188" s="5">
        <v>162.23823339505543</v>
      </c>
      <c r="J188" s="5">
        <v>48.98782311902323</v>
      </c>
      <c r="K188" s="5">
        <f t="shared" si="1"/>
        <v>1061.234588</v>
      </c>
      <c r="L188" s="5">
        <f t="array" ref="L188">SUM(K188/(1+$O$6)^ROW(INDIRECT(1&amp;":"&amp;5)))-$O$8</f>
        <v>2022.914037</v>
      </c>
    </row>
    <row r="189" ht="15.75" customHeight="1">
      <c r="A189" s="9">
        <v>181.0</v>
      </c>
      <c r="B189" s="5">
        <v>28.94573809015168</v>
      </c>
      <c r="C189" s="5">
        <v>181.99407940916166</v>
      </c>
      <c r="D189" s="5">
        <v>40.70085757011628</v>
      </c>
      <c r="E189" s="5">
        <f t="shared" si="2"/>
        <v>715.7448592</v>
      </c>
      <c r="F189" s="5">
        <f t="array" ref="F189">SUM(E189/(1+$O$6)^ROW(INDIRECT(1&amp;":"&amp;5)))-$O$8</f>
        <v>713.2361427</v>
      </c>
      <c r="H189" s="5">
        <v>29.95951773644265</v>
      </c>
      <c r="I189" s="5">
        <v>211.0260729638867</v>
      </c>
      <c r="J189" s="5">
        <v>44.06849656224949</v>
      </c>
      <c r="K189" s="5">
        <f t="shared" si="1"/>
        <v>1050.944958</v>
      </c>
      <c r="L189" s="5">
        <f t="array" ref="L189">SUM(K189/(1+$O$6)^ROW(INDIRECT(1&amp;":"&amp;5)))-$O$8</f>
        <v>1983.908242</v>
      </c>
    </row>
    <row r="190" ht="15.75" customHeight="1">
      <c r="A190" s="9">
        <v>182.0</v>
      </c>
      <c r="B190" s="5">
        <v>33.47773674733726</v>
      </c>
      <c r="C190" s="5">
        <v>224.19660023804437</v>
      </c>
      <c r="D190" s="5">
        <v>42.92291024506363</v>
      </c>
      <c r="E190" s="5">
        <f t="shared" si="2"/>
        <v>707.0303147</v>
      </c>
      <c r="F190" s="5">
        <f t="array" ref="F190">SUM(E190/(1+$O$6)^ROW(INDIRECT(1&amp;":"&amp;5)))-$O$8</f>
        <v>680.2011627</v>
      </c>
      <c r="H190" s="5">
        <v>31.294462344958447</v>
      </c>
      <c r="I190" s="5">
        <v>201.0877447857638</v>
      </c>
      <c r="J190" s="5">
        <v>45.52600365859689</v>
      </c>
      <c r="K190" s="5">
        <f t="shared" si="1"/>
        <v>1004.715419</v>
      </c>
      <c r="L190" s="5">
        <f t="array" ref="L190">SUM(K190/(1+$O$6)^ROW(INDIRECT(1&amp;":"&amp;5)))-$O$8</f>
        <v>1808.661917</v>
      </c>
    </row>
    <row r="191" ht="15.75" customHeight="1">
      <c r="A191" s="9">
        <v>183.0</v>
      </c>
      <c r="B191" s="5">
        <v>33.92666402172918</v>
      </c>
      <c r="C191" s="5">
        <v>270.3176976836451</v>
      </c>
      <c r="D191" s="5">
        <v>41.68187505722221</v>
      </c>
      <c r="E191" s="5">
        <f t="shared" si="2"/>
        <v>698.5483169</v>
      </c>
      <c r="F191" s="5">
        <f t="array" ref="F191">SUM(E191/(1+$O$6)^ROW(INDIRECT(1&amp;":"&amp;5)))-$O$8</f>
        <v>648.0477174</v>
      </c>
      <c r="H191" s="5">
        <v>29.977879321022556</v>
      </c>
      <c r="I191" s="5">
        <v>168.60091890994227</v>
      </c>
      <c r="J191" s="5">
        <v>46.48637754035008</v>
      </c>
      <c r="K191" s="5">
        <f t="shared" si="1"/>
        <v>973.3391878</v>
      </c>
      <c r="L191" s="5">
        <f t="array" ref="L191">SUM(K191/(1+$O$6)^ROW(INDIRECT(1&amp;":"&amp;5)))-$O$8</f>
        <v>1689.721315</v>
      </c>
    </row>
    <row r="192" ht="15.75" customHeight="1">
      <c r="A192" s="9">
        <v>184.0</v>
      </c>
      <c r="B192" s="5">
        <v>33.68953520310068</v>
      </c>
      <c r="C192" s="5">
        <v>203.97198400830104</v>
      </c>
      <c r="D192" s="5">
        <v>43.86318552201911</v>
      </c>
      <c r="E192" s="5">
        <f t="shared" si="2"/>
        <v>690.0558561</v>
      </c>
      <c r="F192" s="5">
        <f t="array" ref="F192">SUM(E192/(1+$O$6)^ROW(INDIRECT(1&amp;":"&amp;5)))-$O$8</f>
        <v>615.8546093</v>
      </c>
      <c r="H192" s="5">
        <v>32.02116501714045</v>
      </c>
      <c r="I192" s="5">
        <v>210.82697140645905</v>
      </c>
      <c r="J192" s="5">
        <v>45.1435738694272</v>
      </c>
      <c r="K192" s="5">
        <f t="shared" si="1"/>
        <v>966.6230864</v>
      </c>
      <c r="L192" s="5">
        <f t="array" ref="L192">SUM(K192/(1+$O$6)^ROW(INDIRECT(1&amp;":"&amp;5)))-$O$8</f>
        <v>1664.262007</v>
      </c>
    </row>
    <row r="193" ht="15.75" customHeight="1">
      <c r="A193" s="9">
        <v>185.0</v>
      </c>
      <c r="B193" s="5">
        <v>31.996978667561876</v>
      </c>
      <c r="C193" s="5">
        <v>205.92669454023866</v>
      </c>
      <c r="D193" s="5">
        <v>41.931363872188484</v>
      </c>
      <c r="E193" s="5">
        <f t="shared" si="2"/>
        <v>678.302043</v>
      </c>
      <c r="F193" s="5">
        <f t="array" ref="F193">SUM(E193/(1+$O$6)^ROW(INDIRECT(1&amp;":"&amp;5)))-$O$8</f>
        <v>571.2984102</v>
      </c>
      <c r="H193" s="5">
        <v>31.322748393477013</v>
      </c>
      <c r="I193" s="5">
        <v>222.91926466341465</v>
      </c>
      <c r="J193" s="5">
        <v>43.64029645221308</v>
      </c>
      <c r="K193" s="5">
        <f t="shared" si="1"/>
        <v>958.3275023</v>
      </c>
      <c r="L193" s="5">
        <f t="array" ref="L193">SUM(K193/(1+$O$6)^ROW(INDIRECT(1&amp;":"&amp;5)))-$O$8</f>
        <v>1632.815216</v>
      </c>
    </row>
    <row r="194" ht="15.75" customHeight="1">
      <c r="A194" s="9">
        <v>186.0</v>
      </c>
      <c r="B194" s="5">
        <v>32.18375194555498</v>
      </c>
      <c r="C194" s="5">
        <v>210.43122653889583</v>
      </c>
      <c r="D194" s="5">
        <v>41.696981719412825</v>
      </c>
      <c r="E194" s="5">
        <f t="shared" si="2"/>
        <v>660.7522439</v>
      </c>
      <c r="F194" s="5">
        <f t="array" ref="F194">SUM(E194/(1+$O$6)^ROW(INDIRECT(1&amp;":"&amp;5)))-$O$8</f>
        <v>504.7708639</v>
      </c>
      <c r="H194" s="5">
        <v>31.58106676690295</v>
      </c>
      <c r="I194" s="5">
        <v>185.32764765741376</v>
      </c>
      <c r="J194" s="5">
        <v>46.184766132500954</v>
      </c>
      <c r="K194" s="5">
        <f t="shared" si="1"/>
        <v>942.5877002</v>
      </c>
      <c r="L194" s="5">
        <f t="array" ref="L194">SUM(K194/(1+$O$6)^ROW(INDIRECT(1&amp;":"&amp;5)))-$O$8</f>
        <v>1573.148983</v>
      </c>
    </row>
    <row r="195" ht="15.75" customHeight="1">
      <c r="A195" s="9">
        <v>187.0</v>
      </c>
      <c r="B195" s="5">
        <v>31.559648426770835</v>
      </c>
      <c r="C195" s="5">
        <v>156.88955351420637</v>
      </c>
      <c r="D195" s="5">
        <v>44.16074098941008</v>
      </c>
      <c r="E195" s="5">
        <f t="shared" si="2"/>
        <v>650.7919144</v>
      </c>
      <c r="F195" s="5">
        <f t="array" ref="F195">SUM(E195/(1+$O$6)^ROW(INDIRECT(1&amp;":"&amp;5)))-$O$8</f>
        <v>467.0133787</v>
      </c>
      <c r="H195" s="5">
        <v>29.898133089118346</v>
      </c>
      <c r="I195" s="5">
        <v>213.36303412585949</v>
      </c>
      <c r="J195" s="5">
        <v>42.54108843160793</v>
      </c>
      <c r="K195" s="5">
        <f t="shared" si="1"/>
        <v>939.0157249</v>
      </c>
      <c r="L195" s="5">
        <f t="array" ref="L195">SUM(K195/(1+$O$6)^ROW(INDIRECT(1&amp;":"&amp;5)))-$O$8</f>
        <v>1559.608386</v>
      </c>
    </row>
    <row r="196" ht="15.75" customHeight="1">
      <c r="A196" s="9">
        <v>188.0</v>
      </c>
      <c r="B196" s="5">
        <v>33.76430555131687</v>
      </c>
      <c r="C196" s="5">
        <v>264.1560106204413</v>
      </c>
      <c r="D196" s="5">
        <v>41.07394634846034</v>
      </c>
      <c r="E196" s="5">
        <f t="shared" si="2"/>
        <v>632.3542208</v>
      </c>
      <c r="F196" s="5">
        <f t="array" ref="F196">SUM(E196/(1+$O$6)^ROW(INDIRECT(1&amp;":"&amp;5)))-$O$8</f>
        <v>397.1200139</v>
      </c>
      <c r="H196" s="5">
        <v>29.711644870785676</v>
      </c>
      <c r="I196" s="5">
        <v>233.6059479150208</v>
      </c>
      <c r="J196" s="5">
        <v>41.09384589246474</v>
      </c>
      <c r="K196" s="5">
        <f t="shared" si="1"/>
        <v>923.5799436</v>
      </c>
      <c r="L196" s="5">
        <f t="array" ref="L196">SUM(K196/(1+$O$6)^ROW(INDIRECT(1&amp;":"&amp;5)))-$O$8</f>
        <v>1501.094631</v>
      </c>
    </row>
    <row r="197" ht="15.75" customHeight="1">
      <c r="A197" s="9">
        <v>189.0</v>
      </c>
      <c r="B197" s="5">
        <v>34.83977782525102</v>
      </c>
      <c r="C197" s="5">
        <v>221.53233436078983</v>
      </c>
      <c r="D197" s="5">
        <v>43.23603015228736</v>
      </c>
      <c r="E197" s="5">
        <f t="shared" si="2"/>
        <v>604.0165512</v>
      </c>
      <c r="F197" s="5">
        <f t="array" ref="F197">SUM(E197/(1+$O$6)^ROW(INDIRECT(1&amp;":"&amp;5)))-$O$8</f>
        <v>289.6979506</v>
      </c>
      <c r="H197" s="5">
        <v>32.63254837409477</v>
      </c>
      <c r="I197" s="5">
        <v>210.37101595557033</v>
      </c>
      <c r="J197" s="5">
        <v>45.197357748111244</v>
      </c>
      <c r="K197" s="5">
        <f t="shared" si="1"/>
        <v>917.3086853</v>
      </c>
      <c r="L197" s="5">
        <f t="array" ref="L197">SUM(K197/(1+$O$6)^ROW(INDIRECT(1&amp;":"&amp;5)))-$O$8</f>
        <v>1477.321628</v>
      </c>
    </row>
    <row r="198" ht="15.75" customHeight="1">
      <c r="A198" s="9">
        <v>190.0</v>
      </c>
      <c r="B198" s="5">
        <v>30.87420270393994</v>
      </c>
      <c r="C198" s="5">
        <v>157.98364207892087</v>
      </c>
      <c r="D198" s="5">
        <v>42.07190160832545</v>
      </c>
      <c r="E198" s="5">
        <f t="shared" si="2"/>
        <v>567.6213023</v>
      </c>
      <c r="F198" s="5">
        <f t="array" ref="F198">SUM(E198/(1+$O$6)^ROW(INDIRECT(1&amp;":"&amp;5)))-$O$8</f>
        <v>151.7313229</v>
      </c>
      <c r="H198" s="5">
        <v>31.211917634009296</v>
      </c>
      <c r="I198" s="5">
        <v>152.0410049808561</v>
      </c>
      <c r="J198" s="5">
        <v>47.664963302668184</v>
      </c>
      <c r="K198" s="5">
        <f t="shared" si="1"/>
        <v>860.6150394</v>
      </c>
      <c r="L198" s="5">
        <f t="array" ref="L198">SUM(K198/(1+$O$6)^ROW(INDIRECT(1&amp;":"&amp;5)))-$O$8</f>
        <v>1262.408105</v>
      </c>
    </row>
    <row r="199" ht="15.75" customHeight="1">
      <c r="A199" s="9">
        <v>191.0</v>
      </c>
      <c r="B199" s="5">
        <v>32.51091036713767</v>
      </c>
      <c r="C199" s="5">
        <v>179.5815912350841</v>
      </c>
      <c r="D199" s="5">
        <v>41.68050172429579</v>
      </c>
      <c r="E199" s="5">
        <f t="shared" si="2"/>
        <v>518.6759228</v>
      </c>
      <c r="F199" s="5">
        <f t="array" ref="F199">SUM(E199/(1+$O$6)^ROW(INDIRECT(1&amp;":"&amp;5)))-$O$8</f>
        <v>-33.8101744</v>
      </c>
      <c r="H199" s="5">
        <v>32.087941994432185</v>
      </c>
      <c r="I199" s="5">
        <v>163.63861385816563</v>
      </c>
      <c r="J199" s="5">
        <v>46.19950267515378</v>
      </c>
      <c r="K199" s="5">
        <f t="shared" si="1"/>
        <v>783.6784917</v>
      </c>
      <c r="L199" s="5">
        <f t="array" ref="L199">SUM(K199/(1+$O$6)^ROW(INDIRECT(1&amp;":"&amp;5)))-$O$8</f>
        <v>970.7580577</v>
      </c>
    </row>
    <row r="200" ht="15.75" customHeight="1">
      <c r="A200" s="9">
        <v>192.0</v>
      </c>
      <c r="B200" s="5">
        <v>33.00408948026978</v>
      </c>
      <c r="C200" s="5">
        <v>195.11856440931425</v>
      </c>
      <c r="D200" s="5">
        <v>40.98330637531663</v>
      </c>
      <c r="E200" s="5">
        <f t="shared" si="2"/>
        <v>482.7573383</v>
      </c>
      <c r="F200" s="5">
        <f t="array" ref="F200">SUM(E200/(1+$O$6)^ROW(INDIRECT(1&amp;":"&amp;5)))-$O$8</f>
        <v>-169.9698693</v>
      </c>
      <c r="H200" s="5">
        <v>32.36287124516821</v>
      </c>
      <c r="I200" s="5">
        <v>179.62820452130472</v>
      </c>
      <c r="J200" s="5">
        <v>45.12937756662723</v>
      </c>
      <c r="K200" s="5">
        <f t="shared" si="1"/>
        <v>777.2898434</v>
      </c>
      <c r="L200" s="5">
        <f t="array" ref="L200">SUM(K200/(1+$O$6)^ROW(INDIRECT(1&amp;":"&amp;5)))-$O$8</f>
        <v>946.5400544</v>
      </c>
    </row>
    <row r="201" ht="15.75" customHeight="1">
      <c r="A201" s="9">
        <v>193.0</v>
      </c>
      <c r="B201" s="5">
        <v>32.094332712790305</v>
      </c>
      <c r="C201" s="5">
        <v>175.9651478621784</v>
      </c>
      <c r="D201" s="5">
        <v>40.90639973143712</v>
      </c>
      <c r="E201" s="5">
        <f t="shared" si="2"/>
        <v>480.2466704</v>
      </c>
      <c r="F201" s="5">
        <f t="array" ref="F201">SUM(E201/(1+$O$6)^ROW(INDIRECT(1&amp;":"&amp;5)))-$O$8</f>
        <v>-179.4872759</v>
      </c>
      <c r="H201" s="5">
        <v>32.982856562084635</v>
      </c>
      <c r="I201" s="5">
        <v>177.6682630385949</v>
      </c>
      <c r="J201" s="5">
        <v>45.52852477791021</v>
      </c>
      <c r="K201" s="5">
        <f t="shared" si="1"/>
        <v>751.5868322</v>
      </c>
      <c r="L201" s="5">
        <f t="array" ref="L201">SUM(K201/(1+$O$6)^ROW(INDIRECT(1&amp;":"&amp;5)))-$O$8</f>
        <v>849.1054197</v>
      </c>
    </row>
    <row r="202" ht="15.75" customHeight="1">
      <c r="A202" s="9">
        <v>194.0</v>
      </c>
      <c r="B202" s="5">
        <v>31.74947355571154</v>
      </c>
      <c r="C202" s="5">
        <v>179.14212469862971</v>
      </c>
      <c r="D202" s="5">
        <v>40.38178655354473</v>
      </c>
      <c r="E202" s="5">
        <f t="shared" si="2"/>
        <v>478.5643566</v>
      </c>
      <c r="F202" s="5">
        <f t="array" ref="F202">SUM(E202/(1+$O$6)^ROW(INDIRECT(1&amp;":"&amp;5)))-$O$8</f>
        <v>-185.8645687</v>
      </c>
    </row>
    <row r="203" ht="15.75" customHeight="1">
      <c r="A203" s="9">
        <v>195.0</v>
      </c>
      <c r="B203" s="5">
        <v>32.079683828241826</v>
      </c>
      <c r="C203" s="5">
        <v>167.6335947752312</v>
      </c>
      <c r="D203" s="5">
        <v>41.14490188299204</v>
      </c>
      <c r="E203" s="5">
        <f t="shared" si="2"/>
        <v>467.854036</v>
      </c>
      <c r="F203" s="5">
        <f t="array" ref="F203">SUM(E203/(1+$O$6)^ROW(INDIRECT(1&amp;":"&amp;5)))-$O$8</f>
        <v>-226.4651104</v>
      </c>
    </row>
    <row r="204" ht="15.75" customHeight="1">
      <c r="A204" s="9">
        <v>196.0</v>
      </c>
      <c r="B204" s="5">
        <v>32.234412671285135</v>
      </c>
      <c r="C204" s="5">
        <v>164.21857356486709</v>
      </c>
      <c r="D204" s="5">
        <v>41.43330179754021</v>
      </c>
      <c r="E204" s="5">
        <f t="shared" si="2"/>
        <v>464.2513803</v>
      </c>
      <c r="F204" s="5">
        <f t="array" ref="F204">SUM(E204/(1+$O$6)^ROW(INDIRECT(1&amp;":"&amp;5)))-$O$8</f>
        <v>-240.12201</v>
      </c>
    </row>
    <row r="205" ht="15.75" customHeight="1">
      <c r="A205" s="9">
        <v>197.0</v>
      </c>
      <c r="B205" s="5">
        <v>33.10449537644581</v>
      </c>
      <c r="C205" s="5">
        <v>163.51817377239297</v>
      </c>
      <c r="D205" s="5">
        <v>42.161168248542744</v>
      </c>
      <c r="E205" s="5">
        <f t="shared" si="2"/>
        <v>452.3722434</v>
      </c>
      <c r="F205" s="5">
        <f t="array" ref="F205">SUM(E205/(1+$O$6)^ROW(INDIRECT(1&amp;":"&amp;5)))-$O$8</f>
        <v>-285.1532849</v>
      </c>
    </row>
    <row r="206" ht="15.75" customHeight="1">
      <c r="A206" s="9">
        <v>198.0</v>
      </c>
      <c r="B206" s="5">
        <v>33.81435590685751</v>
      </c>
      <c r="C206" s="5">
        <v>208.99380474257637</v>
      </c>
      <c r="D206" s="5">
        <v>40.65324869533372</v>
      </c>
      <c r="E206" s="5">
        <f t="shared" si="2"/>
        <v>431.7144896</v>
      </c>
      <c r="F206" s="5">
        <f t="array" ref="F206">SUM(E206/(1+$O$6)^ROW(INDIRECT(1&amp;":"&amp;5)))-$O$8</f>
        <v>-363.4624245</v>
      </c>
    </row>
    <row r="207" ht="15.75" customHeight="1">
      <c r="A207" s="9">
        <v>199.0</v>
      </c>
      <c r="B207" s="5">
        <v>34.280068361461225</v>
      </c>
      <c r="C207" s="5">
        <v>218.99166844691305</v>
      </c>
      <c r="D207" s="5">
        <v>40.38682210760827</v>
      </c>
      <c r="E207" s="5">
        <f t="shared" si="2"/>
        <v>394.9312767</v>
      </c>
      <c r="F207" s="5">
        <f t="array" ref="F207">SUM(E207/(1+$O$6)^ROW(INDIRECT(1&amp;":"&amp;5)))-$O$8</f>
        <v>-502.8997416</v>
      </c>
    </row>
    <row r="208" ht="15.75" customHeight="1">
      <c r="A208" s="9">
        <v>200.0</v>
      </c>
      <c r="B208" s="5">
        <v>34.44059572130497</v>
      </c>
      <c r="C208" s="5">
        <v>153.1952879421369</v>
      </c>
      <c r="D208" s="5">
        <v>41.96569719534898</v>
      </c>
      <c r="E208" s="5">
        <f t="shared" si="2"/>
        <v>321.1240348</v>
      </c>
      <c r="F208" s="5">
        <f t="array" ref="F208">SUM(E208/(1+$O$6)^ROW(INDIRECT(1&amp;":"&amp;5)))-$O$8</f>
        <v>-782.6872574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2023-09-18T20:29:02Z</dcterms:created>
  <dc:creator>Денис Коротов</dc:creator>
</cp:coreProperties>
</file>