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ратный аукцион" sheetId="1" r:id="rId4"/>
    <sheet state="visible" name="Голландский аукцион" sheetId="2" r:id="rId5"/>
  </sheets>
  <definedNames/>
  <calcPr/>
</workbook>
</file>

<file path=xl/sharedStrings.xml><?xml version="1.0" encoding="utf-8"?>
<sst xmlns="http://schemas.openxmlformats.org/spreadsheetml/2006/main" count="20" uniqueCount="13">
  <si>
    <t>Стартовая цена</t>
  </si>
  <si>
    <t>Шаг лота</t>
  </si>
  <si>
    <t>Среднее значение</t>
  </si>
  <si>
    <t>Участник</t>
  </si>
  <si>
    <t>Имитация аукциона</t>
  </si>
  <si>
    <t>Шаг</t>
  </si>
  <si>
    <t>Цена лота</t>
  </si>
  <si>
    <t>Окончание</t>
  </si>
  <si>
    <t>Цена аукциона</t>
  </si>
  <si>
    <t>личной оценки</t>
  </si>
  <si>
    <t>СКО личной оценки</t>
  </si>
  <si>
    <t>Номер участника</t>
  </si>
  <si>
    <t>Личная оценка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</si>
</sst>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'Обратный аукцион'!$C$11:$C$15</c:f>
              <c:numCache/>
            </c:numRef>
          </c:val>
          <c:smooth val="0"/>
        </c:ser>
        <c:axId val="620514707"/>
        <c:axId val="1753262594"/>
      </c:lineChart>
      <c:catAx>
        <c:axId val="62051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262594"/>
      </c:catAx>
      <c:valAx>
        <c:axId val="1753262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514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'Голландский аукцион'!$C$7:$C$8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'Голландский аукцион'!$D$7:$D$8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'Голландский аукцион'!$E$7:$E$8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val>
            <c:numRef>
              <c:f>'Голландский аукцион'!$F$7:$F$8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'Голландский аукцион'!$G$7:$G$8</c:f>
              <c:numCache/>
            </c:numRef>
          </c:val>
        </c:ser>
        <c:axId val="669615446"/>
        <c:axId val="648300075"/>
      </c:areaChart>
      <c:catAx>
        <c:axId val="66961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300075"/>
      </c:catAx>
      <c:valAx>
        <c:axId val="648300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615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15</xdr:row>
      <xdr:rowOff>152400</xdr:rowOff>
    </xdr:from>
    <xdr:ext cx="4143375" cy="25622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2</xdr:row>
      <xdr:rowOff>180975</xdr:rowOff>
    </xdr:from>
    <xdr:ext cx="4572000" cy="28289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B3" s="1" t="s">
        <v>1</v>
      </c>
    </row>
    <row r="4">
      <c r="B4" s="1" t="s">
        <v>2</v>
      </c>
    </row>
    <row r="5">
      <c r="B5" s="1" t="s">
        <v>3</v>
      </c>
      <c r="C5" s="1">
        <v>1.0</v>
      </c>
      <c r="D5" s="1">
        <v>2.0</v>
      </c>
      <c r="E5" s="1">
        <v>3.0</v>
      </c>
      <c r="F5" s="1">
        <v>4.0</v>
      </c>
      <c r="G5" s="1">
        <v>5.0</v>
      </c>
    </row>
    <row r="6">
      <c r="C6" s="2">
        <f t="shared" ref="C6:G6" si="1">RAND()*100+900</f>
        <v>972.7437066</v>
      </c>
      <c r="D6" s="2">
        <f t="shared" si="1"/>
        <v>927.1316854</v>
      </c>
      <c r="E6" s="2">
        <f t="shared" si="1"/>
        <v>986.4019858</v>
      </c>
      <c r="F6" s="2">
        <f t="shared" si="1"/>
        <v>904.8766807</v>
      </c>
      <c r="G6" s="2">
        <f t="shared" si="1"/>
        <v>948.6213063</v>
      </c>
    </row>
    <row r="9">
      <c r="B9" s="1" t="s">
        <v>4</v>
      </c>
    </row>
    <row r="10">
      <c r="B10" s="1" t="s">
        <v>5</v>
      </c>
      <c r="C10" s="1" t="s">
        <v>6</v>
      </c>
      <c r="D10" s="1">
        <v>1.0</v>
      </c>
      <c r="E10" s="1">
        <v>2.0</v>
      </c>
      <c r="F10" s="1">
        <v>3.0</v>
      </c>
      <c r="G10" s="1">
        <v>4.0</v>
      </c>
      <c r="H10" s="1">
        <v>5.0</v>
      </c>
      <c r="I10" s="1" t="s">
        <v>7</v>
      </c>
    </row>
    <row r="11">
      <c r="B11" s="1">
        <v>1.0</v>
      </c>
      <c r="C11" s="1">
        <v>1000.0</v>
      </c>
      <c r="D11" s="3" t="str">
        <f t="shared" ref="D11:H11" si="2">IF(C$6&lt;$C11,"Да","Нет")</f>
        <v>Да</v>
      </c>
      <c r="E11" s="3" t="str">
        <f t="shared" si="2"/>
        <v>Да</v>
      </c>
      <c r="F11" s="3" t="str">
        <f t="shared" si="2"/>
        <v>Да</v>
      </c>
      <c r="G11" s="3" t="str">
        <f t="shared" si="2"/>
        <v>Да</v>
      </c>
      <c r="H11" s="3" t="str">
        <f t="shared" si="2"/>
        <v>Да</v>
      </c>
      <c r="I11" s="3">
        <f t="shared" ref="I11:I15" si="4">COUNTIF(D11:H11,"="&amp;"Да")</f>
        <v>5</v>
      </c>
    </row>
    <row r="12">
      <c r="B12" s="1">
        <v>2.0</v>
      </c>
      <c r="C12" s="1">
        <v>950.0</v>
      </c>
      <c r="D12" s="3" t="str">
        <f t="shared" ref="D12:H12" si="3">IF(C$6&lt;$C12,"Да","Нет")</f>
        <v>Нет</v>
      </c>
      <c r="E12" s="3" t="str">
        <f t="shared" si="3"/>
        <v>Да</v>
      </c>
      <c r="F12" s="3" t="str">
        <f t="shared" si="3"/>
        <v>Нет</v>
      </c>
      <c r="G12" s="3" t="str">
        <f t="shared" si="3"/>
        <v>Да</v>
      </c>
      <c r="H12" s="3" t="str">
        <f t="shared" si="3"/>
        <v>Да</v>
      </c>
      <c r="I12" s="3">
        <f t="shared" si="4"/>
        <v>3</v>
      </c>
    </row>
    <row r="13">
      <c r="B13" s="1">
        <v>3.0</v>
      </c>
      <c r="C13" s="1">
        <v>900.0</v>
      </c>
      <c r="D13" s="3" t="str">
        <f t="shared" ref="D13:H13" si="5">IF(C$6&lt;$C13,"Да","Нет")</f>
        <v>Нет</v>
      </c>
      <c r="E13" s="3" t="str">
        <f t="shared" si="5"/>
        <v>Нет</v>
      </c>
      <c r="F13" s="3" t="str">
        <f t="shared" si="5"/>
        <v>Нет</v>
      </c>
      <c r="G13" s="3" t="str">
        <f t="shared" si="5"/>
        <v>Нет</v>
      </c>
      <c r="H13" s="3" t="str">
        <f t="shared" si="5"/>
        <v>Нет</v>
      </c>
      <c r="I13" s="3">
        <f t="shared" si="4"/>
        <v>0</v>
      </c>
    </row>
    <row r="14">
      <c r="B14" s="1">
        <v>4.0</v>
      </c>
      <c r="C14" s="1">
        <v>870.0</v>
      </c>
      <c r="D14" s="3" t="str">
        <f t="shared" ref="D14:H14" si="6">IF(C$6&lt;$C14,"Да","Нет")</f>
        <v>Нет</v>
      </c>
      <c r="E14" s="3" t="str">
        <f t="shared" si="6"/>
        <v>Нет</v>
      </c>
      <c r="F14" s="3" t="str">
        <f t="shared" si="6"/>
        <v>Нет</v>
      </c>
      <c r="G14" s="3" t="str">
        <f t="shared" si="6"/>
        <v>Нет</v>
      </c>
      <c r="H14" s="3" t="str">
        <f t="shared" si="6"/>
        <v>Нет</v>
      </c>
      <c r="I14" s="3">
        <f t="shared" si="4"/>
        <v>0</v>
      </c>
    </row>
    <row r="15">
      <c r="B15" s="1">
        <v>5.0</v>
      </c>
      <c r="C15" s="1">
        <v>840.0</v>
      </c>
      <c r="D15" s="3" t="str">
        <f t="shared" ref="D15:H15" si="7">IF(C$6&lt;$C15,"Да","Нет")</f>
        <v>Нет</v>
      </c>
      <c r="E15" s="3" t="str">
        <f t="shared" si="7"/>
        <v>Нет</v>
      </c>
      <c r="F15" s="3" t="str">
        <f t="shared" si="7"/>
        <v>Нет</v>
      </c>
      <c r="G15" s="3" t="str">
        <f t="shared" si="7"/>
        <v>Нет</v>
      </c>
      <c r="H15" s="3" t="str">
        <f t="shared" si="7"/>
        <v>Нет</v>
      </c>
      <c r="I15" s="3">
        <f t="shared" si="4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</cols>
  <sheetData>
    <row r="2">
      <c r="B2" s="4" t="s">
        <v>0</v>
      </c>
      <c r="C2" s="4">
        <v>1000.0</v>
      </c>
    </row>
    <row r="3">
      <c r="B3" s="4" t="s">
        <v>1</v>
      </c>
      <c r="C3" s="4">
        <v>0.03</v>
      </c>
      <c r="J3" s="1" t="s">
        <v>8</v>
      </c>
    </row>
    <row r="4">
      <c r="B4" s="4" t="s">
        <v>2</v>
      </c>
      <c r="C4" s="5"/>
    </row>
    <row r="5">
      <c r="B5" s="4" t="s">
        <v>9</v>
      </c>
      <c r="C5" s="4">
        <v>920.0</v>
      </c>
    </row>
    <row r="6">
      <c r="B6" s="4" t="s">
        <v>10</v>
      </c>
      <c r="C6" s="4">
        <v>10.0</v>
      </c>
    </row>
    <row r="7">
      <c r="B7" s="6" t="s">
        <v>11</v>
      </c>
      <c r="C7" s="7">
        <v>1.0</v>
      </c>
      <c r="D7" s="7">
        <v>2.0</v>
      </c>
      <c r="E7" s="7">
        <v>3.0</v>
      </c>
      <c r="F7" s="7">
        <v>4.0</v>
      </c>
      <c r="G7" s="7">
        <v>5.0</v>
      </c>
    </row>
    <row r="8">
      <c r="B8" s="6" t="s">
        <v>12</v>
      </c>
      <c r="C8" s="7">
        <f>RAND()+RAND()+899.4</f>
        <v>900.361346</v>
      </c>
      <c r="D8" s="7">
        <f>RAND()+918.02</f>
        <v>918.579827</v>
      </c>
      <c r="E8" s="7">
        <f>RAND()+921.33</f>
        <v>922.0745436</v>
      </c>
      <c r="F8" s="7">
        <f>RAND()+923.73</f>
        <v>924.4074619</v>
      </c>
      <c r="G8" s="7">
        <f>RAND()+923.92</f>
        <v>924.0734279</v>
      </c>
    </row>
    <row r="11">
      <c r="B11" s="1" t="s">
        <v>4</v>
      </c>
    </row>
    <row r="12">
      <c r="B12" s="1" t="s">
        <v>5</v>
      </c>
      <c r="C12" s="1" t="s">
        <v>6</v>
      </c>
      <c r="D12" s="1">
        <v>1.0</v>
      </c>
      <c r="E12" s="1">
        <v>2.0</v>
      </c>
      <c r="F12" s="1">
        <v>3.0</v>
      </c>
      <c r="G12" s="1">
        <v>4.0</v>
      </c>
      <c r="H12" s="1">
        <v>5.0</v>
      </c>
      <c r="I12" s="1" t="s">
        <v>7</v>
      </c>
    </row>
    <row r="13">
      <c r="B13" s="1">
        <v>1.0</v>
      </c>
      <c r="C13" s="1">
        <v>1000.0</v>
      </c>
      <c r="D13" s="3" t="str">
        <f t="shared" ref="D13:H13" si="1">IF(C8&gt;C13,"Да","Нет")</f>
        <v>Нет</v>
      </c>
      <c r="E13" s="3" t="str">
        <f t="shared" si="1"/>
        <v>Нет</v>
      </c>
      <c r="F13" s="3" t="str">
        <f t="shared" si="1"/>
        <v>Нет</v>
      </c>
      <c r="G13" s="3" t="str">
        <f t="shared" si="1"/>
        <v>Нет</v>
      </c>
      <c r="H13" s="3" t="str">
        <f t="shared" si="1"/>
        <v>Нет</v>
      </c>
    </row>
    <row r="14">
      <c r="B14" s="1">
        <v>2.0</v>
      </c>
      <c r="C14" s="1">
        <v>950.0</v>
      </c>
      <c r="D14" s="3" t="str">
        <f t="shared" ref="D14:H14" si="2">IF(C9&gt;C14,"Да","Нет")</f>
        <v>Нет</v>
      </c>
      <c r="E14" s="3" t="str">
        <f t="shared" si="2"/>
        <v>Нет</v>
      </c>
      <c r="F14" s="3" t="str">
        <f t="shared" si="2"/>
        <v>Нет</v>
      </c>
      <c r="G14" s="3" t="str">
        <f t="shared" si="2"/>
        <v>Нет</v>
      </c>
      <c r="H14" s="3" t="str">
        <f t="shared" si="2"/>
        <v>Нет</v>
      </c>
    </row>
    <row r="15">
      <c r="B15" s="1">
        <v>3.0</v>
      </c>
      <c r="C15" s="1">
        <v>900.0</v>
      </c>
      <c r="D15" s="3" t="str">
        <f t="shared" ref="D15:H15" si="3">IF(C10&gt;C15,"Да","Нет")</f>
        <v>Нет</v>
      </c>
      <c r="E15" s="3" t="str">
        <f t="shared" si="3"/>
        <v>Нет</v>
      </c>
      <c r="F15" s="3" t="str">
        <f t="shared" si="3"/>
        <v>Нет</v>
      </c>
      <c r="G15" s="3" t="str">
        <f t="shared" si="3"/>
        <v>Нет</v>
      </c>
      <c r="H15" s="3" t="str">
        <f t="shared" si="3"/>
        <v>Нет</v>
      </c>
    </row>
    <row r="16">
      <c r="B16" s="1">
        <v>4.0</v>
      </c>
      <c r="C16" s="1">
        <v>870.0</v>
      </c>
      <c r="D16" s="3" t="str">
        <f t="shared" ref="D16:H16" si="4">IF(C11&gt;C16,"Да","Нет")</f>
        <v>Нет</v>
      </c>
      <c r="E16" s="3" t="str">
        <f t="shared" si="4"/>
        <v>Нет</v>
      </c>
      <c r="F16" s="3" t="str">
        <f t="shared" si="4"/>
        <v>Нет</v>
      </c>
      <c r="G16" s="3" t="str">
        <f t="shared" si="4"/>
        <v>Нет</v>
      </c>
      <c r="H16" s="3" t="str">
        <f t="shared" si="4"/>
        <v>Нет</v>
      </c>
    </row>
    <row r="17">
      <c r="B17" s="1">
        <v>5.0</v>
      </c>
      <c r="C17" s="1">
        <v>840.0</v>
      </c>
      <c r="D17" s="3" t="str">
        <f t="shared" ref="D17:H17" si="5">IF(C12&gt;C17,"Да","Нет")</f>
        <v>Да</v>
      </c>
      <c r="E17" s="3" t="str">
        <f t="shared" si="5"/>
        <v>Нет</v>
      </c>
      <c r="F17" s="3" t="str">
        <f t="shared" si="5"/>
        <v>Нет</v>
      </c>
      <c r="G17" s="3" t="str">
        <f t="shared" si="5"/>
        <v>Нет</v>
      </c>
      <c r="H17" s="3" t="str">
        <f t="shared" si="5"/>
        <v>Нет</v>
      </c>
    </row>
  </sheetData>
  <drawing r:id="rId1"/>
</worksheet>
</file>