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1Journal submissions\2016 Mainwaring project\"/>
    </mc:Choice>
  </mc:AlternateContent>
  <bookViews>
    <workbookView xWindow="0" yWindow="0" windowWidth="23040" windowHeight="9132" tabRatio="315"/>
  </bookViews>
  <sheets>
    <sheet name="Tables and Appendic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6" i="1" l="1"/>
  <c r="BJ15" i="1"/>
  <c r="AV6" i="1"/>
  <c r="M15" i="1" l="1"/>
  <c r="AO39" i="1" l="1"/>
  <c r="AO38" i="1"/>
  <c r="AO37" i="1"/>
  <c r="AO36" i="1"/>
  <c r="AO35" i="1"/>
  <c r="AO34" i="1"/>
  <c r="AO33" i="1"/>
  <c r="AO32" i="1"/>
  <c r="AO31" i="1"/>
  <c r="AO30" i="1"/>
  <c r="AO29" i="1"/>
  <c r="AO28" i="1"/>
  <c r="AV27" i="1"/>
  <c r="AO27" i="1"/>
  <c r="AH27" i="1"/>
  <c r="AA27" i="1"/>
  <c r="AV26" i="1"/>
  <c r="AO26" i="1"/>
  <c r="AH26" i="1"/>
  <c r="AA26" i="1"/>
  <c r="AV25" i="1"/>
  <c r="AO25" i="1"/>
  <c r="AH25" i="1"/>
  <c r="AA25" i="1"/>
  <c r="AV24" i="1"/>
  <c r="AO24" i="1"/>
  <c r="AH24" i="1"/>
  <c r="AA24" i="1"/>
  <c r="AV23" i="1"/>
  <c r="AO23" i="1"/>
  <c r="AH23" i="1"/>
  <c r="AA23" i="1"/>
  <c r="AV22" i="1"/>
  <c r="AH22" i="1"/>
  <c r="AA22" i="1"/>
  <c r="AV21" i="1"/>
  <c r="AH21" i="1"/>
  <c r="AA21" i="1"/>
  <c r="AV20" i="1"/>
  <c r="AH20" i="1"/>
  <c r="AA20" i="1"/>
  <c r="AV19" i="1"/>
  <c r="AO19" i="1"/>
  <c r="AH19" i="1"/>
  <c r="AA19" i="1"/>
  <c r="AV18" i="1"/>
  <c r="AO18" i="1"/>
  <c r="AH18" i="1"/>
  <c r="AA18" i="1"/>
  <c r="AV17" i="1"/>
  <c r="AO17" i="1"/>
  <c r="AH17" i="1"/>
  <c r="AA17" i="1"/>
  <c r="AO16" i="1"/>
  <c r="AO15" i="1"/>
  <c r="AO14" i="1"/>
  <c r="T14" i="1"/>
  <c r="AV13" i="1"/>
  <c r="AO13" i="1"/>
  <c r="AH13" i="1"/>
  <c r="AA13" i="1"/>
  <c r="T13" i="1"/>
  <c r="AV12" i="1"/>
  <c r="AO12" i="1"/>
  <c r="AH12" i="1"/>
  <c r="AA12" i="1"/>
  <c r="T12" i="1"/>
  <c r="AV11" i="1"/>
  <c r="AO11" i="1"/>
  <c r="AH11" i="1"/>
  <c r="AA11" i="1"/>
  <c r="T11" i="1"/>
  <c r="AV10" i="1"/>
  <c r="AO10" i="1"/>
  <c r="AH10" i="1"/>
  <c r="AA10" i="1"/>
  <c r="T10" i="1"/>
  <c r="AV9" i="1"/>
  <c r="AO9" i="1"/>
  <c r="AH9" i="1"/>
  <c r="AA9" i="1"/>
  <c r="T9" i="1"/>
  <c r="AV8" i="1"/>
  <c r="AO8" i="1"/>
  <c r="AH8" i="1"/>
  <c r="AA8" i="1"/>
  <c r="T8" i="1"/>
  <c r="AV7" i="1"/>
  <c r="AO7" i="1"/>
  <c r="AH7" i="1"/>
  <c r="AA7" i="1"/>
  <c r="T7" i="1"/>
  <c r="AO6" i="1"/>
  <c r="AH6" i="1"/>
  <c r="AA6" i="1"/>
  <c r="T6" i="1"/>
  <c r="AV5" i="1"/>
  <c r="AO5" i="1"/>
  <c r="AH5" i="1"/>
  <c r="AA5" i="1"/>
  <c r="T5" i="1"/>
  <c r="AV4" i="1"/>
  <c r="AO4" i="1"/>
  <c r="AH4" i="1"/>
  <c r="AA4" i="1"/>
  <c r="T4" i="1"/>
  <c r="AV3" i="1"/>
  <c r="AO3" i="1"/>
  <c r="AH3" i="1"/>
  <c r="AA3" i="1"/>
  <c r="T3" i="1"/>
  <c r="M3" i="1"/>
  <c r="M4" i="1"/>
  <c r="M5" i="1"/>
  <c r="M6" i="1"/>
  <c r="M7" i="1"/>
  <c r="M8" i="1"/>
  <c r="M9" i="1"/>
  <c r="M10" i="1"/>
  <c r="M11" i="1"/>
  <c r="M12" i="1"/>
  <c r="M13" i="1"/>
  <c r="M14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F26" i="1"/>
  <c r="F25" i="1"/>
  <c r="F24" i="1"/>
  <c r="F23" i="1"/>
  <c r="F22" i="1"/>
  <c r="F21" i="1"/>
  <c r="F20" i="1"/>
  <c r="F19" i="1"/>
  <c r="F18" i="1"/>
  <c r="F17" i="1"/>
  <c r="F16" i="1"/>
  <c r="F13" i="1"/>
  <c r="F12" i="1"/>
  <c r="F11" i="1"/>
  <c r="F10" i="1"/>
  <c r="F9" i="1"/>
  <c r="F8" i="1"/>
  <c r="F7" i="1"/>
  <c r="F6" i="1"/>
  <c r="F5" i="1"/>
  <c r="F4" i="1"/>
  <c r="F3" i="1"/>
  <c r="BX43" i="1"/>
  <c r="CE31" i="1"/>
  <c r="CE30" i="1"/>
  <c r="CE15" i="1"/>
  <c r="CE14" i="1"/>
  <c r="BX40" i="1"/>
  <c r="BX46" i="1"/>
  <c r="BX45" i="1"/>
  <c r="BX44" i="1"/>
  <c r="BX42" i="1"/>
  <c r="BX41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15" i="1"/>
  <c r="BX14" i="1"/>
  <c r="BX23" i="1"/>
  <c r="BX22" i="1"/>
  <c r="BQ31" i="1"/>
  <c r="BQ30" i="1"/>
  <c r="BQ15" i="1"/>
  <c r="BQ14" i="1"/>
  <c r="BJ31" i="1"/>
  <c r="BJ30" i="1"/>
  <c r="BJ14" i="1"/>
  <c r="BC16" i="1"/>
  <c r="BC15" i="1"/>
  <c r="BC14" i="1"/>
  <c r="CE29" i="1"/>
  <c r="BQ29" i="1"/>
  <c r="BJ29" i="1"/>
  <c r="CE28" i="1"/>
  <c r="BQ28" i="1"/>
  <c r="BJ28" i="1"/>
  <c r="CE27" i="1"/>
  <c r="BQ27" i="1"/>
  <c r="BJ27" i="1"/>
  <c r="CE26" i="1"/>
  <c r="BQ26" i="1"/>
  <c r="BJ26" i="1"/>
  <c r="CE25" i="1"/>
  <c r="BQ25" i="1"/>
  <c r="BJ25" i="1"/>
  <c r="CE24" i="1"/>
  <c r="BQ24" i="1"/>
  <c r="BJ24" i="1"/>
  <c r="CE23" i="1"/>
  <c r="BQ23" i="1"/>
  <c r="BJ23" i="1"/>
  <c r="CE22" i="1"/>
  <c r="BQ22" i="1"/>
  <c r="BJ22" i="1"/>
  <c r="CE21" i="1"/>
  <c r="BX21" i="1"/>
  <c r="BQ21" i="1"/>
  <c r="BJ21" i="1"/>
  <c r="CE20" i="1"/>
  <c r="BX20" i="1"/>
  <c r="BQ20" i="1"/>
  <c r="BJ20" i="1"/>
  <c r="CE19" i="1"/>
  <c r="BX19" i="1"/>
  <c r="BQ19" i="1"/>
  <c r="BJ19" i="1"/>
  <c r="BX18" i="1"/>
  <c r="BX17" i="1"/>
  <c r="BX16" i="1"/>
  <c r="CE13" i="1"/>
  <c r="BX13" i="1"/>
  <c r="BQ13" i="1"/>
  <c r="BJ13" i="1"/>
  <c r="BC13" i="1"/>
  <c r="CE12" i="1"/>
  <c r="BX12" i="1"/>
  <c r="BQ12" i="1"/>
  <c r="BJ12" i="1"/>
  <c r="BC12" i="1"/>
  <c r="CE11" i="1"/>
  <c r="BX11" i="1"/>
  <c r="BQ11" i="1"/>
  <c r="BJ11" i="1"/>
  <c r="BC11" i="1"/>
  <c r="CE10" i="1"/>
  <c r="BX10" i="1"/>
  <c r="BQ10" i="1"/>
  <c r="BJ10" i="1"/>
  <c r="BC10" i="1"/>
  <c r="CE9" i="1"/>
  <c r="BX9" i="1"/>
  <c r="BQ9" i="1"/>
  <c r="BJ9" i="1"/>
  <c r="BC9" i="1"/>
  <c r="CE8" i="1"/>
  <c r="BX8" i="1"/>
  <c r="BQ8" i="1"/>
  <c r="BJ8" i="1"/>
  <c r="BC8" i="1"/>
  <c r="CE7" i="1"/>
  <c r="BX7" i="1"/>
  <c r="BQ7" i="1"/>
  <c r="BJ7" i="1"/>
  <c r="BC7" i="1"/>
  <c r="BX6" i="1"/>
  <c r="BQ6" i="1"/>
  <c r="BJ6" i="1"/>
  <c r="BC6" i="1"/>
  <c r="CE5" i="1"/>
  <c r="BX5" i="1"/>
  <c r="BQ5" i="1"/>
  <c r="BJ5" i="1"/>
  <c r="BC5" i="1"/>
  <c r="CE4" i="1"/>
  <c r="BX4" i="1"/>
  <c r="BQ4" i="1"/>
  <c r="BJ4" i="1"/>
  <c r="BC4" i="1"/>
  <c r="CE3" i="1"/>
  <c r="BX3" i="1"/>
  <c r="BQ3" i="1"/>
  <c r="BJ3" i="1"/>
  <c r="BC3" i="1"/>
</calcChain>
</file>

<file path=xl/sharedStrings.xml><?xml version="1.0" encoding="utf-8"?>
<sst xmlns="http://schemas.openxmlformats.org/spreadsheetml/2006/main" count="438" uniqueCount="51">
  <si>
    <t>extra-system</t>
    <phoneticPr fontId="1" type="noConversion"/>
  </si>
  <si>
    <t>SE</t>
    <phoneticPr fontId="1" type="noConversion"/>
  </si>
  <si>
    <t>within-system</t>
    <phoneticPr fontId="1" type="noConversion"/>
  </si>
  <si>
    <t>polarization</t>
    <phoneticPr fontId="1" type="noConversion"/>
  </si>
  <si>
    <t>concurrent</t>
    <phoneticPr fontId="1" type="noConversion"/>
  </si>
  <si>
    <t>ENP</t>
    <phoneticPr fontId="1" type="noConversion"/>
  </si>
  <si>
    <t>birthyear</t>
    <phoneticPr fontId="1" type="noConversion"/>
  </si>
  <si>
    <t>agedem</t>
    <phoneticPr fontId="1" type="noConversion"/>
  </si>
  <si>
    <t>gdppc</t>
    <phoneticPr fontId="1" type="noConversion"/>
  </si>
  <si>
    <t>gdpgrowth</t>
    <phoneticPr fontId="1" type="noConversion"/>
  </si>
  <si>
    <t>inflation</t>
    <phoneticPr fontId="1" type="noConversion"/>
  </si>
  <si>
    <t>indigenous</t>
    <phoneticPr fontId="1" type="noConversion"/>
  </si>
  <si>
    <t>t-test</t>
    <phoneticPr fontId="1" type="noConversion"/>
  </si>
  <si>
    <t>runoff</t>
    <phoneticPr fontId="1" type="noConversion"/>
  </si>
  <si>
    <t>termlength</t>
    <phoneticPr fontId="1" type="noConversion"/>
  </si>
  <si>
    <t>party id</t>
    <phoneticPr fontId="1" type="noConversion"/>
  </si>
  <si>
    <t>control for corruption</t>
    <phoneticPr fontId="1" type="noConversion"/>
  </si>
  <si>
    <t>Appendix 5</t>
    <phoneticPr fontId="1" type="noConversion"/>
  </si>
  <si>
    <t>incumbent_run</t>
    <phoneticPr fontId="1" type="noConversion"/>
  </si>
  <si>
    <t>Appendix 6</t>
    <phoneticPr fontId="1" type="noConversion"/>
  </si>
  <si>
    <t>Appendix 7</t>
    <phoneticPr fontId="1" type="noConversion"/>
  </si>
  <si>
    <t>Appendix 8</t>
    <phoneticPr fontId="1" type="noConversion"/>
  </si>
  <si>
    <t>Appendix 9</t>
  </si>
  <si>
    <t>Table 2</t>
    <phoneticPr fontId="1" type="noConversion"/>
  </si>
  <si>
    <t>Table 3</t>
    <phoneticPr fontId="1" type="noConversion"/>
  </si>
  <si>
    <t>Presidential Elections</t>
  </si>
  <si>
    <t>Lower Chamber Elections</t>
  </si>
  <si>
    <t>Appendix 10</t>
    <phoneticPr fontId="1" type="noConversion"/>
  </si>
  <si>
    <t>Appendix 11</t>
    <phoneticPr fontId="1" type="noConversion"/>
  </si>
  <si>
    <t>Appendix 12</t>
    <phoneticPr fontId="1" type="noConversion"/>
  </si>
  <si>
    <t>Appendix 13</t>
    <phoneticPr fontId="1" type="noConversion"/>
  </si>
  <si>
    <t>Appendix 14</t>
    <phoneticPr fontId="1" type="noConversion"/>
  </si>
  <si>
    <t>concurrent</t>
    <phoneticPr fontId="1" type="noConversion"/>
  </si>
  <si>
    <t>runoff</t>
    <phoneticPr fontId="1" type="noConversion"/>
  </si>
  <si>
    <t>termlength</t>
    <phoneticPr fontId="1" type="noConversion"/>
  </si>
  <si>
    <t>agedem(group mean)</t>
    <phoneticPr fontId="1" type="noConversion"/>
  </si>
  <si>
    <t>polarization(group mean)</t>
    <phoneticPr fontId="1" type="noConversion"/>
  </si>
  <si>
    <t>gdppc(group mean)</t>
    <phoneticPr fontId="1" type="noConversion"/>
  </si>
  <si>
    <t>gdpgrowth(group mean)</t>
    <phoneticPr fontId="1" type="noConversion"/>
  </si>
  <si>
    <t>ENP(group mean)</t>
    <phoneticPr fontId="1" type="noConversion"/>
  </si>
  <si>
    <t>inflation(group mean)</t>
    <phoneticPr fontId="1" type="noConversion"/>
  </si>
  <si>
    <t>party id(group mean)</t>
    <phoneticPr fontId="1" type="noConversion"/>
  </si>
  <si>
    <t>control for corruption(group mean)</t>
    <phoneticPr fontId="1" type="noConversion"/>
  </si>
  <si>
    <t>agedem(demeaned term)</t>
    <phoneticPr fontId="1" type="noConversion"/>
  </si>
  <si>
    <t>polarization(demeaned term)</t>
    <phoneticPr fontId="1" type="noConversion"/>
  </si>
  <si>
    <t>gdppc(demeaned term)</t>
    <phoneticPr fontId="1" type="noConversion"/>
  </si>
  <si>
    <t>gdpgrowth(demeaned term)</t>
    <phoneticPr fontId="1" type="noConversion"/>
  </si>
  <si>
    <t>ENP(demeaned term)</t>
    <phoneticPr fontId="1" type="noConversion"/>
  </si>
  <si>
    <t>inflation(demeaned term)</t>
    <phoneticPr fontId="1" type="noConversion"/>
  </si>
  <si>
    <t>party id(demeaned term)</t>
    <phoneticPr fontId="1" type="noConversion"/>
  </si>
  <si>
    <t>control for corruption(demeaned term)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</si>
</sst>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3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</cellXfs>
  <cellStyles count="2">
    <cellStyle name="Normal_lower chamber data for new cases.xls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6"/>
  <sheetViews>
    <sheetView tabSelected="1" zoomScale="110" zoomScaleNormal="110" workbookViewId="0">
      <selection activeCell="B2" sqref="B2"/>
    </sheetView>
  </sheetViews>
  <sheetFormatPr defaultColWidth="11.44140625" defaultRowHeight="15.6" x14ac:dyDescent="0.3"/>
  <cols>
    <col min="1" max="1" width="26.44140625" style="2" bestFit="1" customWidth="1"/>
    <col min="2" max="2" width="13.77734375" style="2" bestFit="1" customWidth="1"/>
    <col min="3" max="3" width="7.109375" style="2" bestFit="1" customWidth="1"/>
    <col min="4" max="4" width="15" style="2" bestFit="1" customWidth="1"/>
    <col min="5" max="5" width="7.109375" style="2" bestFit="1" customWidth="1"/>
    <col min="6" max="6" width="14.77734375" style="2" bestFit="1" customWidth="1"/>
    <col min="7" max="7" width="11.44140625" style="2"/>
    <col min="8" max="8" width="26.44140625" style="2" bestFit="1" customWidth="1"/>
    <col min="9" max="9" width="13.77734375" style="2" bestFit="1" customWidth="1"/>
    <col min="10" max="10" width="8.109375" style="2" bestFit="1" customWidth="1"/>
    <col min="11" max="11" width="15" style="2" bestFit="1" customWidth="1"/>
    <col min="12" max="12" width="8.109375" style="2" bestFit="1" customWidth="1"/>
    <col min="13" max="13" width="14.77734375" style="2" bestFit="1" customWidth="1"/>
    <col min="14" max="14" width="11.44140625" style="2"/>
    <col min="15" max="15" width="22.44140625" style="2" bestFit="1" customWidth="1"/>
    <col min="16" max="16" width="13.77734375" style="2" bestFit="1" customWidth="1"/>
    <col min="17" max="17" width="7.109375" style="2" bestFit="1" customWidth="1"/>
    <col min="18" max="18" width="15" style="2" bestFit="1" customWidth="1"/>
    <col min="19" max="19" width="7.109375" style="2" bestFit="1" customWidth="1"/>
    <col min="20" max="20" width="14.77734375" style="2" bestFit="1" customWidth="1"/>
    <col min="21" max="21" width="8.77734375" style="2"/>
    <col min="22" max="22" width="26.44140625" style="2" bestFit="1" customWidth="1"/>
    <col min="23" max="23" width="13.77734375" style="2" bestFit="1" customWidth="1"/>
    <col min="24" max="24" width="7.109375" style="2" bestFit="1" customWidth="1"/>
    <col min="25" max="25" width="15" style="2" bestFit="1" customWidth="1"/>
    <col min="26" max="26" width="7.109375" style="2" bestFit="1" customWidth="1"/>
    <col min="27" max="27" width="14.77734375" style="2" bestFit="1" customWidth="1"/>
    <col min="28" max="28" width="8.77734375" style="2"/>
    <col min="29" max="29" width="26.44140625" style="2" bestFit="1" customWidth="1"/>
    <col min="30" max="30" width="13.77734375" style="2" bestFit="1" customWidth="1"/>
    <col min="31" max="31" width="7.109375" style="2" bestFit="1" customWidth="1"/>
    <col min="32" max="32" width="15" style="2" bestFit="1" customWidth="1"/>
    <col min="33" max="33" width="7.109375" style="2" bestFit="1" customWidth="1"/>
    <col min="34" max="34" width="14.77734375" style="2" bestFit="1" customWidth="1"/>
    <col min="35" max="35" width="8.77734375" style="2"/>
    <col min="36" max="36" width="30.88671875" style="2" bestFit="1" customWidth="1"/>
    <col min="37" max="37" width="13.77734375" style="2" bestFit="1" customWidth="1"/>
    <col min="38" max="38" width="7.109375" style="2" bestFit="1" customWidth="1"/>
    <col min="39" max="39" width="15" style="2" bestFit="1" customWidth="1"/>
    <col min="40" max="40" width="7.109375" style="2" bestFit="1" customWidth="1"/>
    <col min="41" max="41" width="7.21875" style="2" bestFit="1" customWidth="1"/>
    <col min="42" max="42" width="8.77734375" style="2"/>
    <col min="43" max="43" width="26.44140625" style="2" bestFit="1" customWidth="1"/>
    <col min="44" max="44" width="13.77734375" style="2" bestFit="1" customWidth="1"/>
    <col min="45" max="45" width="7.109375" style="2" bestFit="1" customWidth="1"/>
    <col min="46" max="46" width="15" style="2" bestFit="1" customWidth="1"/>
    <col min="47" max="47" width="7.109375" style="2" bestFit="1" customWidth="1"/>
    <col min="48" max="48" width="14.77734375" style="2" bestFit="1" customWidth="1"/>
    <col min="49" max="49" width="11.44140625" style="2"/>
    <col min="50" max="50" width="23" style="2" bestFit="1" customWidth="1"/>
    <col min="51" max="51" width="13.77734375" style="2" bestFit="1" customWidth="1"/>
    <col min="52" max="52" width="7.77734375" style="2" customWidth="1"/>
    <col min="53" max="53" width="15" style="2" bestFit="1" customWidth="1"/>
    <col min="54" max="54" width="8.44140625" style="2" customWidth="1"/>
    <col min="55" max="55" width="8.44140625" style="2" bestFit="1" customWidth="1"/>
    <col min="56" max="56" width="11.44140625" style="2"/>
    <col min="57" max="57" width="26.44140625" style="2" bestFit="1" customWidth="1"/>
    <col min="58" max="58" width="13.77734375" style="2" bestFit="1" customWidth="1"/>
    <col min="59" max="59" width="7" style="2" bestFit="1" customWidth="1"/>
    <col min="60" max="60" width="15" style="2" bestFit="1" customWidth="1"/>
    <col min="61" max="61" width="7.33203125" style="2" customWidth="1"/>
    <col min="62" max="62" width="8.44140625" style="2" bestFit="1" customWidth="1"/>
    <col min="63" max="63" width="11.44140625" style="2"/>
    <col min="64" max="64" width="26.44140625" style="2" bestFit="1" customWidth="1"/>
    <col min="65" max="65" width="13.77734375" style="2" bestFit="1" customWidth="1"/>
    <col min="66" max="66" width="7.109375" style="2" customWidth="1"/>
    <col min="67" max="67" width="15" style="2" bestFit="1" customWidth="1"/>
    <col min="68" max="68" width="7.44140625" style="2" customWidth="1"/>
    <col min="69" max="69" width="8.44140625" style="2" bestFit="1" customWidth="1"/>
    <col min="70" max="70" width="11.44140625" style="2"/>
    <col min="71" max="71" width="30.5546875" style="2" customWidth="1"/>
    <col min="72" max="72" width="10" style="2" customWidth="1"/>
    <col min="73" max="73" width="9.109375" style="2" customWidth="1"/>
    <col min="74" max="74" width="10.77734375" style="2" customWidth="1"/>
    <col min="75" max="75" width="8.88671875" style="2" customWidth="1"/>
    <col min="76" max="76" width="9.21875" style="2" customWidth="1"/>
    <col min="77" max="77" width="11.44140625" style="2"/>
    <col min="78" max="78" width="23.5546875" style="2" customWidth="1"/>
    <col min="79" max="79" width="13.77734375" style="2" bestFit="1" customWidth="1"/>
    <col min="80" max="80" width="7.109375" style="2" bestFit="1" customWidth="1"/>
    <col min="81" max="81" width="15" style="2" bestFit="1" customWidth="1"/>
    <col min="82" max="82" width="8.77734375" style="2" customWidth="1"/>
    <col min="83" max="83" width="14.77734375" style="2" bestFit="1" customWidth="1"/>
    <col min="84" max="16384" width="11.44140625" style="2"/>
  </cols>
  <sheetData>
    <row r="1" spans="1:83" x14ac:dyDescent="0.3">
      <c r="A1" s="1" t="s">
        <v>23</v>
      </c>
      <c r="H1" s="1" t="s">
        <v>24</v>
      </c>
      <c r="O1" s="1" t="s">
        <v>17</v>
      </c>
      <c r="V1" s="1" t="s">
        <v>19</v>
      </c>
      <c r="AC1" s="1" t="s">
        <v>20</v>
      </c>
      <c r="AJ1" s="1" t="s">
        <v>21</v>
      </c>
      <c r="AQ1" s="1" t="s">
        <v>22</v>
      </c>
      <c r="AX1" s="1" t="s">
        <v>27</v>
      </c>
      <c r="BE1" s="1" t="s">
        <v>28</v>
      </c>
      <c r="BL1" s="1" t="s">
        <v>29</v>
      </c>
      <c r="BS1" s="1" t="s">
        <v>30</v>
      </c>
      <c r="BZ1" s="1" t="s">
        <v>31</v>
      </c>
    </row>
    <row r="2" spans="1:83" s="4" customFormat="1" x14ac:dyDescent="0.3">
      <c r="A2" s="3" t="s">
        <v>25</v>
      </c>
      <c r="B2" s="3" t="s">
        <v>0</v>
      </c>
      <c r="C2" s="3" t="s">
        <v>1</v>
      </c>
      <c r="D2" s="3" t="s">
        <v>2</v>
      </c>
      <c r="E2" s="3" t="s">
        <v>1</v>
      </c>
      <c r="F2" s="3" t="s">
        <v>12</v>
      </c>
      <c r="H2" s="4" t="s">
        <v>25</v>
      </c>
      <c r="I2" s="4" t="s">
        <v>0</v>
      </c>
      <c r="J2" s="4" t="s">
        <v>1</v>
      </c>
      <c r="K2" s="4" t="s">
        <v>2</v>
      </c>
      <c r="L2" s="4" t="s">
        <v>1</v>
      </c>
      <c r="M2" s="4" t="s">
        <v>12</v>
      </c>
      <c r="O2" s="3" t="s">
        <v>25</v>
      </c>
      <c r="P2" s="3" t="s">
        <v>0</v>
      </c>
      <c r="Q2" s="3" t="s">
        <v>1</v>
      </c>
      <c r="R2" s="3" t="s">
        <v>2</v>
      </c>
      <c r="S2" s="3" t="s">
        <v>1</v>
      </c>
      <c r="T2" s="3" t="s">
        <v>12</v>
      </c>
      <c r="U2" s="3"/>
      <c r="V2" s="3" t="s">
        <v>25</v>
      </c>
      <c r="W2" s="3" t="s">
        <v>0</v>
      </c>
      <c r="X2" s="3" t="s">
        <v>1</v>
      </c>
      <c r="Y2" s="3" t="s">
        <v>2</v>
      </c>
      <c r="Z2" s="3" t="s">
        <v>1</v>
      </c>
      <c r="AA2" s="3" t="s">
        <v>12</v>
      </c>
      <c r="AB2" s="3"/>
      <c r="AC2" s="3" t="s">
        <v>25</v>
      </c>
      <c r="AD2" s="3" t="s">
        <v>0</v>
      </c>
      <c r="AE2" s="3" t="s">
        <v>1</v>
      </c>
      <c r="AF2" s="3" t="s">
        <v>2</v>
      </c>
      <c r="AG2" s="3" t="s">
        <v>1</v>
      </c>
      <c r="AH2" s="3" t="s">
        <v>12</v>
      </c>
      <c r="AI2" s="3"/>
      <c r="AJ2" s="3" t="s">
        <v>25</v>
      </c>
      <c r="AK2" s="3" t="s">
        <v>0</v>
      </c>
      <c r="AL2" s="3" t="s">
        <v>1</v>
      </c>
      <c r="AM2" s="3" t="s">
        <v>2</v>
      </c>
      <c r="AN2" s="3" t="s">
        <v>1</v>
      </c>
      <c r="AO2" s="3" t="s">
        <v>12</v>
      </c>
      <c r="AP2" s="3"/>
      <c r="AQ2" s="3" t="s">
        <v>25</v>
      </c>
      <c r="AR2" s="3" t="s">
        <v>0</v>
      </c>
      <c r="AS2" s="3" t="s">
        <v>1</v>
      </c>
      <c r="AT2" s="3" t="s">
        <v>2</v>
      </c>
      <c r="AU2" s="3" t="s">
        <v>1</v>
      </c>
      <c r="AV2" s="3" t="s">
        <v>12</v>
      </c>
      <c r="AX2" s="4" t="s">
        <v>25</v>
      </c>
      <c r="AY2" s="4" t="s">
        <v>0</v>
      </c>
      <c r="AZ2" s="4" t="s">
        <v>1</v>
      </c>
      <c r="BA2" s="4" t="s">
        <v>2</v>
      </c>
      <c r="BB2" s="4" t="s">
        <v>1</v>
      </c>
      <c r="BC2" s="4" t="s">
        <v>12</v>
      </c>
      <c r="BE2" s="4" t="s">
        <v>25</v>
      </c>
      <c r="BF2" s="4" t="s">
        <v>0</v>
      </c>
      <c r="BG2" s="4" t="s">
        <v>1</v>
      </c>
      <c r="BH2" s="4" t="s">
        <v>2</v>
      </c>
      <c r="BI2" s="4" t="s">
        <v>1</v>
      </c>
      <c r="BJ2" s="4" t="s">
        <v>12</v>
      </c>
      <c r="BL2" s="4" t="s">
        <v>25</v>
      </c>
      <c r="BM2" s="4" t="s">
        <v>0</v>
      </c>
      <c r="BN2" s="4" t="s">
        <v>1</v>
      </c>
      <c r="BO2" s="4" t="s">
        <v>2</v>
      </c>
      <c r="BP2" s="4" t="s">
        <v>1</v>
      </c>
      <c r="BQ2" s="4" t="s">
        <v>12</v>
      </c>
      <c r="BS2" s="4" t="s">
        <v>25</v>
      </c>
      <c r="BT2" s="4" t="s">
        <v>0</v>
      </c>
      <c r="BU2" s="4" t="s">
        <v>1</v>
      </c>
      <c r="BV2" s="4" t="s">
        <v>2</v>
      </c>
      <c r="BW2" s="4" t="s">
        <v>1</v>
      </c>
      <c r="BX2" s="4" t="s">
        <v>12</v>
      </c>
      <c r="BZ2" s="4" t="s">
        <v>25</v>
      </c>
      <c r="CA2" s="4" t="s">
        <v>0</v>
      </c>
      <c r="CB2" s="4" t="s">
        <v>1</v>
      </c>
      <c r="CC2" s="4" t="s">
        <v>2</v>
      </c>
      <c r="CD2" s="4" t="s">
        <v>1</v>
      </c>
      <c r="CE2" s="4" t="s">
        <v>12</v>
      </c>
    </row>
    <row r="3" spans="1:83" s="4" customFormat="1" x14ac:dyDescent="0.3">
      <c r="A3" s="3" t="s">
        <v>3</v>
      </c>
      <c r="B3" s="3">
        <v>9.4E-2</v>
      </c>
      <c r="C3" s="3">
        <v>0.996</v>
      </c>
      <c r="D3" s="3">
        <v>-1.4630000000000001</v>
      </c>
      <c r="E3" s="3">
        <v>0.72499999999999998</v>
      </c>
      <c r="F3" s="5">
        <f>(B3-D3)/(SQRT(C3*C3+E3*E3))</f>
        <v>1.2638748946115006</v>
      </c>
      <c r="H3" s="4" t="s">
        <v>3</v>
      </c>
      <c r="I3" s="2">
        <v>-1.4350000000000001</v>
      </c>
      <c r="J3" s="2">
        <v>1.5109999999999999</v>
      </c>
      <c r="K3" s="4">
        <v>2.4039999999999999</v>
      </c>
      <c r="L3" s="4">
        <v>1.4550000000000001</v>
      </c>
      <c r="M3" s="4">
        <f>(I3-K3)/(SQRT(J3*J3+L3*L3))</f>
        <v>-1.8301410766045658</v>
      </c>
      <c r="O3" s="3" t="s">
        <v>18</v>
      </c>
      <c r="P3" s="6">
        <v>-1.948</v>
      </c>
      <c r="Q3" s="3">
        <v>3.234</v>
      </c>
      <c r="R3" s="3">
        <v>1.8580000000000001</v>
      </c>
      <c r="S3" s="3">
        <v>4.7759999999999998</v>
      </c>
      <c r="T3" s="5">
        <f>(P3-R3)/(SQRT(Q3*Q3+S3*S3))</f>
        <v>-0.65985627990918927</v>
      </c>
      <c r="U3" s="3"/>
      <c r="V3" s="3" t="s">
        <v>3</v>
      </c>
      <c r="W3" s="6">
        <v>-0.17299999999999999</v>
      </c>
      <c r="X3" s="3">
        <v>0.88</v>
      </c>
      <c r="Y3" s="6">
        <v>-1.3320000000000001</v>
      </c>
      <c r="Z3" s="3">
        <v>1.331</v>
      </c>
      <c r="AA3" s="5">
        <f>(W3-Y3)/(SQRT(X3*X3+Z3*Z3))</f>
        <v>0.72636943744779037</v>
      </c>
      <c r="AB3" s="3"/>
      <c r="AC3" s="3" t="s">
        <v>3</v>
      </c>
      <c r="AD3" s="6">
        <v>-5.5E-2</v>
      </c>
      <c r="AE3" s="3">
        <v>1.1919999999999999</v>
      </c>
      <c r="AF3" s="6">
        <v>-1.1579999999999999</v>
      </c>
      <c r="AG3" s="3">
        <v>1.252</v>
      </c>
      <c r="AH3" s="5">
        <f>(AD3-AF3)/(SQRT(AE3*AE3+AG3*AG3))</f>
        <v>0.63805552526768705</v>
      </c>
      <c r="AI3" s="3"/>
      <c r="AJ3" s="3" t="s">
        <v>4</v>
      </c>
      <c r="AK3" s="6">
        <v>-6.7770000000000001</v>
      </c>
      <c r="AL3" s="3">
        <v>4.0609999999999999</v>
      </c>
      <c r="AM3" s="6">
        <v>2.2799999999999998</v>
      </c>
      <c r="AN3" s="3">
        <v>3.6160000000000001</v>
      </c>
      <c r="AO3" s="5">
        <f>(AK3-AM3)/(SQRT(AL3*AL3+AN3*AN3))</f>
        <v>-1.6656334623247524</v>
      </c>
      <c r="AP3" s="3"/>
      <c r="AQ3" s="3" t="s">
        <v>3</v>
      </c>
      <c r="AR3" s="6">
        <v>0.155</v>
      </c>
      <c r="AS3" s="3">
        <v>0.99099999999999999</v>
      </c>
      <c r="AT3" s="6">
        <v>-1.1379999999999999</v>
      </c>
      <c r="AU3" s="3">
        <v>0.70799999999999996</v>
      </c>
      <c r="AV3" s="5">
        <f>(AR3-AT3)/(SQRT(AS3*AS3+AU3*AU3))</f>
        <v>1.06164040465981</v>
      </c>
      <c r="AX3" s="4" t="s">
        <v>18</v>
      </c>
      <c r="AY3" s="4">
        <v>-11.786</v>
      </c>
      <c r="AZ3" s="2">
        <v>3.681</v>
      </c>
      <c r="BA3" s="2">
        <v>-3.78</v>
      </c>
      <c r="BB3" s="4">
        <v>3.0510000000000002</v>
      </c>
      <c r="BC3" s="4">
        <f>(AY3-BA3)/(SQRT(AZ3*AZ3+BB3*BB3))</f>
        <v>-1.6745303860711844</v>
      </c>
      <c r="BE3" s="4" t="s">
        <v>3</v>
      </c>
      <c r="BF3" s="2">
        <v>-1.38</v>
      </c>
      <c r="BG3" s="2">
        <v>1.6679999999999999</v>
      </c>
      <c r="BH3" s="4">
        <v>2.1080000000000001</v>
      </c>
      <c r="BI3" s="4">
        <v>1.429</v>
      </c>
      <c r="BJ3" s="4">
        <f>(BF3-BH3)/(SQRT(BG3*BG3+BI3*BI3))</f>
        <v>-1.5880380289761589</v>
      </c>
      <c r="BL3" s="4" t="s">
        <v>3</v>
      </c>
      <c r="BM3" s="4">
        <v>-1.369</v>
      </c>
      <c r="BN3" s="4">
        <v>1.857</v>
      </c>
      <c r="BO3" s="4">
        <v>2.0659999999999998</v>
      </c>
      <c r="BP3" s="4">
        <v>1.7210000000000001</v>
      </c>
      <c r="BQ3" s="4">
        <f>(BM3-BO3)/(SQRT(BN3*BN3+BP3*BP3))</f>
        <v>-1.3567127385309155</v>
      </c>
      <c r="BS3" s="4" t="s">
        <v>32</v>
      </c>
      <c r="BT3" s="4">
        <v>-7.7640000000000002</v>
      </c>
      <c r="BU3" s="4">
        <v>7.3710000000000004</v>
      </c>
      <c r="BV3" s="4">
        <v>22.648</v>
      </c>
      <c r="BW3" s="4">
        <v>5.8109999999999999</v>
      </c>
      <c r="BX3" s="4">
        <f>(BT3-BV3)/(SQRT(BU3*BU3+BW3*BW3))</f>
        <v>-3.2401013876318077</v>
      </c>
      <c r="BZ3" s="4" t="s">
        <v>3</v>
      </c>
      <c r="CA3" s="2">
        <v>-0.95</v>
      </c>
      <c r="CB3" s="4">
        <v>1.109</v>
      </c>
      <c r="CC3" s="4">
        <v>1.9870000000000001</v>
      </c>
      <c r="CD3" s="2">
        <v>1.026</v>
      </c>
      <c r="CE3" s="4">
        <f>(CA3-CC3)/(SQRT(CB3*CB3+CD3*CD3))</f>
        <v>-1.9439859901902552</v>
      </c>
    </row>
    <row r="4" spans="1:83" s="4" customFormat="1" x14ac:dyDescent="0.3">
      <c r="A4" s="3" t="s">
        <v>4</v>
      </c>
      <c r="B4" s="3">
        <v>-5.8860000000000001</v>
      </c>
      <c r="C4" s="3">
        <v>5.3010000000000002</v>
      </c>
      <c r="D4" s="3">
        <v>1.3169999999999999</v>
      </c>
      <c r="E4" s="3">
        <v>2.931</v>
      </c>
      <c r="F4" s="5">
        <f t="shared" ref="F4:F26" si="0">(B4-D4)/(SQRT(C4*C4+E4*E4))</f>
        <v>-1.1891359205078469</v>
      </c>
      <c r="H4" s="4" t="s">
        <v>4</v>
      </c>
      <c r="I4" s="2">
        <v>-9.6219999999999999</v>
      </c>
      <c r="J4" s="4">
        <v>4.891</v>
      </c>
      <c r="K4" s="2">
        <v>11.237</v>
      </c>
      <c r="L4" s="4">
        <v>5.359</v>
      </c>
      <c r="M4" s="4">
        <f t="shared" ref="M4:M30" si="1">(I4-K4)/(SQRT(J4*J4+L4*L4))</f>
        <v>-2.8749639311593174</v>
      </c>
      <c r="O4" s="3" t="s">
        <v>3</v>
      </c>
      <c r="P4" s="6">
        <v>6.7000000000000004E-2</v>
      </c>
      <c r="Q4" s="3">
        <v>1.0029999999999999</v>
      </c>
      <c r="R4" s="3">
        <v>-1.46</v>
      </c>
      <c r="S4" s="3">
        <v>0.71399999999999997</v>
      </c>
      <c r="T4" s="5">
        <f t="shared" ref="T4:T14" si="2">(P4-R4)/(SQRT(Q4*Q4+S4*S4))</f>
        <v>1.240273228299416</v>
      </c>
      <c r="U4" s="3"/>
      <c r="V4" s="3" t="s">
        <v>4</v>
      </c>
      <c r="W4" s="6">
        <v>-5.9459999999999997</v>
      </c>
      <c r="X4" s="3">
        <v>4.3789999999999996</v>
      </c>
      <c r="Y4" s="6">
        <v>1.5509999999999999</v>
      </c>
      <c r="Z4" s="3">
        <v>3.7919999999999998</v>
      </c>
      <c r="AA4" s="5">
        <f t="shared" ref="AA4:AA7" si="3">(W4-Y4)/(SQRT(X4*X4+Z4*Z4))</f>
        <v>-1.2942241637978249</v>
      </c>
      <c r="AB4" s="3"/>
      <c r="AC4" s="3" t="s">
        <v>4</v>
      </c>
      <c r="AD4" s="6">
        <v>-5.2839999999999998</v>
      </c>
      <c r="AE4" s="3">
        <v>4.0209999999999999</v>
      </c>
      <c r="AF4" s="6">
        <v>1.859</v>
      </c>
      <c r="AG4" s="3">
        <v>4.0780000000000003</v>
      </c>
      <c r="AH4" s="5">
        <f t="shared" ref="AH4:AH7" si="4">(AD4-AF4)/(SQRT(AE4*AE4+AG4*AG4))</f>
        <v>-1.2472499450966221</v>
      </c>
      <c r="AI4" s="3"/>
      <c r="AJ4" s="3" t="s">
        <v>13</v>
      </c>
      <c r="AK4" s="6">
        <v>5.077</v>
      </c>
      <c r="AL4" s="3">
        <v>4.3259999999999996</v>
      </c>
      <c r="AM4" s="6">
        <v>-6.1849999999999996</v>
      </c>
      <c r="AN4" s="3">
        <v>3.8740000000000001</v>
      </c>
      <c r="AO4" s="5">
        <f t="shared" ref="AO4:AO19" si="5">(AK4-AM4)/(SQRT(AL4*AL4+AN4*AN4))</f>
        <v>1.9393575364285631</v>
      </c>
      <c r="AP4" s="3"/>
      <c r="AQ4" s="3" t="s">
        <v>4</v>
      </c>
      <c r="AR4" s="6">
        <v>-3.2919999999999998</v>
      </c>
      <c r="AS4" s="3">
        <v>5.2069999999999999</v>
      </c>
      <c r="AT4" s="6">
        <v>1.173</v>
      </c>
      <c r="AU4" s="3">
        <v>2.8260000000000001</v>
      </c>
      <c r="AV4" s="5">
        <f t="shared" ref="AV4:AV7" si="6">(AR4-AT4)/(SQRT(AS4*AS4+AU4*AU4))</f>
        <v>-0.75365627292710768</v>
      </c>
      <c r="AX4" s="4" t="s">
        <v>3</v>
      </c>
      <c r="AY4" s="4">
        <v>-1.41</v>
      </c>
      <c r="AZ4" s="4">
        <v>1.482</v>
      </c>
      <c r="BA4" s="4">
        <v>2.3069999999999999</v>
      </c>
      <c r="BB4" s="2">
        <v>1.5009999999999999</v>
      </c>
      <c r="BC4" s="4">
        <f>(AY4-BA4)/(SQRT(AZ4*AZ4+BB4*BB4))</f>
        <v>-1.7621606385744779</v>
      </c>
      <c r="BE4" s="4" t="s">
        <v>4</v>
      </c>
      <c r="BF4" s="4">
        <v>-9.8040000000000003</v>
      </c>
      <c r="BG4" s="4">
        <v>6.1740000000000004</v>
      </c>
      <c r="BH4" s="4">
        <v>11.307</v>
      </c>
      <c r="BI4" s="2">
        <v>5.1219999999999999</v>
      </c>
      <c r="BJ4" s="4">
        <f t="shared" ref="BJ4:BJ7" si="7">(BF4-BH4)/(SQRT(BG4*BG4+BI4*BI4))</f>
        <v>-2.6316241734097678</v>
      </c>
      <c r="BL4" s="4" t="s">
        <v>4</v>
      </c>
      <c r="BM4" s="4">
        <v>-9.859</v>
      </c>
      <c r="BN4" s="4">
        <v>6.7839999999999998</v>
      </c>
      <c r="BO4" s="4">
        <v>11.260999999999999</v>
      </c>
      <c r="BP4" s="4">
        <v>6.3479999999999999</v>
      </c>
      <c r="BQ4" s="4">
        <f t="shared" ref="BQ4:BQ7" si="8">(BM4-BO4)/(SQRT(BN4*BN4+BP4*BP4))</f>
        <v>-2.2732060424016622</v>
      </c>
      <c r="BS4" s="4" t="s">
        <v>33</v>
      </c>
      <c r="BT4" s="4">
        <v>-3.6789999999999998</v>
      </c>
      <c r="BU4" s="4">
        <v>14.215</v>
      </c>
      <c r="BV4" s="4">
        <v>19.163</v>
      </c>
      <c r="BW4" s="2">
        <v>11.042999999999999</v>
      </c>
      <c r="BX4" s="4">
        <f t="shared" ref="BX4:BX15" si="9">(BT4-BV4)/(SQRT(BU4*BU4+BW4*BW4))</f>
        <v>-1.2689724393145547</v>
      </c>
      <c r="BZ4" s="4" t="s">
        <v>4</v>
      </c>
      <c r="CA4" s="4">
        <v>-2.4470000000000001</v>
      </c>
      <c r="CB4" s="2">
        <v>4.4349999999999996</v>
      </c>
      <c r="CC4" s="4">
        <v>14.247999999999999</v>
      </c>
      <c r="CD4" s="4">
        <v>4.3040000000000003</v>
      </c>
      <c r="CE4" s="4">
        <f t="shared" ref="CE4:CE7" si="10">(CA4-CC4)/(SQRT(CB4*CB4+CD4*CD4))</f>
        <v>-2.7014124220318303</v>
      </c>
    </row>
    <row r="5" spans="1:83" s="4" customFormat="1" x14ac:dyDescent="0.3">
      <c r="A5" s="3" t="s">
        <v>13</v>
      </c>
      <c r="B5" s="6">
        <v>2.1150000000000002</v>
      </c>
      <c r="C5" s="3">
        <v>2.9510000000000001</v>
      </c>
      <c r="D5" s="6">
        <v>-0.497</v>
      </c>
      <c r="E5" s="3">
        <v>3.395</v>
      </c>
      <c r="F5" s="5">
        <f t="shared" si="0"/>
        <v>0.58066777924534752</v>
      </c>
      <c r="H5" s="4" t="s">
        <v>13</v>
      </c>
      <c r="I5" s="2">
        <v>-1.752</v>
      </c>
      <c r="J5" s="2">
        <v>5.6180000000000003</v>
      </c>
      <c r="K5" s="4">
        <v>-2.0539999999999998</v>
      </c>
      <c r="L5" s="2">
        <v>6.9370000000000003</v>
      </c>
      <c r="M5" s="4">
        <f t="shared" si="1"/>
        <v>3.3831532519332283E-2</v>
      </c>
      <c r="O5" s="3" t="s">
        <v>4</v>
      </c>
      <c r="P5" s="6">
        <v>-6.02</v>
      </c>
      <c r="Q5" s="3">
        <v>5.399</v>
      </c>
      <c r="R5" s="3">
        <v>1.389</v>
      </c>
      <c r="S5" s="3">
        <v>2.8809999999999998</v>
      </c>
      <c r="T5" s="5">
        <f t="shared" si="2"/>
        <v>-1.2107023436970454</v>
      </c>
      <c r="U5" s="3"/>
      <c r="V5" s="3" t="s">
        <v>13</v>
      </c>
      <c r="W5" s="6">
        <v>2.4630000000000001</v>
      </c>
      <c r="X5" s="3">
        <v>3.8109999999999999</v>
      </c>
      <c r="Y5" s="6">
        <v>-0.34399999999999997</v>
      </c>
      <c r="Z5" s="3">
        <v>3.4790000000000001</v>
      </c>
      <c r="AA5" s="5">
        <f t="shared" si="3"/>
        <v>0.5439762920177077</v>
      </c>
      <c r="AB5" s="3"/>
      <c r="AC5" s="3" t="s">
        <v>13</v>
      </c>
      <c r="AD5" s="6">
        <v>2.5529999999999999</v>
      </c>
      <c r="AE5" s="3">
        <v>3.3839999999999999</v>
      </c>
      <c r="AF5" s="6">
        <v>-0.156</v>
      </c>
      <c r="AG5" s="3">
        <v>3.5649999999999999</v>
      </c>
      <c r="AH5" s="5">
        <f t="shared" si="4"/>
        <v>0.55113046637654994</v>
      </c>
      <c r="AI5" s="3"/>
      <c r="AJ5" s="3" t="s">
        <v>14</v>
      </c>
      <c r="AK5" s="6">
        <v>0.251</v>
      </c>
      <c r="AL5" s="3">
        <v>1.7110000000000001</v>
      </c>
      <c r="AM5" s="6">
        <v>-0.76</v>
      </c>
      <c r="AN5" s="3">
        <v>1.5429999999999999</v>
      </c>
      <c r="AO5" s="5">
        <f t="shared" si="5"/>
        <v>0.43880398456215747</v>
      </c>
      <c r="AP5" s="3"/>
      <c r="AQ5" s="3" t="s">
        <v>13</v>
      </c>
      <c r="AR5" s="6">
        <v>2.87</v>
      </c>
      <c r="AS5" s="3">
        <v>1.996</v>
      </c>
      <c r="AT5" s="6">
        <v>-2.306</v>
      </c>
      <c r="AU5" s="3">
        <v>3.4049999999999998</v>
      </c>
      <c r="AV5" s="5">
        <f t="shared" si="6"/>
        <v>1.3114080535231578</v>
      </c>
      <c r="AX5" s="4" t="s">
        <v>4</v>
      </c>
      <c r="AY5" s="4">
        <v>-11.006</v>
      </c>
      <c r="AZ5" s="4">
        <v>5.26</v>
      </c>
      <c r="BA5" s="4">
        <v>10.696</v>
      </c>
      <c r="BB5" s="4">
        <v>5.3049999999999997</v>
      </c>
      <c r="BC5" s="4">
        <f t="shared" ref="BC5:BC8" si="11">(AY5-BA5)/(SQRT(AZ5*AZ5+BB5*BB5))</f>
        <v>-2.9049677551738768</v>
      </c>
      <c r="BE5" s="4" t="s">
        <v>13</v>
      </c>
      <c r="BF5" s="2">
        <v>-1.3520000000000001</v>
      </c>
      <c r="BG5" s="4">
        <v>5.6420000000000003</v>
      </c>
      <c r="BH5" s="4">
        <v>-1.877</v>
      </c>
      <c r="BI5" s="4">
        <v>4.8339999999999996</v>
      </c>
      <c r="BJ5" s="4">
        <f t="shared" si="7"/>
        <v>7.0662803862617654E-2</v>
      </c>
      <c r="BL5" s="4" t="s">
        <v>13</v>
      </c>
      <c r="BM5" s="4">
        <v>-1.3069999999999999</v>
      </c>
      <c r="BN5" s="4">
        <v>6.7380000000000004</v>
      </c>
      <c r="BO5" s="4">
        <v>-1.873</v>
      </c>
      <c r="BP5" s="4">
        <v>6.3680000000000003</v>
      </c>
      <c r="BQ5" s="4">
        <f t="shared" si="8"/>
        <v>6.1050365179397284E-2</v>
      </c>
      <c r="BS5" s="4" t="s">
        <v>34</v>
      </c>
      <c r="BT5" s="4">
        <v>2.714</v>
      </c>
      <c r="BU5" s="2">
        <v>3.4460000000000002</v>
      </c>
      <c r="BV5" s="4">
        <v>-0.77200000000000002</v>
      </c>
      <c r="BW5" s="4">
        <v>2.657</v>
      </c>
      <c r="BX5" s="4">
        <f t="shared" si="9"/>
        <v>0.80112395243004575</v>
      </c>
      <c r="BZ5" s="4" t="s">
        <v>13</v>
      </c>
      <c r="CA5" s="4">
        <v>3.8359999999999999</v>
      </c>
      <c r="CB5" s="4">
        <v>3.5579999999999998</v>
      </c>
      <c r="CC5" s="4">
        <v>-0.156</v>
      </c>
      <c r="CD5" s="4">
        <v>5.5129999999999999</v>
      </c>
      <c r="CE5" s="4">
        <f t="shared" si="10"/>
        <v>0.60840276408605598</v>
      </c>
    </row>
    <row r="6" spans="1:83" s="4" customFormat="1" x14ac:dyDescent="0.3">
      <c r="A6" s="3" t="s">
        <v>14</v>
      </c>
      <c r="B6" s="6">
        <v>-0.21199999999999999</v>
      </c>
      <c r="C6" s="3">
        <v>1.667</v>
      </c>
      <c r="D6" s="6">
        <v>-0.66700000000000004</v>
      </c>
      <c r="E6" s="3">
        <v>1.8520000000000001</v>
      </c>
      <c r="F6" s="5">
        <f t="shared" si="0"/>
        <v>0.18260295708988902</v>
      </c>
      <c r="H6" s="4" t="s">
        <v>14</v>
      </c>
      <c r="I6" s="4">
        <v>2.601</v>
      </c>
      <c r="J6" s="4">
        <v>3.2469999999999999</v>
      </c>
      <c r="K6" s="4">
        <v>-4.2830000000000004</v>
      </c>
      <c r="L6" s="4">
        <v>3.3069999999999999</v>
      </c>
      <c r="M6" s="4">
        <f t="shared" si="1"/>
        <v>1.4853582897441517</v>
      </c>
      <c r="O6" s="3" t="s">
        <v>13</v>
      </c>
      <c r="P6" s="6">
        <v>2.2149999999999999</v>
      </c>
      <c r="Q6" s="3">
        <v>3.0009999999999999</v>
      </c>
      <c r="R6" s="3">
        <v>-0.621</v>
      </c>
      <c r="S6" s="3">
        <v>3.4209999999999998</v>
      </c>
      <c r="T6" s="5">
        <f t="shared" si="2"/>
        <v>0.62319523631769325</v>
      </c>
      <c r="U6" s="3"/>
      <c r="V6" s="3" t="s">
        <v>14</v>
      </c>
      <c r="W6" s="6">
        <v>0.88300000000000001</v>
      </c>
      <c r="X6" s="3">
        <v>1.58</v>
      </c>
      <c r="Y6" s="6">
        <v>-0.99</v>
      </c>
      <c r="Z6" s="3">
        <v>1.343</v>
      </c>
      <c r="AA6" s="5">
        <f t="shared" si="3"/>
        <v>0.90323565959713126</v>
      </c>
      <c r="AB6" s="3"/>
      <c r="AC6" s="3" t="s">
        <v>14</v>
      </c>
      <c r="AD6" s="6">
        <v>-0.161</v>
      </c>
      <c r="AE6" s="3">
        <v>1.764</v>
      </c>
      <c r="AF6" s="6">
        <v>-1.385</v>
      </c>
      <c r="AG6" s="3">
        <v>1.78</v>
      </c>
      <c r="AH6" s="5">
        <f t="shared" si="4"/>
        <v>0.48842544012037425</v>
      </c>
      <c r="AI6" s="3"/>
      <c r="AJ6" s="3" t="s">
        <v>6</v>
      </c>
      <c r="AK6" s="6">
        <v>-1.2729999999999999</v>
      </c>
      <c r="AL6" s="3">
        <v>5.2460000000000004</v>
      </c>
      <c r="AM6" s="6">
        <v>3.3239999999999998</v>
      </c>
      <c r="AN6" s="3">
        <v>4.6760000000000002</v>
      </c>
      <c r="AO6" s="5">
        <f t="shared" si="5"/>
        <v>-0.65414618266942093</v>
      </c>
      <c r="AP6" s="3"/>
      <c r="AQ6" s="3" t="s">
        <v>14</v>
      </c>
      <c r="AR6" s="6">
        <v>-3.1E-2</v>
      </c>
      <c r="AS6" s="3">
        <v>1.56</v>
      </c>
      <c r="AT6" s="6">
        <v>0.11899999999999999</v>
      </c>
      <c r="AU6" s="3">
        <v>1.881</v>
      </c>
      <c r="AV6" s="5">
        <f>(AR6-AT6)/(SQRT(AS6*AS6+AU6*AU6))</f>
        <v>-6.138186079442344E-2</v>
      </c>
      <c r="AX6" s="4" t="s">
        <v>13</v>
      </c>
      <c r="AY6" s="4">
        <v>-0.42799999999999999</v>
      </c>
      <c r="AZ6" s="4">
        <v>5.1680000000000001</v>
      </c>
      <c r="BA6" s="4">
        <v>-1.6759999999999999</v>
      </c>
      <c r="BB6" s="4">
        <v>6.8570000000000002</v>
      </c>
      <c r="BC6" s="4">
        <f t="shared" si="11"/>
        <v>0.14534572655239927</v>
      </c>
      <c r="BE6" s="4" t="s">
        <v>14</v>
      </c>
      <c r="BF6" s="4">
        <v>3.0659999999999998</v>
      </c>
      <c r="BG6" s="4">
        <v>2.8889999999999998</v>
      </c>
      <c r="BH6" s="4">
        <v>-4.1840000000000002</v>
      </c>
      <c r="BI6" s="4">
        <v>2.8319999999999999</v>
      </c>
      <c r="BJ6" s="4">
        <f t="shared" si="7"/>
        <v>1.7920887029083299</v>
      </c>
      <c r="BL6" s="4" t="s">
        <v>14</v>
      </c>
      <c r="BM6" s="4">
        <v>3.1890000000000001</v>
      </c>
      <c r="BN6" s="4">
        <v>3.5590000000000002</v>
      </c>
      <c r="BO6" s="4">
        <v>-4.1120000000000001</v>
      </c>
      <c r="BP6" s="4">
        <v>3.2290000000000001</v>
      </c>
      <c r="BQ6" s="4">
        <f t="shared" si="8"/>
        <v>1.519297783011393</v>
      </c>
      <c r="BS6" s="4" t="s">
        <v>6</v>
      </c>
      <c r="BT6" s="4">
        <v>11.804</v>
      </c>
      <c r="BU6" s="4">
        <v>24.102</v>
      </c>
      <c r="BV6" s="4">
        <v>31.69</v>
      </c>
      <c r="BW6" s="4">
        <v>19.390999999999998</v>
      </c>
      <c r="BX6" s="4">
        <f t="shared" si="9"/>
        <v>-0.64285086908844702</v>
      </c>
      <c r="BZ6" s="4" t="s">
        <v>14</v>
      </c>
      <c r="CA6" s="4">
        <v>3.5419999999999998</v>
      </c>
      <c r="CB6" s="4">
        <v>2.77</v>
      </c>
      <c r="CC6" s="4">
        <v>-3.5009999999999999</v>
      </c>
      <c r="CD6" s="4">
        <v>2.9950000000000001</v>
      </c>
      <c r="CE6" s="4">
        <f>(CA6-CC6)/(SQRT(CB6*CB6+CD6*CD6))</f>
        <v>1.7264056965145675</v>
      </c>
    </row>
    <row r="7" spans="1:83" s="4" customFormat="1" x14ac:dyDescent="0.3">
      <c r="A7" s="3" t="s">
        <v>5</v>
      </c>
      <c r="B7" s="6">
        <v>-0.20799999999999999</v>
      </c>
      <c r="C7" s="3">
        <v>0.92800000000000005</v>
      </c>
      <c r="D7" s="6">
        <v>2.9079999999999999</v>
      </c>
      <c r="E7" s="3">
        <v>0.748</v>
      </c>
      <c r="F7" s="5">
        <f t="shared" si="0"/>
        <v>-2.6142558764538228</v>
      </c>
      <c r="H7" s="4" t="s">
        <v>5</v>
      </c>
      <c r="I7" s="4">
        <v>-0.64800000000000002</v>
      </c>
      <c r="J7" s="4">
        <v>1.095</v>
      </c>
      <c r="K7" s="4">
        <v>2.4750000000000001</v>
      </c>
      <c r="L7" s="4">
        <v>0.65700000000000003</v>
      </c>
      <c r="M7" s="4">
        <f>(I7-K7)/(SQRT(J7*J7+L7*L7))</f>
        <v>-2.4456168100459137</v>
      </c>
      <c r="O7" s="3" t="s">
        <v>14</v>
      </c>
      <c r="P7" s="6">
        <v>-0.28499999999999998</v>
      </c>
      <c r="Q7" s="3">
        <v>1.67</v>
      </c>
      <c r="R7" s="3">
        <v>-0.54600000000000004</v>
      </c>
      <c r="S7" s="3">
        <v>1.867</v>
      </c>
      <c r="T7" s="5">
        <f t="shared" si="2"/>
        <v>0.10419523666537887</v>
      </c>
      <c r="U7" s="3"/>
      <c r="V7" s="3" t="s">
        <v>5</v>
      </c>
      <c r="W7" s="6">
        <v>-0.42099999999999999</v>
      </c>
      <c r="X7" s="3">
        <v>0.60499999999999998</v>
      </c>
      <c r="Y7" s="6">
        <v>2.92</v>
      </c>
      <c r="Z7" s="3">
        <v>0.64800000000000002</v>
      </c>
      <c r="AA7" s="5">
        <f t="shared" si="3"/>
        <v>-3.7686414336454828</v>
      </c>
      <c r="AB7" s="3"/>
      <c r="AC7" s="3" t="s">
        <v>5</v>
      </c>
      <c r="AD7" s="6">
        <v>-0.17199999999999999</v>
      </c>
      <c r="AE7" s="3">
        <v>0.70799999999999996</v>
      </c>
      <c r="AF7" s="6">
        <v>2.9369999999999998</v>
      </c>
      <c r="AG7" s="3">
        <v>0.745</v>
      </c>
      <c r="AH7" s="5">
        <f t="shared" si="4"/>
        <v>-3.0250276139944678</v>
      </c>
      <c r="AI7" s="3"/>
      <c r="AJ7" s="3" t="s">
        <v>11</v>
      </c>
      <c r="AK7" s="6">
        <v>0.40799999999999997</v>
      </c>
      <c r="AL7" s="3">
        <v>0.13200000000000001</v>
      </c>
      <c r="AM7" s="6">
        <v>0.24</v>
      </c>
      <c r="AN7" s="3">
        <v>0.11799999999999999</v>
      </c>
      <c r="AO7" s="5">
        <f t="shared" si="5"/>
        <v>0.94886485844222102</v>
      </c>
      <c r="AP7" s="3"/>
      <c r="AQ7" s="3" t="s">
        <v>5</v>
      </c>
      <c r="AR7" s="6">
        <v>3.4000000000000002E-2</v>
      </c>
      <c r="AS7" s="3">
        <v>0.85899999999999999</v>
      </c>
      <c r="AT7" s="6">
        <v>3.3439999999999999</v>
      </c>
      <c r="AU7" s="3">
        <v>0.61</v>
      </c>
      <c r="AV7" s="5">
        <f t="shared" si="6"/>
        <v>-3.1417398548203606</v>
      </c>
      <c r="AX7" s="4" t="s">
        <v>14</v>
      </c>
      <c r="AY7" s="2">
        <v>1.8089999999999999</v>
      </c>
      <c r="AZ7" s="4">
        <v>3.0369999999999999</v>
      </c>
      <c r="BA7" s="4">
        <v>-4.2850000000000001</v>
      </c>
      <c r="BB7" s="4">
        <v>3.3330000000000002</v>
      </c>
      <c r="BC7" s="4">
        <f t="shared" si="11"/>
        <v>1.3514800647094249</v>
      </c>
      <c r="BE7" s="4" t="s">
        <v>5</v>
      </c>
      <c r="BF7" s="4">
        <v>-0.65300000000000002</v>
      </c>
      <c r="BG7" s="4">
        <v>0.85199999999999998</v>
      </c>
      <c r="BH7" s="4">
        <v>2.355</v>
      </c>
      <c r="BI7" s="4">
        <v>0.95399999999999996</v>
      </c>
      <c r="BJ7" s="4">
        <f t="shared" si="7"/>
        <v>-2.3517087099711822</v>
      </c>
      <c r="BL7" s="4" t="s">
        <v>5</v>
      </c>
      <c r="BM7" s="4">
        <v>-0.65700000000000003</v>
      </c>
      <c r="BN7" s="2">
        <v>1.0920000000000001</v>
      </c>
      <c r="BO7" s="4">
        <v>2.3420000000000001</v>
      </c>
      <c r="BP7" s="2">
        <v>1.0129999999999999</v>
      </c>
      <c r="BQ7" s="4">
        <f t="shared" si="8"/>
        <v>-2.0134170016749531</v>
      </c>
      <c r="BS7" s="4" t="s">
        <v>11</v>
      </c>
      <c r="BT7" s="4">
        <v>0.21</v>
      </c>
      <c r="BU7" s="2">
        <v>0.219</v>
      </c>
      <c r="BV7" s="4">
        <v>-0.115</v>
      </c>
      <c r="BW7" s="4">
        <v>0.16800000000000001</v>
      </c>
      <c r="BX7" s="4">
        <f t="shared" si="9"/>
        <v>1.1774666765969608</v>
      </c>
      <c r="BZ7" s="4" t="s">
        <v>5</v>
      </c>
      <c r="CA7" s="4">
        <v>0.90300000000000002</v>
      </c>
      <c r="CB7" s="4">
        <v>1.22</v>
      </c>
      <c r="CC7" s="4">
        <v>0.503</v>
      </c>
      <c r="CD7" s="2">
        <v>0.67400000000000004</v>
      </c>
      <c r="CE7" s="4">
        <f t="shared" si="10"/>
        <v>0.28698540048774029</v>
      </c>
    </row>
    <row r="8" spans="1:83" s="4" customFormat="1" x14ac:dyDescent="0.3">
      <c r="A8" s="3" t="s">
        <v>6</v>
      </c>
      <c r="B8" s="6">
        <v>-1.5069999999999999</v>
      </c>
      <c r="C8" s="3">
        <v>4.4770000000000003</v>
      </c>
      <c r="D8" s="6">
        <v>4.1449999999999996</v>
      </c>
      <c r="E8" s="3">
        <v>4.7610000000000001</v>
      </c>
      <c r="F8" s="5">
        <f>(B8-D8)/(SQRT(C8*C8+E8*E8))</f>
        <v>-0.86483660399804896</v>
      </c>
      <c r="H8" s="4" t="s">
        <v>6</v>
      </c>
      <c r="I8" s="4">
        <v>20.856999999999999</v>
      </c>
      <c r="J8" s="2">
        <v>13.938000000000001</v>
      </c>
      <c r="K8" s="4">
        <v>3.5640000000000001</v>
      </c>
      <c r="L8" s="4">
        <v>11.983000000000001</v>
      </c>
      <c r="M8" s="4">
        <f>(I8-K8)/(SQRT(J8*J8+L8*L8))</f>
        <v>0.94080987478949518</v>
      </c>
      <c r="O8" s="3" t="s">
        <v>5</v>
      </c>
      <c r="P8" s="6">
        <v>-0.189</v>
      </c>
      <c r="Q8" s="3">
        <v>0.91700000000000004</v>
      </c>
      <c r="R8" s="3">
        <v>2.8889999999999998</v>
      </c>
      <c r="S8" s="3">
        <v>0.72599999999999998</v>
      </c>
      <c r="T8" s="5">
        <f t="shared" si="2"/>
        <v>-2.6316681386590943</v>
      </c>
      <c r="U8" s="3"/>
      <c r="V8" s="3" t="s">
        <v>6</v>
      </c>
      <c r="W8" s="6">
        <v>-2.339</v>
      </c>
      <c r="X8" s="3">
        <v>4.048</v>
      </c>
      <c r="Y8" s="6">
        <v>4.53</v>
      </c>
      <c r="Z8" s="3">
        <v>4.1340000000000003</v>
      </c>
      <c r="AA8" s="5">
        <f>(W8-Y8)/(SQRT(X8*X8+Z8*Z8))</f>
        <v>-1.187203177368628</v>
      </c>
      <c r="AB8" s="3"/>
      <c r="AC8" s="3" t="s">
        <v>6</v>
      </c>
      <c r="AD8" s="6">
        <v>-1.3959999999999999</v>
      </c>
      <c r="AE8" s="3">
        <v>5.2539999999999996</v>
      </c>
      <c r="AF8" s="6">
        <v>5.0369999999999999</v>
      </c>
      <c r="AG8" s="3">
        <v>5.4329999999999998</v>
      </c>
      <c r="AH8" s="5">
        <f>(AD8-AF8)/(SQRT(AE8*AE8+AG8*AG8))</f>
        <v>-0.85116122305911501</v>
      </c>
      <c r="AI8" s="3"/>
      <c r="AJ8" s="3" t="s">
        <v>35</v>
      </c>
      <c r="AK8" s="6">
        <v>-0.47099999999999997</v>
      </c>
      <c r="AL8" s="3">
        <v>5.43</v>
      </c>
      <c r="AM8" s="6">
        <v>5.1539999999999999</v>
      </c>
      <c r="AN8" s="3">
        <v>4.8079999999999998</v>
      </c>
      <c r="AO8" s="5">
        <f t="shared" si="5"/>
        <v>-0.77557244811578863</v>
      </c>
      <c r="AP8" s="3"/>
      <c r="AQ8" s="3" t="s">
        <v>6</v>
      </c>
      <c r="AR8" s="6">
        <v>-1.47</v>
      </c>
      <c r="AS8" s="3">
        <v>3.8929999999999998</v>
      </c>
      <c r="AT8" s="6">
        <v>6.3639999999999999</v>
      </c>
      <c r="AU8" s="3">
        <v>4.4809999999999999</v>
      </c>
      <c r="AV8" s="5">
        <f>(AR8-AT8)/(SQRT(AS8*AS8+AU8*AU8))</f>
        <v>-1.3197680190955119</v>
      </c>
      <c r="AX8" s="4" t="s">
        <v>5</v>
      </c>
      <c r="AY8" s="4">
        <v>-0.65600000000000003</v>
      </c>
      <c r="AZ8" s="4">
        <v>0.879</v>
      </c>
      <c r="BA8" s="4">
        <v>2.4380000000000002</v>
      </c>
      <c r="BB8" s="4">
        <v>0.67900000000000005</v>
      </c>
      <c r="BC8" s="4">
        <f t="shared" si="11"/>
        <v>-2.7855996246491737</v>
      </c>
      <c r="BE8" s="4" t="s">
        <v>6</v>
      </c>
      <c r="BF8" s="4">
        <v>16.672999999999998</v>
      </c>
      <c r="BG8" s="4">
        <v>15.285</v>
      </c>
      <c r="BH8" s="4">
        <v>3.1930000000000001</v>
      </c>
      <c r="BI8" s="2">
        <v>14.551</v>
      </c>
      <c r="BJ8" s="4">
        <f>(BF8-BH8)/(SQRT(BG8*BG8+BI8*BI8))</f>
        <v>0.63875293717510329</v>
      </c>
      <c r="BL8" s="4" t="s">
        <v>6</v>
      </c>
      <c r="BM8" s="4">
        <v>16.004000000000001</v>
      </c>
      <c r="BN8" s="4">
        <v>16.161000000000001</v>
      </c>
      <c r="BO8" s="4">
        <v>3.198</v>
      </c>
      <c r="BP8" s="4">
        <v>15.029</v>
      </c>
      <c r="BQ8" s="4">
        <f>(BM8-BO8)/(SQRT(BN8*BN8+BP8*BP8))</f>
        <v>0.58026620210252189</v>
      </c>
      <c r="BS8" s="4" t="s">
        <v>35</v>
      </c>
      <c r="BT8" s="2">
        <v>4.2370000000000001</v>
      </c>
      <c r="BU8" s="4">
        <v>24.396000000000001</v>
      </c>
      <c r="BV8" s="4">
        <v>-48.88</v>
      </c>
      <c r="BW8" s="4">
        <v>19.347000000000001</v>
      </c>
      <c r="BX8" s="4">
        <f t="shared" si="9"/>
        <v>1.7059491305729877</v>
      </c>
      <c r="BZ8" s="4" t="s">
        <v>6</v>
      </c>
      <c r="CA8" s="4">
        <v>-3.31</v>
      </c>
      <c r="CB8" s="4">
        <v>12.887</v>
      </c>
      <c r="CC8" s="4">
        <v>17.568000000000001</v>
      </c>
      <c r="CD8" s="4">
        <v>11.045999999999999</v>
      </c>
      <c r="CE8" s="4">
        <f>(CA8-CC8)/(SQRT(CB8*CB8+CD8*CD8))</f>
        <v>-1.230058147294379</v>
      </c>
    </row>
    <row r="9" spans="1:83" s="4" customFormat="1" x14ac:dyDescent="0.3">
      <c r="A9" s="3" t="s">
        <v>7</v>
      </c>
      <c r="B9" s="6">
        <v>2.2810000000000001</v>
      </c>
      <c r="C9" s="3">
        <v>1.6990000000000001</v>
      </c>
      <c r="D9" s="6">
        <v>-1.163</v>
      </c>
      <c r="E9" s="3">
        <v>2.8180000000000001</v>
      </c>
      <c r="F9" s="5">
        <f t="shared" si="0"/>
        <v>1.0466332661382616</v>
      </c>
      <c r="H9" s="4" t="s">
        <v>7</v>
      </c>
      <c r="I9" s="4">
        <v>-2.9910000000000001</v>
      </c>
      <c r="J9" s="4">
        <v>4.3010000000000002</v>
      </c>
      <c r="K9" s="4">
        <v>-2.6120000000000001</v>
      </c>
      <c r="L9" s="4">
        <v>5.0250000000000004</v>
      </c>
      <c r="M9" s="4">
        <f t="shared" si="1"/>
        <v>-5.7299920969170116E-2</v>
      </c>
      <c r="O9" s="3" t="s">
        <v>6</v>
      </c>
      <c r="P9" s="6">
        <v>-1.8879999999999999</v>
      </c>
      <c r="Q9" s="6">
        <v>4.5490000000000004</v>
      </c>
      <c r="R9" s="3">
        <v>4.431</v>
      </c>
      <c r="S9" s="3">
        <v>5.0650000000000004</v>
      </c>
      <c r="T9" s="5">
        <f t="shared" si="2"/>
        <v>-0.92818513416930137</v>
      </c>
      <c r="U9" s="3"/>
      <c r="V9" s="3" t="s">
        <v>7</v>
      </c>
      <c r="W9" s="6">
        <v>2.5979999999999999</v>
      </c>
      <c r="X9" s="3">
        <v>2.0249999999999999</v>
      </c>
      <c r="Y9" s="6">
        <v>-1.3520000000000001</v>
      </c>
      <c r="Z9" s="3">
        <v>1.802</v>
      </c>
      <c r="AA9" s="5">
        <f t="shared" ref="AA9:AA13" si="12">(W9-Y9)/(SQRT(X9*X9+Z9*Z9))</f>
        <v>1.457194674000541</v>
      </c>
      <c r="AB9" s="3"/>
      <c r="AC9" s="3" t="s">
        <v>7</v>
      </c>
      <c r="AD9" s="6">
        <v>2.3660000000000001</v>
      </c>
      <c r="AE9" s="3">
        <v>2.4119999999999999</v>
      </c>
      <c r="AF9" s="6">
        <v>-1.5840000000000001</v>
      </c>
      <c r="AG9" s="3">
        <v>2.59</v>
      </c>
      <c r="AH9" s="5">
        <f t="shared" ref="AH9:AH13" si="13">(AD9-AF9)/(SQRT(AE9*AE9+AG9*AG9))</f>
        <v>1.1160755557450537</v>
      </c>
      <c r="AI9" s="3"/>
      <c r="AJ9" s="3" t="s">
        <v>36</v>
      </c>
      <c r="AK9" s="6">
        <v>-0.49399999999999999</v>
      </c>
      <c r="AL9" s="3">
        <v>1.4850000000000001</v>
      </c>
      <c r="AM9" s="6">
        <v>-1.6259999999999999</v>
      </c>
      <c r="AN9" s="3">
        <v>1.325</v>
      </c>
      <c r="AO9" s="5">
        <f>(AK9-AM9)/(SQRT(AL9*AL9+AN9*AN9))</f>
        <v>0.56879036229190916</v>
      </c>
      <c r="AP9" s="3"/>
      <c r="AQ9" s="3" t="s">
        <v>7</v>
      </c>
      <c r="AR9" s="6">
        <v>1.375</v>
      </c>
      <c r="AS9" s="3">
        <v>1.3149999999999999</v>
      </c>
      <c r="AT9" s="6">
        <v>0.88</v>
      </c>
      <c r="AU9" s="3">
        <v>2.4710000000000001</v>
      </c>
      <c r="AV9" s="5">
        <f t="shared" ref="AV9:AV13" si="14">(AR9-AT9)/(SQRT(AS9*AS9+AU9*AU9))</f>
        <v>0.17684136942854634</v>
      </c>
      <c r="AX9" s="4" t="s">
        <v>6</v>
      </c>
      <c r="AY9" s="4">
        <v>20.891999999999999</v>
      </c>
      <c r="AZ9" s="2">
        <v>13.709</v>
      </c>
      <c r="BA9" s="4">
        <v>3.5230000000000001</v>
      </c>
      <c r="BB9" s="2">
        <v>11.914</v>
      </c>
      <c r="BC9" s="4">
        <f>(AY9-BA9)/(SQRT(AZ9*AZ9+BB9*BB9))</f>
        <v>0.95630575981879207</v>
      </c>
      <c r="BE9" s="4" t="s">
        <v>7</v>
      </c>
      <c r="BF9" s="4">
        <v>-7.8E-2</v>
      </c>
      <c r="BG9" s="4">
        <v>7.0170000000000003</v>
      </c>
      <c r="BH9" s="4">
        <v>-2.2000000000000002</v>
      </c>
      <c r="BI9" s="4">
        <v>7.7969999999999997</v>
      </c>
      <c r="BJ9" s="4">
        <f t="shared" ref="BJ9:BJ15" si="15">(BF9-BH9)/(SQRT(BG9*BG9+BI9*BI9))</f>
        <v>0.20229580026955063</v>
      </c>
      <c r="BL9" s="4" t="s">
        <v>7</v>
      </c>
      <c r="BM9" s="4">
        <v>0.42099999999999999</v>
      </c>
      <c r="BN9" s="4">
        <v>8.625</v>
      </c>
      <c r="BO9" s="4">
        <v>-2.2469999999999999</v>
      </c>
      <c r="BP9" s="4">
        <v>7.9119999999999999</v>
      </c>
      <c r="BQ9" s="4">
        <f t="shared" ref="BQ9:BQ15" si="16">(BM9-BO9)/(SQRT(BN9*BN9+BP9*BP9))</f>
        <v>0.22795063560130063</v>
      </c>
      <c r="BS9" s="4" t="s">
        <v>36</v>
      </c>
      <c r="BT9" s="4">
        <v>-1.2989999999999999</v>
      </c>
      <c r="BU9" s="4">
        <v>2.21</v>
      </c>
      <c r="BV9" s="4">
        <v>2.1120000000000001</v>
      </c>
      <c r="BW9" s="4">
        <v>1.716</v>
      </c>
      <c r="BX9" s="4">
        <f t="shared" si="9"/>
        <v>-1.2190887980049059</v>
      </c>
      <c r="BZ9" s="4" t="s">
        <v>7</v>
      </c>
      <c r="CA9" s="4">
        <v>8.5250000000000004</v>
      </c>
      <c r="CB9" s="4">
        <v>4.8769999999999998</v>
      </c>
      <c r="CC9" s="4">
        <v>-12.128</v>
      </c>
      <c r="CD9" s="4">
        <v>4.3650000000000002</v>
      </c>
      <c r="CE9" s="4">
        <f t="shared" ref="CE9:CE15" si="17">(CA9-CC9)/(SQRT(CB9*CB9+CD9*CD9))</f>
        <v>3.1554896306035132</v>
      </c>
    </row>
    <row r="10" spans="1:83" s="4" customFormat="1" x14ac:dyDescent="0.3">
      <c r="A10" s="3" t="s">
        <v>8</v>
      </c>
      <c r="B10" s="6">
        <v>4.6440000000000001</v>
      </c>
      <c r="C10" s="3">
        <v>2.403</v>
      </c>
      <c r="D10" s="6">
        <v>-1.96</v>
      </c>
      <c r="E10" s="3">
        <v>3.3050000000000002</v>
      </c>
      <c r="F10" s="5">
        <f t="shared" si="0"/>
        <v>1.6161519733580398</v>
      </c>
      <c r="H10" s="4" t="s">
        <v>8</v>
      </c>
      <c r="I10" s="4">
        <v>2.827</v>
      </c>
      <c r="J10" s="4">
        <v>5.97</v>
      </c>
      <c r="K10" s="4">
        <v>5.6120000000000001</v>
      </c>
      <c r="L10" s="4">
        <v>4.5039999999999996</v>
      </c>
      <c r="M10" s="4">
        <f t="shared" si="1"/>
        <v>-0.37240436584912401</v>
      </c>
      <c r="O10" s="3" t="s">
        <v>7</v>
      </c>
      <c r="P10" s="6">
        <v>2.4660000000000002</v>
      </c>
      <c r="Q10" s="6">
        <v>1.8859999999999999</v>
      </c>
      <c r="R10" s="3">
        <v>-1.3069999999999999</v>
      </c>
      <c r="S10" s="3">
        <v>2.8140000000000001</v>
      </c>
      <c r="T10" s="5">
        <f t="shared" si="2"/>
        <v>1.1137795912430573</v>
      </c>
      <c r="U10" s="3"/>
      <c r="V10" s="3" t="s">
        <v>8</v>
      </c>
      <c r="W10" s="6">
        <v>4.5460000000000003</v>
      </c>
      <c r="X10" s="3">
        <v>2.5139999999999998</v>
      </c>
      <c r="Y10" s="6">
        <v>-1.8440000000000001</v>
      </c>
      <c r="Z10" s="3">
        <v>2.8170000000000002</v>
      </c>
      <c r="AA10" s="5">
        <f t="shared" si="12"/>
        <v>1.6924147937786653</v>
      </c>
      <c r="AB10" s="3"/>
      <c r="AC10" s="3" t="s">
        <v>8</v>
      </c>
      <c r="AD10" s="6">
        <v>4.2450000000000001</v>
      </c>
      <c r="AE10" s="3">
        <v>2.7450000000000001</v>
      </c>
      <c r="AF10" s="6">
        <v>-1.7010000000000001</v>
      </c>
      <c r="AG10" s="3">
        <v>2.887</v>
      </c>
      <c r="AH10" s="5">
        <f t="shared" si="13"/>
        <v>1.4925856440435212</v>
      </c>
      <c r="AI10" s="3"/>
      <c r="AJ10" s="3" t="s">
        <v>37</v>
      </c>
      <c r="AK10" s="6">
        <v>5.7210000000000001</v>
      </c>
      <c r="AL10" s="3">
        <v>2.92</v>
      </c>
      <c r="AM10" s="6">
        <v>-4.093</v>
      </c>
      <c r="AN10" s="3">
        <v>2.621</v>
      </c>
      <c r="AO10" s="5">
        <f t="shared" si="5"/>
        <v>2.5011602855940032</v>
      </c>
      <c r="AP10" s="3"/>
      <c r="AQ10" s="3" t="s">
        <v>8</v>
      </c>
      <c r="AR10" s="6">
        <v>1.968</v>
      </c>
      <c r="AS10" s="3">
        <v>2.137</v>
      </c>
      <c r="AT10" s="6">
        <v>-3.0259999999999998</v>
      </c>
      <c r="AU10" s="3">
        <v>3.3570000000000002</v>
      </c>
      <c r="AV10" s="5">
        <f t="shared" si="14"/>
        <v>1.254939537624731</v>
      </c>
      <c r="AX10" s="4" t="s">
        <v>7</v>
      </c>
      <c r="AY10" s="4">
        <v>-4.0069999999999997</v>
      </c>
      <c r="AZ10" s="4">
        <v>3.9380000000000002</v>
      </c>
      <c r="BA10" s="4">
        <v>-2.766</v>
      </c>
      <c r="BB10" s="4">
        <v>5.0039999999999996</v>
      </c>
      <c r="BC10" s="4">
        <f t="shared" ref="BC10:BC13" si="18">(AY10-BA10)/(SQRT(AZ10*AZ10+BB10*BB10))</f>
        <v>-0.19488921770582046</v>
      </c>
      <c r="BE10" s="4" t="s">
        <v>8</v>
      </c>
      <c r="BF10" s="2">
        <v>3.7490000000000001</v>
      </c>
      <c r="BG10" s="4">
        <v>4.84</v>
      </c>
      <c r="BH10" s="4">
        <v>5.431</v>
      </c>
      <c r="BI10" s="4">
        <v>3.9489999999999998</v>
      </c>
      <c r="BJ10" s="4">
        <f t="shared" si="15"/>
        <v>-0.26926582733108217</v>
      </c>
      <c r="BL10" s="4" t="s">
        <v>8</v>
      </c>
      <c r="BM10" s="4">
        <v>3.9460000000000002</v>
      </c>
      <c r="BN10" s="4">
        <v>6.1909999999999998</v>
      </c>
      <c r="BO10" s="4">
        <v>5.4820000000000002</v>
      </c>
      <c r="BP10" s="4">
        <v>5.73</v>
      </c>
      <c r="BQ10" s="4">
        <f t="shared" si="16"/>
        <v>-0.18208284556481288</v>
      </c>
      <c r="BS10" s="4" t="s">
        <v>37</v>
      </c>
      <c r="BT10" s="4">
        <v>0.84199999999999997</v>
      </c>
      <c r="BU10" s="4">
        <v>8.2910000000000004</v>
      </c>
      <c r="BV10" s="4">
        <v>13.691000000000001</v>
      </c>
      <c r="BW10" s="4">
        <v>6.6210000000000004</v>
      </c>
      <c r="BX10" s="4">
        <f t="shared" si="9"/>
        <v>-1.2109938665987114</v>
      </c>
      <c r="BZ10" s="4" t="s">
        <v>8</v>
      </c>
      <c r="CA10" s="4">
        <v>-1.173</v>
      </c>
      <c r="CB10" s="4">
        <v>2.8010000000000002</v>
      </c>
      <c r="CC10" s="4">
        <v>9.7349999999999994</v>
      </c>
      <c r="CD10" s="4">
        <v>3.3839999999999999</v>
      </c>
      <c r="CE10" s="4">
        <f t="shared" si="17"/>
        <v>-2.4831307578227384</v>
      </c>
    </row>
    <row r="11" spans="1:83" s="4" customFormat="1" x14ac:dyDescent="0.3">
      <c r="A11" s="3" t="s">
        <v>9</v>
      </c>
      <c r="B11" s="3">
        <v>-2.125</v>
      </c>
      <c r="C11" s="3">
        <v>0.66200000000000003</v>
      </c>
      <c r="D11" s="3">
        <v>0.60599999999999998</v>
      </c>
      <c r="E11" s="3">
        <v>0.65500000000000003</v>
      </c>
      <c r="F11" s="5">
        <f t="shared" si="0"/>
        <v>-2.9325456988722869</v>
      </c>
      <c r="H11" s="4" t="s">
        <v>9</v>
      </c>
      <c r="I11" s="4">
        <v>-3.431</v>
      </c>
      <c r="J11" s="4">
        <v>1.0509999999999999</v>
      </c>
      <c r="K11" s="4">
        <v>1.917</v>
      </c>
      <c r="L11" s="4">
        <v>0.90300000000000002</v>
      </c>
      <c r="M11" s="4">
        <f t="shared" si="1"/>
        <v>-3.8595764985652705</v>
      </c>
      <c r="O11" s="3" t="s">
        <v>8</v>
      </c>
      <c r="P11" s="6">
        <v>4.6929999999999996</v>
      </c>
      <c r="Q11" s="6">
        <v>2.4460000000000002</v>
      </c>
      <c r="R11" s="3">
        <v>-2.024</v>
      </c>
      <c r="S11" s="3">
        <v>3.3109999999999999</v>
      </c>
      <c r="T11" s="5">
        <f t="shared" si="2"/>
        <v>1.631722863358761</v>
      </c>
      <c r="U11" s="3"/>
      <c r="V11" s="3" t="s">
        <v>9</v>
      </c>
      <c r="W11" s="6">
        <v>-2.0070000000000001</v>
      </c>
      <c r="X11" s="3">
        <v>0.68300000000000005</v>
      </c>
      <c r="Y11" s="6">
        <v>0.55400000000000005</v>
      </c>
      <c r="Z11" s="3">
        <v>0.53500000000000003</v>
      </c>
      <c r="AA11" s="5">
        <f t="shared" si="12"/>
        <v>-2.951852017536349</v>
      </c>
      <c r="AB11" s="3"/>
      <c r="AC11" s="3" t="s">
        <v>9</v>
      </c>
      <c r="AD11" s="6">
        <v>-2.081</v>
      </c>
      <c r="AE11" s="3">
        <v>0.67900000000000005</v>
      </c>
      <c r="AF11" s="6">
        <v>0.498</v>
      </c>
      <c r="AG11" s="3">
        <v>0.65200000000000002</v>
      </c>
      <c r="AH11" s="5">
        <f t="shared" si="13"/>
        <v>-2.7396743674481918</v>
      </c>
      <c r="AI11" s="3"/>
      <c r="AJ11" s="3" t="s">
        <v>38</v>
      </c>
      <c r="AK11" s="6">
        <v>-4.4279999999999999</v>
      </c>
      <c r="AL11" s="3">
        <v>1.637</v>
      </c>
      <c r="AM11" s="6">
        <v>3.51</v>
      </c>
      <c r="AN11" s="3">
        <v>1.4610000000000001</v>
      </c>
      <c r="AO11" s="5">
        <f t="shared" si="5"/>
        <v>-3.617803468821799</v>
      </c>
      <c r="AP11" s="3"/>
      <c r="AQ11" s="3" t="s">
        <v>9</v>
      </c>
      <c r="AR11" s="6">
        <v>-1.175</v>
      </c>
      <c r="AS11" s="3">
        <v>0.46700000000000003</v>
      </c>
      <c r="AT11" s="6">
        <v>0.65200000000000002</v>
      </c>
      <c r="AU11" s="3">
        <v>0.60099999999999998</v>
      </c>
      <c r="AV11" s="5">
        <f t="shared" si="14"/>
        <v>-2.4004382119919376</v>
      </c>
      <c r="AX11" s="4" t="s">
        <v>8</v>
      </c>
      <c r="AY11" s="4">
        <v>3.8610000000000002</v>
      </c>
      <c r="AZ11" s="4">
        <v>5.8490000000000002</v>
      </c>
      <c r="BA11" s="4">
        <v>5.5970000000000004</v>
      </c>
      <c r="BB11" s="4">
        <v>4.4029999999999996</v>
      </c>
      <c r="BC11" s="4">
        <f t="shared" si="18"/>
        <v>-0.23712570182547935</v>
      </c>
      <c r="BE11" s="4" t="s">
        <v>9</v>
      </c>
      <c r="BF11" s="4">
        <v>-3.4089999999999998</v>
      </c>
      <c r="BG11" s="4">
        <v>0.70299999999999996</v>
      </c>
      <c r="BH11" s="4">
        <v>1.9139999999999999</v>
      </c>
      <c r="BI11" s="4">
        <v>0.67300000000000004</v>
      </c>
      <c r="BJ11" s="4">
        <f t="shared" si="15"/>
        <v>-5.4695278187726641</v>
      </c>
      <c r="BL11" s="4" t="s">
        <v>9</v>
      </c>
      <c r="BM11" s="4">
        <v>-3.4020000000000001</v>
      </c>
      <c r="BN11" s="4">
        <v>0.96599999999999997</v>
      </c>
      <c r="BO11" s="4">
        <v>1.9259999999999999</v>
      </c>
      <c r="BP11" s="4">
        <v>0.82899999999999996</v>
      </c>
      <c r="BQ11" s="4">
        <f t="shared" si="16"/>
        <v>-4.1855593158409938</v>
      </c>
      <c r="BS11" s="4" t="s">
        <v>38</v>
      </c>
      <c r="BT11" s="4">
        <v>-1.6040000000000001</v>
      </c>
      <c r="BU11" s="4">
        <v>4.2069999999999999</v>
      </c>
      <c r="BV11" s="4">
        <v>12.833</v>
      </c>
      <c r="BW11" s="4">
        <v>3.3559999999999999</v>
      </c>
      <c r="BX11" s="4">
        <f t="shared" si="9"/>
        <v>-2.682660986439855</v>
      </c>
      <c r="BZ11" s="4" t="s">
        <v>9</v>
      </c>
      <c r="CA11" s="4">
        <v>-2.4910000000000001</v>
      </c>
      <c r="CB11" s="4">
        <v>0.89900000000000002</v>
      </c>
      <c r="CC11" s="4">
        <v>2.87</v>
      </c>
      <c r="CD11" s="4">
        <v>0.78300000000000003</v>
      </c>
      <c r="CE11" s="4">
        <f t="shared" si="17"/>
        <v>-4.4968091607858574</v>
      </c>
    </row>
    <row r="12" spans="1:83" s="4" customFormat="1" x14ac:dyDescent="0.3">
      <c r="A12" s="3" t="s">
        <v>10</v>
      </c>
      <c r="B12" s="6">
        <v>0.53400000000000003</v>
      </c>
      <c r="C12" s="3">
        <v>1.2490000000000001</v>
      </c>
      <c r="D12" s="6">
        <v>0.17699999999999999</v>
      </c>
      <c r="E12" s="3">
        <v>0.99399999999999999</v>
      </c>
      <c r="F12" s="5">
        <f t="shared" si="0"/>
        <v>0.22364817111004862</v>
      </c>
      <c r="H12" s="4" t="s">
        <v>10</v>
      </c>
      <c r="I12" s="4">
        <v>3.0830000000000002</v>
      </c>
      <c r="J12" s="4">
        <v>2.746</v>
      </c>
      <c r="K12" s="4">
        <v>-3.7389999999999999</v>
      </c>
      <c r="L12" s="4">
        <v>1.17</v>
      </c>
      <c r="M12" s="4">
        <f>(I12-K12)/(SQRT(J12*J12+L12*L12))</f>
        <v>2.2855308949249631</v>
      </c>
      <c r="O12" s="3" t="s">
        <v>9</v>
      </c>
      <c r="P12" s="6">
        <v>-2.113</v>
      </c>
      <c r="Q12" s="6">
        <v>0.64500000000000002</v>
      </c>
      <c r="R12" s="3">
        <v>0.60199999999999998</v>
      </c>
      <c r="S12" s="3">
        <v>0.65300000000000002</v>
      </c>
      <c r="T12" s="5">
        <f t="shared" si="2"/>
        <v>-2.9580253446929303</v>
      </c>
      <c r="U12" s="3"/>
      <c r="V12" s="3" t="s">
        <v>10</v>
      </c>
      <c r="W12" s="6">
        <v>0.48</v>
      </c>
      <c r="X12" s="3">
        <v>1.5780000000000001</v>
      </c>
      <c r="Y12" s="6">
        <v>0.19600000000000001</v>
      </c>
      <c r="Z12" s="3">
        <v>1.2909999999999999</v>
      </c>
      <c r="AA12" s="5">
        <f t="shared" si="12"/>
        <v>0.13929662809142307</v>
      </c>
      <c r="AB12" s="3"/>
      <c r="AC12" s="3" t="s">
        <v>10</v>
      </c>
      <c r="AD12" s="6">
        <v>0.502</v>
      </c>
      <c r="AE12" s="3">
        <v>1.149</v>
      </c>
      <c r="AF12" s="6">
        <v>0.219</v>
      </c>
      <c r="AG12" s="3">
        <v>1.216</v>
      </c>
      <c r="AH12" s="5">
        <f t="shared" si="13"/>
        <v>0.16915937838251188</v>
      </c>
      <c r="AI12" s="3"/>
      <c r="AJ12" s="3" t="s">
        <v>39</v>
      </c>
      <c r="AK12" s="6">
        <v>-0.31</v>
      </c>
      <c r="AL12" s="3">
        <v>0.93400000000000005</v>
      </c>
      <c r="AM12" s="6">
        <v>3.5</v>
      </c>
      <c r="AN12" s="3">
        <v>0.83799999999999997</v>
      </c>
      <c r="AO12" s="5">
        <f t="shared" si="5"/>
        <v>-3.0362662498113409</v>
      </c>
      <c r="AP12" s="3"/>
      <c r="AQ12" s="3" t="s">
        <v>10</v>
      </c>
      <c r="AR12" s="6">
        <v>-0.47</v>
      </c>
      <c r="AS12" s="3">
        <v>0.80900000000000005</v>
      </c>
      <c r="AT12" s="6">
        <v>-1.3740000000000001</v>
      </c>
      <c r="AU12" s="3">
        <v>0.87</v>
      </c>
      <c r="AV12" s="5">
        <f t="shared" si="14"/>
        <v>0.76093278664571418</v>
      </c>
      <c r="AX12" s="4" t="s">
        <v>9</v>
      </c>
      <c r="AY12" s="4">
        <v>-2.8279999999999998</v>
      </c>
      <c r="AZ12" s="4">
        <v>1.042</v>
      </c>
      <c r="BA12" s="4">
        <v>2.0499999999999998</v>
      </c>
      <c r="BB12" s="4">
        <v>0.874</v>
      </c>
      <c r="BC12" s="4">
        <f t="shared" si="18"/>
        <v>-3.5867259222909755</v>
      </c>
      <c r="BE12" s="4" t="s">
        <v>10</v>
      </c>
      <c r="BF12" s="4">
        <v>3.3740000000000001</v>
      </c>
      <c r="BG12" s="4">
        <v>2.4700000000000002</v>
      </c>
      <c r="BH12" s="4">
        <v>-4.0270000000000001</v>
      </c>
      <c r="BI12" s="4">
        <v>2.4590000000000001</v>
      </c>
      <c r="BJ12" s="4">
        <f t="shared" si="15"/>
        <v>2.1234669326630549</v>
      </c>
      <c r="BL12" s="4" t="s">
        <v>10</v>
      </c>
      <c r="BM12" s="4">
        <v>3.4180000000000001</v>
      </c>
      <c r="BN12" s="4">
        <v>2.726</v>
      </c>
      <c r="BO12" s="4">
        <v>-4.0510000000000002</v>
      </c>
      <c r="BP12" s="4">
        <v>2.4740000000000002</v>
      </c>
      <c r="BQ12" s="4">
        <f t="shared" si="16"/>
        <v>2.0289191289203248</v>
      </c>
      <c r="BS12" s="4" t="s">
        <v>39</v>
      </c>
      <c r="BT12" s="4">
        <v>-1.258</v>
      </c>
      <c r="BU12" s="4">
        <v>1.889</v>
      </c>
      <c r="BV12" s="4">
        <v>-1.8440000000000001</v>
      </c>
      <c r="BW12" s="4">
        <v>1.595</v>
      </c>
      <c r="BX12" s="4">
        <f t="shared" si="9"/>
        <v>0.23702472473548983</v>
      </c>
      <c r="BZ12" s="4" t="s">
        <v>10</v>
      </c>
      <c r="CA12" s="4">
        <v>1.272</v>
      </c>
      <c r="CB12" s="4">
        <v>1.982</v>
      </c>
      <c r="CC12" s="4">
        <v>-5.1989999999999998</v>
      </c>
      <c r="CD12" s="4">
        <v>1.454</v>
      </c>
      <c r="CE12" s="4">
        <f t="shared" si="17"/>
        <v>2.6324808857724449</v>
      </c>
    </row>
    <row r="13" spans="1:83" s="4" customFormat="1" x14ac:dyDescent="0.3">
      <c r="A13" s="3" t="s">
        <v>11</v>
      </c>
      <c r="B13" s="6">
        <v>0.42799999999999999</v>
      </c>
      <c r="C13" s="3">
        <v>0.17499999999999999</v>
      </c>
      <c r="D13" s="6">
        <v>0.17499999999999999</v>
      </c>
      <c r="E13" s="3">
        <v>0.13900000000000001</v>
      </c>
      <c r="F13" s="5">
        <f t="shared" si="0"/>
        <v>1.1320618751712972</v>
      </c>
      <c r="H13" s="4" t="s">
        <v>11</v>
      </c>
      <c r="I13" s="4">
        <v>0.32</v>
      </c>
      <c r="J13" s="4">
        <v>0.20599999999999999</v>
      </c>
      <c r="K13" s="4">
        <v>0.128</v>
      </c>
      <c r="L13" s="4">
        <v>0.184</v>
      </c>
      <c r="M13" s="4">
        <f t="shared" si="1"/>
        <v>0.6951231122196474</v>
      </c>
      <c r="O13" s="3" t="s">
        <v>10</v>
      </c>
      <c r="P13" s="6">
        <v>0.64400000000000002</v>
      </c>
      <c r="Q13" s="6">
        <v>1.2749999999999999</v>
      </c>
      <c r="R13" s="3">
        <v>6.6000000000000003E-2</v>
      </c>
      <c r="S13" s="3">
        <v>1.1240000000000001</v>
      </c>
      <c r="T13" s="5">
        <f t="shared" si="2"/>
        <v>0.3400587799453782</v>
      </c>
      <c r="U13" s="3"/>
      <c r="V13" s="3" t="s">
        <v>11</v>
      </c>
      <c r="W13" s="6">
        <v>0.42299999999999999</v>
      </c>
      <c r="X13" s="3">
        <v>0.112</v>
      </c>
      <c r="Y13" s="6">
        <v>0.17399999999999999</v>
      </c>
      <c r="Z13" s="3">
        <v>8.8999999999999996E-2</v>
      </c>
      <c r="AA13" s="5">
        <f t="shared" si="12"/>
        <v>1.7405779304253239</v>
      </c>
      <c r="AB13" s="3"/>
      <c r="AC13" s="3" t="s">
        <v>11</v>
      </c>
      <c r="AD13" s="6">
        <v>0.42</v>
      </c>
      <c r="AE13" s="3">
        <v>0.13500000000000001</v>
      </c>
      <c r="AF13" s="6">
        <v>0.17299999999999999</v>
      </c>
      <c r="AG13" s="3">
        <v>0.14199999999999999</v>
      </c>
      <c r="AH13" s="5">
        <f t="shared" si="13"/>
        <v>1.2606471711836513</v>
      </c>
      <c r="AI13" s="3"/>
      <c r="AJ13" s="3" t="s">
        <v>40</v>
      </c>
      <c r="AK13" s="6">
        <v>-1.839</v>
      </c>
      <c r="AL13" s="3">
        <v>2.7480000000000002</v>
      </c>
      <c r="AM13" s="6">
        <v>4.0510000000000002</v>
      </c>
      <c r="AN13" s="3">
        <v>2.44</v>
      </c>
      <c r="AO13" s="5">
        <f t="shared" si="5"/>
        <v>-1.6027520030301046</v>
      </c>
      <c r="AP13" s="3"/>
      <c r="AQ13" s="3" t="s">
        <v>11</v>
      </c>
      <c r="AR13" s="6">
        <v>0.34</v>
      </c>
      <c r="AS13" s="3">
        <v>0.17199999999999999</v>
      </c>
      <c r="AT13" s="6">
        <v>0.193</v>
      </c>
      <c r="AU13" s="3">
        <v>0.14299999999999999</v>
      </c>
      <c r="AV13" s="5">
        <f t="shared" si="14"/>
        <v>0.65718714939767353</v>
      </c>
      <c r="AX13" s="4" t="s">
        <v>10</v>
      </c>
      <c r="AY13" s="4">
        <v>4.1749999999999998</v>
      </c>
      <c r="AZ13" s="4">
        <v>2.5550000000000002</v>
      </c>
      <c r="BA13" s="4">
        <v>-3.4409999999999998</v>
      </c>
      <c r="BB13" s="4">
        <v>1.248</v>
      </c>
      <c r="BC13" s="4">
        <f t="shared" si="18"/>
        <v>2.6783832220931525</v>
      </c>
      <c r="BE13" s="4" t="s">
        <v>11</v>
      </c>
      <c r="BF13" s="4">
        <v>0.36299999999999999</v>
      </c>
      <c r="BG13" s="4">
        <v>0.154</v>
      </c>
      <c r="BH13" s="4">
        <v>0.13200000000000001</v>
      </c>
      <c r="BI13" s="4">
        <v>0.10199999999999999</v>
      </c>
      <c r="BJ13" s="4">
        <f t="shared" si="15"/>
        <v>1.250568452221968</v>
      </c>
      <c r="BL13" s="4" t="s">
        <v>11</v>
      </c>
      <c r="BM13" s="4">
        <v>0.372</v>
      </c>
      <c r="BN13" s="4">
        <v>0.20599999999999999</v>
      </c>
      <c r="BO13" s="4">
        <v>0.13200000000000001</v>
      </c>
      <c r="BP13" s="4">
        <v>0.19600000000000001</v>
      </c>
      <c r="BQ13" s="4">
        <f t="shared" si="16"/>
        <v>0.84404549856107924</v>
      </c>
      <c r="BS13" s="4" t="s">
        <v>40</v>
      </c>
      <c r="BT13" s="4">
        <v>4.3929999999999998</v>
      </c>
      <c r="BU13" s="4">
        <v>7.07</v>
      </c>
      <c r="BV13" s="4">
        <v>-0.436</v>
      </c>
      <c r="BW13" s="4">
        <v>5.6790000000000003</v>
      </c>
      <c r="BX13" s="4">
        <f t="shared" si="9"/>
        <v>0.53250828886255386</v>
      </c>
      <c r="BZ13" s="4" t="s">
        <v>11</v>
      </c>
      <c r="CA13" s="4">
        <v>0.152</v>
      </c>
      <c r="CB13" s="4">
        <v>0.125</v>
      </c>
      <c r="CC13" s="4">
        <v>0.25</v>
      </c>
      <c r="CD13" s="4">
        <v>0.16500000000000001</v>
      </c>
      <c r="CE13" s="4">
        <f t="shared" si="17"/>
        <v>-0.47342442738844254</v>
      </c>
    </row>
    <row r="14" spans="1:83" s="4" customFormat="1" x14ac:dyDescent="0.3">
      <c r="A14" s="3"/>
      <c r="B14" s="3"/>
      <c r="C14" s="3"/>
      <c r="D14" s="3"/>
      <c r="E14" s="3"/>
      <c r="F14" s="5"/>
      <c r="H14" s="4" t="s">
        <v>15</v>
      </c>
      <c r="I14" s="4">
        <v>-0.50900000000000001</v>
      </c>
      <c r="J14" s="4">
        <v>0.159</v>
      </c>
      <c r="K14" s="4">
        <v>-3.0000000000000001E-3</v>
      </c>
      <c r="L14" s="4">
        <v>9.9000000000000005E-2</v>
      </c>
      <c r="M14" s="4">
        <f t="shared" si="1"/>
        <v>-2.7015209806966687</v>
      </c>
      <c r="O14" s="3" t="s">
        <v>11</v>
      </c>
      <c r="P14" s="6">
        <v>0.42599999999999999</v>
      </c>
      <c r="Q14" s="6">
        <v>0.17199999999999999</v>
      </c>
      <c r="R14" s="3">
        <v>0.17799999999999999</v>
      </c>
      <c r="S14" s="3">
        <v>0.13700000000000001</v>
      </c>
      <c r="T14" s="5">
        <f t="shared" si="2"/>
        <v>1.127820459053706</v>
      </c>
      <c r="U14" s="3"/>
      <c r="V14" s="3"/>
      <c r="W14" s="3"/>
      <c r="X14" s="3"/>
      <c r="Y14" s="3"/>
      <c r="Z14" s="3"/>
      <c r="AA14" s="5"/>
      <c r="AB14" s="3"/>
      <c r="AC14" s="3"/>
      <c r="AD14" s="3"/>
      <c r="AE14" s="3"/>
      <c r="AF14" s="3"/>
      <c r="AG14" s="3"/>
      <c r="AH14" s="5"/>
      <c r="AI14" s="3"/>
      <c r="AJ14" s="3" t="s">
        <v>43</v>
      </c>
      <c r="AK14" s="6">
        <v>5.3639999999999999</v>
      </c>
      <c r="AL14" s="3">
        <v>3.6120000000000001</v>
      </c>
      <c r="AM14" s="6">
        <v>-4.4420000000000002</v>
      </c>
      <c r="AN14" s="3">
        <v>3.302</v>
      </c>
      <c r="AO14" s="5">
        <f t="shared" si="5"/>
        <v>2.0037402164078677</v>
      </c>
      <c r="AP14" s="3"/>
      <c r="AQ14" s="3"/>
      <c r="AR14" s="3"/>
      <c r="AS14" s="3"/>
      <c r="AT14" s="3"/>
      <c r="AU14" s="3"/>
      <c r="AV14" s="5"/>
      <c r="AX14" s="4" t="s">
        <v>11</v>
      </c>
      <c r="AY14" s="4">
        <v>0.28899999999999998</v>
      </c>
      <c r="AZ14" s="4">
        <v>0.186</v>
      </c>
      <c r="BA14" s="4">
        <v>0.112</v>
      </c>
      <c r="BB14" s="4">
        <v>0.19400000000000001</v>
      </c>
      <c r="BC14" s="4">
        <f>(AY14-BA14)/(SQRT(AZ14*AZ14+BB14*BB14))</f>
        <v>0.65857986138686608</v>
      </c>
      <c r="BE14" s="4" t="s">
        <v>15</v>
      </c>
      <c r="BF14" s="4">
        <v>-0.43099999999999999</v>
      </c>
      <c r="BG14" s="4">
        <v>0.186</v>
      </c>
      <c r="BH14" s="4">
        <v>1.0999999999999999E-2</v>
      </c>
      <c r="BI14" s="2">
        <v>0.112</v>
      </c>
      <c r="BJ14" s="4">
        <f t="shared" si="15"/>
        <v>-2.03576423496555</v>
      </c>
      <c r="BL14" s="4" t="s">
        <v>15</v>
      </c>
      <c r="BM14" s="4">
        <v>-0.41799999999999998</v>
      </c>
      <c r="BN14" s="4">
        <v>0.20100000000000001</v>
      </c>
      <c r="BO14" s="4">
        <v>1.0999999999999999E-2</v>
      </c>
      <c r="BP14" s="4">
        <v>0.18099999999999999</v>
      </c>
      <c r="BQ14" s="4">
        <f t="shared" si="16"/>
        <v>-1.5860413570409269</v>
      </c>
      <c r="BS14" s="4" t="s">
        <v>41</v>
      </c>
      <c r="BT14" s="4">
        <v>-0.75</v>
      </c>
      <c r="BU14" s="4">
        <v>0.34899999999999998</v>
      </c>
      <c r="BV14" s="4">
        <v>-0.36799999999999999</v>
      </c>
      <c r="BW14" s="4">
        <v>0.27800000000000002</v>
      </c>
      <c r="BX14" s="4">
        <f t="shared" si="9"/>
        <v>-0.85613862959826104</v>
      </c>
      <c r="BZ14" s="4" t="s">
        <v>15</v>
      </c>
      <c r="CA14" s="4">
        <v>-0.23</v>
      </c>
      <c r="CB14" s="4">
        <v>0.105</v>
      </c>
      <c r="CC14" s="4">
        <v>-4.7E-2</v>
      </c>
      <c r="CD14" s="4">
        <v>0.108</v>
      </c>
      <c r="CE14" s="4">
        <f t="shared" si="17"/>
        <v>-1.2149080568800075</v>
      </c>
    </row>
    <row r="15" spans="1:83" s="4" customFormat="1" x14ac:dyDescent="0.3">
      <c r="A15" s="3" t="s">
        <v>26</v>
      </c>
      <c r="B15" s="3" t="s">
        <v>0</v>
      </c>
      <c r="C15" s="3" t="s">
        <v>1</v>
      </c>
      <c r="D15" s="3" t="s">
        <v>2</v>
      </c>
      <c r="E15" s="3" t="s">
        <v>1</v>
      </c>
      <c r="F15" s="5" t="s">
        <v>12</v>
      </c>
      <c r="H15" s="4" t="s">
        <v>16</v>
      </c>
      <c r="I15" s="4">
        <v>-3.7770000000000001</v>
      </c>
      <c r="J15" s="4">
        <v>3.992</v>
      </c>
      <c r="K15" s="7">
        <v>-6.8890000000000002</v>
      </c>
      <c r="L15" s="4">
        <v>3.919</v>
      </c>
      <c r="M15" s="4">
        <f>(I15-K15)/(SQRT(J15*J15+L15*L15))</f>
        <v>0.55629443115168953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5"/>
      <c r="AB15" s="3"/>
      <c r="AC15" s="3"/>
      <c r="AD15" s="3"/>
      <c r="AE15" s="3"/>
      <c r="AF15" s="3"/>
      <c r="AG15" s="3"/>
      <c r="AH15" s="5"/>
      <c r="AI15" s="3"/>
      <c r="AJ15" s="3" t="s">
        <v>44</v>
      </c>
      <c r="AK15" s="6">
        <v>-1.3320000000000001</v>
      </c>
      <c r="AL15" s="3">
        <v>2.06</v>
      </c>
      <c r="AM15" s="6">
        <v>3.4950000000000001</v>
      </c>
      <c r="AN15" s="3">
        <v>1.869</v>
      </c>
      <c r="AO15" s="5">
        <f t="shared" si="5"/>
        <v>-1.7353924684133644</v>
      </c>
      <c r="AP15" s="3"/>
      <c r="AQ15" s="3"/>
      <c r="AR15" s="3"/>
      <c r="AS15" s="3"/>
      <c r="AT15" s="3"/>
      <c r="AU15" s="3"/>
      <c r="AV15" s="5"/>
      <c r="AX15" s="4" t="s">
        <v>15</v>
      </c>
      <c r="AY15" s="4">
        <v>-0.59099999999999997</v>
      </c>
      <c r="AZ15" s="4">
        <v>0.16600000000000001</v>
      </c>
      <c r="BA15" s="4">
        <v>-3.7999999999999999E-2</v>
      </c>
      <c r="BB15" s="4">
        <v>0.112</v>
      </c>
      <c r="BC15" s="4">
        <f>(AY15-BA15)/(SQRT(AZ15*AZ15+BB15*BB15))</f>
        <v>-2.7615502169972403</v>
      </c>
      <c r="BE15" s="4" t="s">
        <v>16</v>
      </c>
      <c r="BF15" s="4">
        <v>-3.9510000000000001</v>
      </c>
      <c r="BG15" s="4">
        <v>3.657</v>
      </c>
      <c r="BH15" s="4">
        <v>-6.6</v>
      </c>
      <c r="BI15" s="4">
        <v>2.99</v>
      </c>
      <c r="BJ15" s="4">
        <f t="shared" si="15"/>
        <v>0.56078409356517156</v>
      </c>
      <c r="BL15" s="4" t="s">
        <v>16</v>
      </c>
      <c r="BM15" s="4">
        <v>-4.0250000000000004</v>
      </c>
      <c r="BN15" s="4">
        <v>4.9127000000000001</v>
      </c>
      <c r="BO15" s="2">
        <v>-6.6449999999999996</v>
      </c>
      <c r="BP15" s="4">
        <v>4.601</v>
      </c>
      <c r="BQ15" s="4">
        <f t="shared" si="16"/>
        <v>0.3892547033147461</v>
      </c>
      <c r="BS15" s="4" t="s">
        <v>42</v>
      </c>
      <c r="BT15" s="4">
        <v>-2.359</v>
      </c>
      <c r="BU15" s="4">
        <v>8.2750000000000004</v>
      </c>
      <c r="BV15" s="4">
        <v>-25.998000000000001</v>
      </c>
      <c r="BW15" s="4">
        <v>6.5730000000000004</v>
      </c>
      <c r="BX15" s="4">
        <f t="shared" si="9"/>
        <v>2.2368738242074571</v>
      </c>
      <c r="BZ15" s="4" t="s">
        <v>16</v>
      </c>
      <c r="CA15" s="2">
        <v>-3.4169999999999998</v>
      </c>
      <c r="CB15" s="4">
        <v>3.15</v>
      </c>
      <c r="CC15" s="4">
        <v>-8.2149999999999999</v>
      </c>
      <c r="CD15" s="4">
        <v>2.871</v>
      </c>
      <c r="CE15" s="4">
        <f t="shared" si="17"/>
        <v>1.1257471522010665</v>
      </c>
    </row>
    <row r="16" spans="1:83" s="4" customFormat="1" x14ac:dyDescent="0.3">
      <c r="A16" s="3" t="s">
        <v>3</v>
      </c>
      <c r="B16" s="6">
        <v>9.5000000000000001E-2</v>
      </c>
      <c r="C16" s="3">
        <v>0.56100000000000005</v>
      </c>
      <c r="D16" s="6">
        <v>-2.9169999999999998</v>
      </c>
      <c r="E16" s="3">
        <v>0.64900000000000002</v>
      </c>
      <c r="F16" s="5">
        <f t="shared" si="0"/>
        <v>3.5110666563233299</v>
      </c>
      <c r="O16" s="3"/>
      <c r="P16" s="3"/>
      <c r="Q16" s="3"/>
      <c r="R16" s="3"/>
      <c r="S16" s="3"/>
      <c r="T16" s="3"/>
      <c r="U16" s="3"/>
      <c r="V16" s="3" t="s">
        <v>26</v>
      </c>
      <c r="W16" s="3" t="s">
        <v>0</v>
      </c>
      <c r="X16" s="3" t="s">
        <v>1</v>
      </c>
      <c r="Y16" s="3" t="s">
        <v>2</v>
      </c>
      <c r="Z16" s="3" t="s">
        <v>1</v>
      </c>
      <c r="AA16" s="5" t="s">
        <v>12</v>
      </c>
      <c r="AB16" s="3"/>
      <c r="AC16" s="3" t="s">
        <v>26</v>
      </c>
      <c r="AD16" s="3" t="s">
        <v>0</v>
      </c>
      <c r="AE16" s="3" t="s">
        <v>1</v>
      </c>
      <c r="AF16" s="3" t="s">
        <v>2</v>
      </c>
      <c r="AG16" s="3" t="s">
        <v>1</v>
      </c>
      <c r="AH16" s="5" t="s">
        <v>12</v>
      </c>
      <c r="AI16" s="3"/>
      <c r="AJ16" s="3" t="s">
        <v>45</v>
      </c>
      <c r="AK16" s="6">
        <v>-5.867</v>
      </c>
      <c r="AL16" s="3">
        <v>9.5749999999999993</v>
      </c>
      <c r="AM16" s="6">
        <v>2.8639999999999999</v>
      </c>
      <c r="AN16" s="3">
        <v>8.7609999999999992</v>
      </c>
      <c r="AO16" s="5">
        <f t="shared" si="5"/>
        <v>-0.6727393883662246</v>
      </c>
      <c r="AP16" s="3"/>
      <c r="AQ16" s="3" t="s">
        <v>26</v>
      </c>
      <c r="AR16" s="3" t="s">
        <v>0</v>
      </c>
      <c r="AS16" s="3" t="s">
        <v>1</v>
      </c>
      <c r="AT16" s="3" t="s">
        <v>2</v>
      </c>
      <c r="AU16" s="3" t="s">
        <v>1</v>
      </c>
      <c r="AV16" s="5" t="s">
        <v>12</v>
      </c>
      <c r="AX16" s="4" t="s">
        <v>16</v>
      </c>
      <c r="AY16" s="4">
        <v>-5.7729999999999997</v>
      </c>
      <c r="AZ16" s="4">
        <v>3.6850000000000001</v>
      </c>
      <c r="BA16" s="2">
        <v>-7.2430000000000003</v>
      </c>
      <c r="BB16" s="4">
        <v>3.8940000000000001</v>
      </c>
      <c r="BC16" s="4">
        <f>(AY16-BA16)/(SQRT(AZ16*AZ16+BB16*BB16))</f>
        <v>0.27419236617535897</v>
      </c>
      <c r="BS16" s="4" t="s">
        <v>43</v>
      </c>
      <c r="BT16" s="4">
        <v>22.623999999999999</v>
      </c>
      <c r="BU16" s="4">
        <v>10.89</v>
      </c>
      <c r="BV16" s="4">
        <v>-7.36</v>
      </c>
      <c r="BW16" s="4">
        <v>8.5299999999999994</v>
      </c>
      <c r="BX16" s="4">
        <f t="shared" ref="BX16:BX23" si="19">(BT16-BV16)/(SQRT(BU16*BU16+BW16*BW16))</f>
        <v>2.1675640104077569</v>
      </c>
    </row>
    <row r="17" spans="1:83" s="4" customFormat="1" x14ac:dyDescent="0.3">
      <c r="A17" s="3" t="s">
        <v>4</v>
      </c>
      <c r="B17" s="6">
        <v>1.268</v>
      </c>
      <c r="C17" s="3">
        <v>1.5169999999999999</v>
      </c>
      <c r="D17" s="6">
        <v>-2.1440000000000001</v>
      </c>
      <c r="E17" s="3">
        <v>1.367</v>
      </c>
      <c r="F17" s="5">
        <f>(B17-D17)/(SQRT(C17*C17+E17*E17))</f>
        <v>1.6708679962266959</v>
      </c>
      <c r="H17" s="4" t="s">
        <v>26</v>
      </c>
      <c r="I17" s="4" t="s">
        <v>0</v>
      </c>
      <c r="J17" s="4" t="s">
        <v>1</v>
      </c>
      <c r="K17" s="4" t="s">
        <v>2</v>
      </c>
      <c r="L17" s="4" t="s">
        <v>1</v>
      </c>
      <c r="M17" s="4" t="s">
        <v>12</v>
      </c>
      <c r="O17" s="3"/>
      <c r="P17" s="3"/>
      <c r="Q17" s="3"/>
      <c r="R17" s="3"/>
      <c r="S17" s="3"/>
      <c r="T17" s="3"/>
      <c r="U17" s="3"/>
      <c r="V17" s="3" t="s">
        <v>3</v>
      </c>
      <c r="W17" s="6">
        <v>9.8000000000000004E-2</v>
      </c>
      <c r="X17" s="3">
        <v>0.58599999999999997</v>
      </c>
      <c r="Y17" s="6">
        <v>-2.9009999999999998</v>
      </c>
      <c r="Z17" s="3">
        <v>1.0589999999999999</v>
      </c>
      <c r="AA17" s="5">
        <f t="shared" ref="AA17" si="20">(W17-Y17)/(SQRT(X17*X17+Z17*Z17))</f>
        <v>2.4778549832829797</v>
      </c>
      <c r="AB17" s="3"/>
      <c r="AC17" s="3" t="s">
        <v>3</v>
      </c>
      <c r="AD17" s="6">
        <v>-5.7000000000000002E-2</v>
      </c>
      <c r="AE17" s="3">
        <v>0.57699999999999996</v>
      </c>
      <c r="AF17" s="6">
        <v>-2.8959999999999999</v>
      </c>
      <c r="AG17" s="3">
        <v>0.91300000000000003</v>
      </c>
      <c r="AH17" s="5">
        <f t="shared" ref="AH17" si="21">(AD17-AF17)/(SQRT(AE17*AE17+AG17*AG17))</f>
        <v>2.6285932798650666</v>
      </c>
      <c r="AI17" s="3"/>
      <c r="AJ17" s="3" t="s">
        <v>46</v>
      </c>
      <c r="AK17" s="6">
        <v>-1.4259999999999999</v>
      </c>
      <c r="AL17" s="3">
        <v>0.84399999999999997</v>
      </c>
      <c r="AM17" s="6">
        <v>-0.20200000000000001</v>
      </c>
      <c r="AN17" s="3">
        <v>0.81499999999999995</v>
      </c>
      <c r="AO17" s="5">
        <f t="shared" si="5"/>
        <v>-1.0432386950339922</v>
      </c>
      <c r="AP17" s="3"/>
      <c r="AQ17" s="3" t="s">
        <v>3</v>
      </c>
      <c r="AR17" s="6">
        <v>3.5000000000000003E-2</v>
      </c>
      <c r="AS17" s="3">
        <v>0.499</v>
      </c>
      <c r="AT17" s="6">
        <v>-2.3450000000000002</v>
      </c>
      <c r="AU17" s="3">
        <v>0.58299999999999996</v>
      </c>
      <c r="AV17" s="5">
        <f t="shared" ref="AV17" si="22">(AR17-AT17)/(SQRT(AS17*AS17+AU17*AU17))</f>
        <v>3.101414887466595</v>
      </c>
      <c r="BS17" s="4" t="s">
        <v>44</v>
      </c>
      <c r="BT17" s="4">
        <v>-1.798</v>
      </c>
      <c r="BU17" s="4">
        <v>3.2879999999999998</v>
      </c>
      <c r="BV17" s="4">
        <v>9.8469999999999995</v>
      </c>
      <c r="BW17" s="4">
        <v>2.6269999999999998</v>
      </c>
      <c r="BX17" s="4">
        <f t="shared" si="19"/>
        <v>-2.7669722023121097</v>
      </c>
    </row>
    <row r="18" spans="1:83" s="4" customFormat="1" x14ac:dyDescent="0.3">
      <c r="A18" s="3" t="s">
        <v>13</v>
      </c>
      <c r="B18" s="6">
        <v>2.754</v>
      </c>
      <c r="C18" s="3">
        <v>1.681</v>
      </c>
      <c r="D18" s="6">
        <v>6.5469999999999997</v>
      </c>
      <c r="E18" s="3">
        <v>2.27</v>
      </c>
      <c r="F18" s="5">
        <f>(B18-D18)/(SQRT(C18*C18+E18*E18))</f>
        <v>-1.3428201087615788</v>
      </c>
      <c r="H18" s="4" t="s">
        <v>3</v>
      </c>
      <c r="I18" s="7">
        <v>0.53</v>
      </c>
      <c r="J18" s="4">
        <v>0.32600000000000001</v>
      </c>
      <c r="K18" s="4">
        <v>-1.002</v>
      </c>
      <c r="L18" s="4">
        <v>0.96499999999999997</v>
      </c>
      <c r="M18" s="4">
        <f t="shared" si="1"/>
        <v>1.5040577205696526</v>
      </c>
      <c r="O18" s="3"/>
      <c r="P18" s="3"/>
      <c r="Q18" s="3"/>
      <c r="R18" s="3"/>
      <c r="S18" s="3"/>
      <c r="T18" s="3"/>
      <c r="U18" s="3"/>
      <c r="V18" s="3" t="s">
        <v>4</v>
      </c>
      <c r="W18" s="6">
        <v>1.2649999999999999</v>
      </c>
      <c r="X18" s="3">
        <v>1.173</v>
      </c>
      <c r="Y18" s="6">
        <v>-2.0550000000000002</v>
      </c>
      <c r="Z18" s="3">
        <v>1.7549999999999999</v>
      </c>
      <c r="AA18" s="5">
        <f>(W18-Y18)/(SQRT(X18*X18+Z18*Z18))</f>
        <v>1.5727791177768315</v>
      </c>
      <c r="AB18" s="3"/>
      <c r="AC18" s="3" t="s">
        <v>4</v>
      </c>
      <c r="AD18" s="6">
        <v>1.4159999999999999</v>
      </c>
      <c r="AE18" s="3">
        <v>1.4319999999999999</v>
      </c>
      <c r="AF18" s="6">
        <v>-2.3039999999999998</v>
      </c>
      <c r="AG18" s="3">
        <v>1.8240000000000001</v>
      </c>
      <c r="AH18" s="5">
        <f>(AD18-AF18)/(SQRT(AE18*AE18+AG18*AG18))</f>
        <v>1.6041637283893175</v>
      </c>
      <c r="AI18" s="3"/>
      <c r="AJ18" s="3" t="s">
        <v>47</v>
      </c>
      <c r="AK18" s="6">
        <v>-0.153</v>
      </c>
      <c r="AL18" s="3">
        <v>1.1200000000000001</v>
      </c>
      <c r="AM18" s="6">
        <v>2.4500000000000002</v>
      </c>
      <c r="AN18" s="3">
        <v>1.0629999999999999</v>
      </c>
      <c r="AO18" s="5">
        <f t="shared" si="5"/>
        <v>-1.6857277445845589</v>
      </c>
      <c r="AP18" s="3"/>
      <c r="AQ18" s="3" t="s">
        <v>4</v>
      </c>
      <c r="AR18" s="6">
        <v>0.63300000000000001</v>
      </c>
      <c r="AS18" s="3">
        <v>1.4710000000000001</v>
      </c>
      <c r="AT18" s="6">
        <v>-2.2469999999999999</v>
      </c>
      <c r="AU18" s="3">
        <v>1.02</v>
      </c>
      <c r="AV18" s="5">
        <f>(AR18-AT18)/(SQRT(AS18*AS18+AU18*AU18))</f>
        <v>1.6089031470852908</v>
      </c>
      <c r="BE18" s="4" t="s">
        <v>26</v>
      </c>
      <c r="BF18" s="4" t="s">
        <v>0</v>
      </c>
      <c r="BG18" s="4" t="s">
        <v>1</v>
      </c>
      <c r="BH18" s="4" t="s">
        <v>2</v>
      </c>
      <c r="BI18" s="4" t="s">
        <v>1</v>
      </c>
      <c r="BJ18" s="4" t="s">
        <v>12</v>
      </c>
      <c r="BL18" s="4" t="s">
        <v>26</v>
      </c>
      <c r="BM18" s="4" t="s">
        <v>0</v>
      </c>
      <c r="BN18" s="4" t="s">
        <v>1</v>
      </c>
      <c r="BO18" s="4" t="s">
        <v>2</v>
      </c>
      <c r="BP18" s="4" t="s">
        <v>1</v>
      </c>
      <c r="BQ18" s="4" t="s">
        <v>12</v>
      </c>
      <c r="BS18" s="4" t="s">
        <v>45</v>
      </c>
      <c r="BT18" s="4">
        <v>-30.08</v>
      </c>
      <c r="BU18" s="4">
        <v>16.648</v>
      </c>
      <c r="BV18" s="4">
        <v>8.1189999999999998</v>
      </c>
      <c r="BW18" s="4">
        <v>13.162000000000001</v>
      </c>
      <c r="BX18" s="4">
        <f t="shared" si="19"/>
        <v>-1.7999300361415806</v>
      </c>
      <c r="BZ18" s="4" t="s">
        <v>26</v>
      </c>
      <c r="CA18" s="4" t="s">
        <v>0</v>
      </c>
      <c r="CB18" s="4" t="s">
        <v>1</v>
      </c>
      <c r="CC18" s="4" t="s">
        <v>2</v>
      </c>
      <c r="CD18" s="4" t="s">
        <v>1</v>
      </c>
      <c r="CE18" s="4" t="s">
        <v>12</v>
      </c>
    </row>
    <row r="19" spans="1:83" s="4" customFormat="1" x14ac:dyDescent="0.3">
      <c r="A19" s="3" t="s">
        <v>14</v>
      </c>
      <c r="B19" s="6">
        <v>1.552</v>
      </c>
      <c r="C19" s="3">
        <v>0.70099999999999996</v>
      </c>
      <c r="D19" s="6">
        <v>0.52900000000000003</v>
      </c>
      <c r="E19" s="3">
        <v>0.71899999999999997</v>
      </c>
      <c r="F19" s="5">
        <f t="shared" si="0"/>
        <v>1.0187494756650279</v>
      </c>
      <c r="H19" s="4" t="s">
        <v>4</v>
      </c>
      <c r="I19" s="4">
        <v>1.5669999999999999</v>
      </c>
      <c r="J19" s="4">
        <v>1.208</v>
      </c>
      <c r="K19" s="4">
        <v>-0.88500000000000001</v>
      </c>
      <c r="L19" s="4">
        <v>2.7909999999999999</v>
      </c>
      <c r="M19" s="4">
        <f>(I19-K19)/(SQRT(J19*J19+L19*L19))</f>
        <v>0.80625861358830431</v>
      </c>
      <c r="O19" s="3"/>
      <c r="P19" s="3"/>
      <c r="Q19" s="3"/>
      <c r="R19" s="3"/>
      <c r="S19" s="3"/>
      <c r="T19" s="3"/>
      <c r="U19" s="3"/>
      <c r="V19" s="3" t="s">
        <v>13</v>
      </c>
      <c r="W19" s="6">
        <v>2.7719999999999998</v>
      </c>
      <c r="X19" s="3">
        <v>1.4710000000000001</v>
      </c>
      <c r="Y19" s="6">
        <v>6.56</v>
      </c>
      <c r="Z19" s="3">
        <v>2.0790000000000002</v>
      </c>
      <c r="AA19" s="5">
        <f>(W19-Y19)/(SQRT(X19*X19+Z19*Z19))</f>
        <v>-1.4873690933787909</v>
      </c>
      <c r="AB19" s="3"/>
      <c r="AC19" s="3" t="s">
        <v>13</v>
      </c>
      <c r="AD19" s="6">
        <v>2.8679999999999999</v>
      </c>
      <c r="AE19" s="3">
        <v>1.6779999999999999</v>
      </c>
      <c r="AF19" s="6">
        <v>6.5179999999999998</v>
      </c>
      <c r="AG19" s="3">
        <v>2.6440000000000001</v>
      </c>
      <c r="AH19" s="5">
        <f>(AD19-AF19)/(SQRT(AE19*AE19+AG19*AG19))</f>
        <v>-1.165568010639882</v>
      </c>
      <c r="AI19" s="3"/>
      <c r="AJ19" s="3" t="s">
        <v>48</v>
      </c>
      <c r="AK19" s="6">
        <v>1.3260000000000001</v>
      </c>
      <c r="AL19" s="3">
        <v>1.4179999999999999</v>
      </c>
      <c r="AM19" s="6">
        <v>-2.0779999999999998</v>
      </c>
      <c r="AN19" s="3">
        <v>1.319</v>
      </c>
      <c r="AO19" s="5">
        <f t="shared" si="5"/>
        <v>1.7577043801903476</v>
      </c>
      <c r="AP19" s="3"/>
      <c r="AQ19" s="3" t="s">
        <v>13</v>
      </c>
      <c r="AR19" s="6">
        <v>3.956</v>
      </c>
      <c r="AS19" s="3">
        <v>1.3009999999999999</v>
      </c>
      <c r="AT19" s="6">
        <v>5.5819999999999999</v>
      </c>
      <c r="AU19" s="3">
        <v>1.5940000000000001</v>
      </c>
      <c r="AV19" s="5">
        <f>(AR19-AT19)/(SQRT(AS19*AS19+AU19*AU19))</f>
        <v>-0.79026726135788161</v>
      </c>
      <c r="BE19" s="4" t="s">
        <v>3</v>
      </c>
      <c r="BF19" s="4">
        <v>0.52100000000000002</v>
      </c>
      <c r="BG19" s="4">
        <v>0.69699999999999995</v>
      </c>
      <c r="BH19" s="4">
        <v>-0.99099999999999999</v>
      </c>
      <c r="BI19" s="4">
        <v>1.218</v>
      </c>
      <c r="BJ19" s="4">
        <f t="shared" ref="BJ19" si="23">(BF19-BH19)/(SQRT(BG19*BG19+BI19*BI19))</f>
        <v>1.0774378099947433</v>
      </c>
      <c r="BL19" s="4" t="s">
        <v>3</v>
      </c>
      <c r="BM19" s="4">
        <v>0.52700000000000002</v>
      </c>
      <c r="BN19" s="2">
        <v>0.745</v>
      </c>
      <c r="BO19" s="4">
        <v>-1.016</v>
      </c>
      <c r="BP19" s="4">
        <v>1.1890000000000001</v>
      </c>
      <c r="BQ19" s="4">
        <f t="shared" ref="BQ19" si="24">(BM19-BO19)/(SQRT(BN19*BN19+BP19*BP19))</f>
        <v>1.0996920405370261</v>
      </c>
      <c r="BS19" s="4" t="s">
        <v>46</v>
      </c>
      <c r="BT19" s="2">
        <v>-3.496</v>
      </c>
      <c r="BU19" s="4">
        <v>1.0740000000000001</v>
      </c>
      <c r="BV19" s="4">
        <v>0.88300000000000001</v>
      </c>
      <c r="BW19" s="2">
        <v>1.008</v>
      </c>
      <c r="BX19" s="4">
        <f t="shared" si="19"/>
        <v>-2.9729740221767322</v>
      </c>
      <c r="BZ19" s="4" t="s">
        <v>3</v>
      </c>
      <c r="CA19" s="4">
        <v>0.79400000000000004</v>
      </c>
      <c r="CB19" s="2">
        <v>0.247</v>
      </c>
      <c r="CC19" s="4">
        <v>-2.254</v>
      </c>
      <c r="CD19" s="4">
        <v>0.63700000000000001</v>
      </c>
      <c r="CE19" s="4">
        <f t="shared" ref="CE19" si="25">(CA19-CC19)/(SQRT(CB19*CB19+CD19*CD19))</f>
        <v>4.4612829979278503</v>
      </c>
    </row>
    <row r="20" spans="1:83" s="4" customFormat="1" x14ac:dyDescent="0.3">
      <c r="A20" s="3" t="s">
        <v>5</v>
      </c>
      <c r="B20" s="6">
        <v>-0.14899999999999999</v>
      </c>
      <c r="C20" s="3">
        <v>0.311</v>
      </c>
      <c r="D20" s="6">
        <v>0.72599999999999998</v>
      </c>
      <c r="E20" s="3">
        <v>0.45</v>
      </c>
      <c r="F20" s="5">
        <f>(B20-D20)/(SQRT(C20*C20+E20*E20))</f>
        <v>-1.5996022929874101</v>
      </c>
      <c r="H20" s="4" t="s">
        <v>13</v>
      </c>
      <c r="I20" s="4">
        <v>3.6040000000000001</v>
      </c>
      <c r="J20" s="4">
        <v>1.659</v>
      </c>
      <c r="K20" s="4">
        <v>1.629</v>
      </c>
      <c r="L20" s="4">
        <v>2.83</v>
      </c>
      <c r="M20" s="4">
        <f>(I20-K20)/(SQRT(J20*J20+L20*L20))</f>
        <v>0.60205633688625526</v>
      </c>
      <c r="O20" s="3"/>
      <c r="P20" s="3"/>
      <c r="Q20" s="3"/>
      <c r="R20" s="3"/>
      <c r="S20" s="3"/>
      <c r="T20" s="3"/>
      <c r="U20" s="3"/>
      <c r="V20" s="3" t="s">
        <v>14</v>
      </c>
      <c r="W20" s="6">
        <v>1.5680000000000001</v>
      </c>
      <c r="X20" s="3">
        <v>0.66700000000000004</v>
      </c>
      <c r="Y20" s="6">
        <v>0.629</v>
      </c>
      <c r="Z20" s="3">
        <v>0.79300000000000004</v>
      </c>
      <c r="AA20" s="5">
        <f t="shared" ref="AA20" si="26">(W20-Y20)/(SQRT(X20*X20+Z20*Z20))</f>
        <v>0.90618408522081173</v>
      </c>
      <c r="AB20" s="3"/>
      <c r="AC20" s="3" t="s">
        <v>14</v>
      </c>
      <c r="AD20" s="6">
        <v>1.645</v>
      </c>
      <c r="AE20" s="3">
        <v>0.64500000000000002</v>
      </c>
      <c r="AF20" s="6">
        <v>0.34799999999999998</v>
      </c>
      <c r="AG20" s="3">
        <v>0.91200000000000003</v>
      </c>
      <c r="AH20" s="5">
        <f t="shared" ref="AH20" si="27">(AD20-AF20)/(SQRT(AE20*AE20+AG20*AG20))</f>
        <v>1.1611087028869749</v>
      </c>
      <c r="AI20" s="3"/>
      <c r="AJ20" s="3"/>
      <c r="AK20" s="3"/>
      <c r="AL20" s="3"/>
      <c r="AM20" s="3"/>
      <c r="AN20" s="3"/>
      <c r="AO20" s="5"/>
      <c r="AP20" s="3"/>
      <c r="AQ20" s="3" t="s">
        <v>14</v>
      </c>
      <c r="AR20" s="6">
        <v>1.1970000000000001</v>
      </c>
      <c r="AS20" s="3">
        <v>0.376</v>
      </c>
      <c r="AT20" s="6">
        <v>0.65300000000000002</v>
      </c>
      <c r="AU20" s="3">
        <v>0.63200000000000001</v>
      </c>
      <c r="AV20" s="5">
        <f t="shared" ref="AV20" si="28">(AR20-AT20)/(SQRT(AS20*AS20+AU20*AU20))</f>
        <v>0.73974247877977295</v>
      </c>
      <c r="BE20" s="4" t="s">
        <v>4</v>
      </c>
      <c r="BF20" s="4">
        <v>1.8919999999999999</v>
      </c>
      <c r="BG20" s="4">
        <v>1.401</v>
      </c>
      <c r="BH20" s="4">
        <v>0.29399999999999998</v>
      </c>
      <c r="BI20" s="4">
        <v>2.5920000000000001</v>
      </c>
      <c r="BJ20" s="4">
        <f>(BF20-BH20)/(SQRT(BG20*BG20+BI20*BI20))</f>
        <v>0.54235702301675426</v>
      </c>
      <c r="BL20" s="4" t="s">
        <v>4</v>
      </c>
      <c r="BM20" s="4">
        <v>1.5780000000000001</v>
      </c>
      <c r="BN20" s="2">
        <v>2.2469999999999999</v>
      </c>
      <c r="BO20" s="4">
        <v>-0.95599999999999996</v>
      </c>
      <c r="BP20" s="4">
        <v>2.9489999999999998</v>
      </c>
      <c r="BQ20" s="4">
        <f>(BM20-BO20)/(SQRT(BN20*BN20+BP20*BP20))</f>
        <v>0.68347809726100339</v>
      </c>
      <c r="BS20" s="4" t="s">
        <v>47</v>
      </c>
      <c r="BT20" s="4">
        <v>-1.135</v>
      </c>
      <c r="BU20" s="4">
        <v>1.3720000000000001</v>
      </c>
      <c r="BV20" s="4">
        <v>2.9889999999999999</v>
      </c>
      <c r="BW20" s="4">
        <v>1.1890000000000001</v>
      </c>
      <c r="BX20" s="4">
        <f t="shared" si="19"/>
        <v>-2.2715282253106204</v>
      </c>
      <c r="BZ20" s="4" t="s">
        <v>4</v>
      </c>
      <c r="CA20" s="4">
        <v>2.0920000000000001</v>
      </c>
      <c r="CB20" s="4">
        <v>1.18</v>
      </c>
      <c r="CC20" s="4">
        <v>2.5150000000000001</v>
      </c>
      <c r="CD20" s="4">
        <v>1.393</v>
      </c>
      <c r="CE20" s="4">
        <f>(CA20-CC20)/(SQRT(CB20*CB20+CD20*CD20))</f>
        <v>-0.23170347569370695</v>
      </c>
    </row>
    <row r="21" spans="1:83" s="4" customFormat="1" x14ac:dyDescent="0.3">
      <c r="A21" s="3" t="s">
        <v>6</v>
      </c>
      <c r="B21" s="6">
        <v>3.6960000000000002</v>
      </c>
      <c r="C21" s="3">
        <v>2.3780000000000001</v>
      </c>
      <c r="D21" s="6">
        <v>1.1919999999999999</v>
      </c>
      <c r="E21" s="3">
        <v>2.1259999999999999</v>
      </c>
      <c r="F21" s="5">
        <f>(B21-D21)/(SQRT(C21*C21+E21*E21))</f>
        <v>0.78500466489530785</v>
      </c>
      <c r="H21" s="4" t="s">
        <v>14</v>
      </c>
      <c r="I21" s="4">
        <v>3.6760000000000002</v>
      </c>
      <c r="J21" s="4">
        <v>0.85399999999999998</v>
      </c>
      <c r="K21" s="4">
        <v>-1.7649999999999999</v>
      </c>
      <c r="L21" s="4">
        <v>1.7569999999999999</v>
      </c>
      <c r="M21" s="4">
        <f t="shared" si="1"/>
        <v>2.7851832441869466</v>
      </c>
      <c r="O21" s="3"/>
      <c r="P21" s="3"/>
      <c r="Q21" s="3"/>
      <c r="R21" s="3"/>
      <c r="S21" s="3"/>
      <c r="T21" s="3"/>
      <c r="U21" s="3"/>
      <c r="V21" s="3" t="s">
        <v>5</v>
      </c>
      <c r="W21" s="6">
        <v>-0.161</v>
      </c>
      <c r="X21" s="3">
        <v>0.307</v>
      </c>
      <c r="Y21" s="6">
        <v>0.66900000000000004</v>
      </c>
      <c r="Z21" s="3">
        <v>0.372</v>
      </c>
      <c r="AA21" s="5">
        <f>(W21-Y21)/(SQRT(X21*X21+Z21*Z21))</f>
        <v>-1.7208476841770417</v>
      </c>
      <c r="AB21" s="3"/>
      <c r="AC21" s="3" t="s">
        <v>5</v>
      </c>
      <c r="AD21" s="6">
        <v>-0.11799999999999999</v>
      </c>
      <c r="AE21" s="3">
        <v>0.33</v>
      </c>
      <c r="AF21" s="6">
        <v>0.83199999999999996</v>
      </c>
      <c r="AG21" s="3">
        <v>0.49299999999999999</v>
      </c>
      <c r="AH21" s="5">
        <f>(AD21-AF21)/(SQRT(AE21*AE21+AG21*AG21))</f>
        <v>-1.601340683766741</v>
      </c>
      <c r="AI21" s="3"/>
      <c r="AJ21" s="3"/>
      <c r="AK21" s="3"/>
      <c r="AL21" s="3"/>
      <c r="AM21" s="3"/>
      <c r="AN21" s="3"/>
      <c r="AO21" s="5"/>
      <c r="AP21" s="3"/>
      <c r="AQ21" s="3" t="s">
        <v>5</v>
      </c>
      <c r="AR21" s="6">
        <v>-1.0999999999999999E-2</v>
      </c>
      <c r="AS21" s="3">
        <v>0.27200000000000002</v>
      </c>
      <c r="AT21" s="6">
        <v>0.76500000000000001</v>
      </c>
      <c r="AU21" s="3">
        <v>0.45600000000000002</v>
      </c>
      <c r="AV21" s="5">
        <f>(AR21-AT21)/(SQRT(AS21*AS21+AU21*AU21))</f>
        <v>-1.4614998593292863</v>
      </c>
      <c r="BE21" s="4" t="s">
        <v>13</v>
      </c>
      <c r="BF21" s="4">
        <v>3.782</v>
      </c>
      <c r="BG21" s="4">
        <v>2.528</v>
      </c>
      <c r="BH21" s="4">
        <v>2.577</v>
      </c>
      <c r="BI21" s="2">
        <v>3.181</v>
      </c>
      <c r="BJ21" s="4">
        <f>(BF21-BH21)/(SQRT(BG21*BG21+BI21*BI21))</f>
        <v>0.29656472656162697</v>
      </c>
      <c r="BL21" s="4" t="s">
        <v>13</v>
      </c>
      <c r="BM21" s="4">
        <v>3.508</v>
      </c>
      <c r="BN21" s="4">
        <v>2.782</v>
      </c>
      <c r="BO21" s="4">
        <v>1.397</v>
      </c>
      <c r="BP21" s="4">
        <v>4.32</v>
      </c>
      <c r="BQ21" s="4">
        <f>(BM21-BO21)/(SQRT(BN21*BN21+BP21*BP21))</f>
        <v>0.41083784737182949</v>
      </c>
      <c r="BS21" s="4" t="s">
        <v>48</v>
      </c>
      <c r="BT21" s="4">
        <v>2.371</v>
      </c>
      <c r="BU21" s="4">
        <v>2.9159999999999999</v>
      </c>
      <c r="BV21" s="2">
        <v>1.532</v>
      </c>
      <c r="BW21" s="4">
        <v>2.379</v>
      </c>
      <c r="BX21" s="4">
        <f t="shared" si="19"/>
        <v>0.2229405041549184</v>
      </c>
      <c r="BZ21" s="4" t="s">
        <v>13</v>
      </c>
      <c r="CA21" s="4">
        <v>3.2850000000000001</v>
      </c>
      <c r="CB21" s="4">
        <v>1.4690000000000001</v>
      </c>
      <c r="CC21" s="2">
        <v>3.07</v>
      </c>
      <c r="CD21" s="4">
        <v>2.5019999999999998</v>
      </c>
      <c r="CE21" s="4">
        <f>(CA21-CC21)/(SQRT(CB21*CB21+CD21*CD21))</f>
        <v>7.4102848424240947E-2</v>
      </c>
    </row>
    <row r="22" spans="1:83" s="4" customFormat="1" x14ac:dyDescent="0.3">
      <c r="A22" s="3" t="s">
        <v>7</v>
      </c>
      <c r="B22" s="6">
        <v>0.128</v>
      </c>
      <c r="C22" s="3">
        <v>1.0740000000000001</v>
      </c>
      <c r="D22" s="6">
        <v>-0.76900000000000002</v>
      </c>
      <c r="E22" s="3">
        <v>1.9390000000000001</v>
      </c>
      <c r="F22" s="5">
        <f t="shared" si="0"/>
        <v>0.40467870732456879</v>
      </c>
      <c r="H22" s="4" t="s">
        <v>5</v>
      </c>
      <c r="I22" s="4">
        <v>-0.312</v>
      </c>
      <c r="J22" s="4">
        <v>0.40799999999999997</v>
      </c>
      <c r="K22" s="4">
        <v>0.59499999999999997</v>
      </c>
      <c r="L22" s="4">
        <v>0.60199999999999998</v>
      </c>
      <c r="M22" s="4">
        <f>(I22-K22)/(SQRT(J22*J22+L22*L22))</f>
        <v>-1.2471929348903872</v>
      </c>
      <c r="O22" s="3"/>
      <c r="P22" s="3"/>
      <c r="Q22" s="3"/>
      <c r="R22" s="3"/>
      <c r="S22" s="3"/>
      <c r="T22" s="3"/>
      <c r="U22" s="3"/>
      <c r="V22" s="3" t="s">
        <v>6</v>
      </c>
      <c r="W22" s="6">
        <v>3.6890000000000001</v>
      </c>
      <c r="X22" s="3">
        <v>1.8440000000000001</v>
      </c>
      <c r="Y22" s="6">
        <v>1.1339999999999999</v>
      </c>
      <c r="Z22" s="3">
        <v>2.694</v>
      </c>
      <c r="AA22" s="5">
        <f>(W22-Y22)/(SQRT(X22*X22+Z22*Z22))</f>
        <v>0.78262482015595269</v>
      </c>
      <c r="AB22" s="3"/>
      <c r="AC22" s="3" t="s">
        <v>6</v>
      </c>
      <c r="AD22" s="6">
        <v>3.726</v>
      </c>
      <c r="AE22" s="3">
        <v>2.37</v>
      </c>
      <c r="AF22" s="6">
        <v>1.3180000000000001</v>
      </c>
      <c r="AG22" s="3">
        <v>3.6989999999999998</v>
      </c>
      <c r="AH22" s="5">
        <f>(AD22-AF22)/(SQRT(AE22*AE22+AG22*AG22))</f>
        <v>0.54812983611456456</v>
      </c>
      <c r="AI22" s="3"/>
      <c r="AJ22" s="3" t="s">
        <v>26</v>
      </c>
      <c r="AK22" s="3" t="s">
        <v>0</v>
      </c>
      <c r="AL22" s="3" t="s">
        <v>1</v>
      </c>
      <c r="AM22" s="3" t="s">
        <v>2</v>
      </c>
      <c r="AN22" s="3" t="s">
        <v>1</v>
      </c>
      <c r="AO22" s="5" t="s">
        <v>12</v>
      </c>
      <c r="AP22" s="3"/>
      <c r="AQ22" s="3" t="s">
        <v>6</v>
      </c>
      <c r="AR22" s="6">
        <v>3.0920000000000001</v>
      </c>
      <c r="AS22" s="3">
        <v>1.4690000000000001</v>
      </c>
      <c r="AT22" s="6">
        <v>0.63900000000000001</v>
      </c>
      <c r="AU22" s="3">
        <v>1.671</v>
      </c>
      <c r="AV22" s="5">
        <f>(AR22-AT22)/(SQRT(AS22*AS22+AU22*AU22))</f>
        <v>1.1025190128019036</v>
      </c>
      <c r="BE22" s="4" t="s">
        <v>14</v>
      </c>
      <c r="BF22" s="4">
        <v>3.6059999999999999</v>
      </c>
      <c r="BG22" s="4">
        <v>1.0469999999999999</v>
      </c>
      <c r="BH22" s="4">
        <v>-1.4610000000000001</v>
      </c>
      <c r="BI22" s="4">
        <v>1.5960000000000001</v>
      </c>
      <c r="BJ22" s="4">
        <f t="shared" ref="BJ22" si="29">(BF22-BH22)/(SQRT(BG22*BG22+BI22*BI22))</f>
        <v>2.6545810346151808</v>
      </c>
      <c r="BL22" s="4" t="s">
        <v>14</v>
      </c>
      <c r="BM22" s="4">
        <v>3.7069999999999999</v>
      </c>
      <c r="BN22" s="4">
        <v>1.1240000000000001</v>
      </c>
      <c r="BO22" s="4">
        <v>-1.98</v>
      </c>
      <c r="BP22" s="4">
        <v>1.6679999999999999</v>
      </c>
      <c r="BQ22" s="4">
        <f t="shared" ref="BQ22" si="30">(BM22-BO22)/(SQRT(BN22*BN22+BP22*BP22))</f>
        <v>2.827429324480415</v>
      </c>
      <c r="BS22" s="4" t="s">
        <v>49</v>
      </c>
      <c r="BT22" s="4">
        <v>-0.114</v>
      </c>
      <c r="BU22" s="4">
        <v>0.22800000000000001</v>
      </c>
      <c r="BV22" s="4">
        <v>-7.5999999999999998E-2</v>
      </c>
      <c r="BW22" s="4">
        <v>0.182</v>
      </c>
      <c r="BX22" s="4">
        <f t="shared" si="19"/>
        <v>-0.13025619997959781</v>
      </c>
      <c r="BZ22" s="4" t="s">
        <v>14</v>
      </c>
      <c r="CA22" s="4">
        <v>2.1459999999999999</v>
      </c>
      <c r="CB22" s="4">
        <v>0.83499999999999996</v>
      </c>
      <c r="CC22" s="4">
        <v>-3.3980000000000001</v>
      </c>
      <c r="CD22" s="4">
        <v>0.92400000000000004</v>
      </c>
      <c r="CE22" s="4">
        <f t="shared" ref="CE22" si="31">(CA22-CC22)/(SQRT(CB22*CB22+CD22*CD22))</f>
        <v>4.4516107519656227</v>
      </c>
    </row>
    <row r="23" spans="1:83" s="4" customFormat="1" x14ac:dyDescent="0.3">
      <c r="A23" s="3" t="s">
        <v>8</v>
      </c>
      <c r="B23" s="6">
        <v>1.653</v>
      </c>
      <c r="C23" s="3">
        <v>1.679</v>
      </c>
      <c r="D23" s="6">
        <v>-0.06</v>
      </c>
      <c r="E23" s="3">
        <v>1.224</v>
      </c>
      <c r="F23" s="5">
        <f t="shared" si="0"/>
        <v>0.82443310729791408</v>
      </c>
      <c r="H23" s="4" t="s">
        <v>6</v>
      </c>
      <c r="I23" s="4">
        <v>14.894</v>
      </c>
      <c r="J23" s="4">
        <v>3.0790000000000002</v>
      </c>
      <c r="K23" s="4">
        <v>8.1449999999999996</v>
      </c>
      <c r="L23" s="4">
        <v>6.4619999999999997</v>
      </c>
      <c r="M23" s="4">
        <f>(I23-K23)/(SQRT(J23*J23+L23*L23))</f>
        <v>0.94285450055448838</v>
      </c>
      <c r="O23" s="3"/>
      <c r="P23" s="3"/>
      <c r="Q23" s="3"/>
      <c r="R23" s="3"/>
      <c r="S23" s="3"/>
      <c r="T23" s="3"/>
      <c r="U23" s="3"/>
      <c r="V23" s="3" t="s">
        <v>7</v>
      </c>
      <c r="W23" s="6">
        <v>0.111</v>
      </c>
      <c r="X23" s="3">
        <v>0.99</v>
      </c>
      <c r="Y23" s="6">
        <v>-0.49299999999999999</v>
      </c>
      <c r="Z23" s="3">
        <v>1.498</v>
      </c>
      <c r="AA23" s="5">
        <f t="shared" ref="AA23:AA24" si="32">(W23-Y23)/(SQRT(X23*X23+Z23*Z23))</f>
        <v>0.33638174364411444</v>
      </c>
      <c r="AB23" s="3"/>
      <c r="AC23" s="3" t="s">
        <v>7</v>
      </c>
      <c r="AD23" s="6">
        <v>0.1</v>
      </c>
      <c r="AE23" s="3">
        <v>0.98599999999999999</v>
      </c>
      <c r="AF23" s="6">
        <v>-1.2669999999999999</v>
      </c>
      <c r="AG23" s="3">
        <v>1.5589999999999999</v>
      </c>
      <c r="AH23" s="5">
        <f t="shared" ref="AH23:AH24" si="33">(AD23-AF23)/(SQRT(AE23*AE23+AG23*AG23))</f>
        <v>0.74106815590238295</v>
      </c>
      <c r="AI23" s="3"/>
      <c r="AJ23" s="3" t="s">
        <v>4</v>
      </c>
      <c r="AK23" s="6">
        <v>0.98499999999999999</v>
      </c>
      <c r="AL23" s="3">
        <v>1.391</v>
      </c>
      <c r="AM23" s="6">
        <v>-3.7429999999999999</v>
      </c>
      <c r="AN23" s="3">
        <v>1.702</v>
      </c>
      <c r="AO23" s="5">
        <f>(AK23-AM23)/(SQRT(AL23*AL23+AN23*AN23))</f>
        <v>2.150939333541992</v>
      </c>
      <c r="AP23" s="3"/>
      <c r="AQ23" s="3" t="s">
        <v>7</v>
      </c>
      <c r="AR23" s="6">
        <v>0.48099999999999998</v>
      </c>
      <c r="AS23" s="3">
        <v>0.82799999999999996</v>
      </c>
      <c r="AT23" s="6">
        <v>-0.183</v>
      </c>
      <c r="AU23" s="3">
        <v>1.1200000000000001</v>
      </c>
      <c r="AV23" s="5">
        <f t="shared" ref="AV23:AV24" si="34">(AR23-AT23)/(SQRT(AS23*AS23+AU23*AU23))</f>
        <v>0.47672618320739929</v>
      </c>
      <c r="BE23" s="4" t="s">
        <v>5</v>
      </c>
      <c r="BF23" s="4">
        <v>-0.26200000000000001</v>
      </c>
      <c r="BG23" s="4">
        <v>0.39</v>
      </c>
      <c r="BH23" s="2">
        <v>0.29599999999999999</v>
      </c>
      <c r="BI23" s="4">
        <v>0.66100000000000003</v>
      </c>
      <c r="BJ23" s="4">
        <f>(BF23-BH23)/(SQRT(BG23*BG23+BI23*BI23))</f>
        <v>-0.72705758504667461</v>
      </c>
      <c r="BL23" s="4" t="s">
        <v>5</v>
      </c>
      <c r="BM23" s="2">
        <v>-0.35499999999999998</v>
      </c>
      <c r="BN23" s="4">
        <v>0.44900000000000001</v>
      </c>
      <c r="BO23" s="4">
        <v>0.67300000000000004</v>
      </c>
      <c r="BP23" s="4">
        <v>0.66100000000000003</v>
      </c>
      <c r="BQ23" s="4">
        <f>(BM23-BO23)/(SQRT(BN23*BN23+BP23*BP23))</f>
        <v>-1.2864863483352762</v>
      </c>
      <c r="BS23" s="4" t="s">
        <v>50</v>
      </c>
      <c r="BT23" s="2">
        <v>-5.72</v>
      </c>
      <c r="BU23" s="4">
        <v>11.59</v>
      </c>
      <c r="BV23" s="4">
        <v>-7.9740000000000002</v>
      </c>
      <c r="BW23" s="4">
        <v>8.9809999999999999</v>
      </c>
      <c r="BX23" s="4">
        <f t="shared" si="19"/>
        <v>0.15372636442830753</v>
      </c>
      <c r="BZ23" s="4" t="s">
        <v>5</v>
      </c>
      <c r="CA23" s="4">
        <v>-0.36799999999999999</v>
      </c>
      <c r="CB23" s="4">
        <v>0.32</v>
      </c>
      <c r="CC23" s="4">
        <v>0.33</v>
      </c>
      <c r="CD23" s="4">
        <v>0.52200000000000002</v>
      </c>
      <c r="CE23" s="4">
        <f>(CA23-CC23)/(SQRT(CB23*CB23+CD23*CD23))</f>
        <v>-1.140005561472869</v>
      </c>
    </row>
    <row r="24" spans="1:83" s="4" customFormat="1" x14ac:dyDescent="0.3">
      <c r="A24" s="3" t="s">
        <v>9</v>
      </c>
      <c r="B24" s="6">
        <v>-0.38800000000000001</v>
      </c>
      <c r="C24" s="3">
        <v>0.23400000000000001</v>
      </c>
      <c r="D24" s="6">
        <v>-0.60299999999999998</v>
      </c>
      <c r="E24" s="3">
        <v>0.28299999999999997</v>
      </c>
      <c r="F24" s="5">
        <f>(B24-D24)/(SQRT(C24*C24+E24*E24))</f>
        <v>0.58549209536384506</v>
      </c>
      <c r="H24" s="4" t="s">
        <v>7</v>
      </c>
      <c r="I24" s="4">
        <v>-5.4820000000000002</v>
      </c>
      <c r="J24" s="4">
        <v>1.4650000000000001</v>
      </c>
      <c r="K24" s="4">
        <v>-0.46200000000000002</v>
      </c>
      <c r="L24" s="4">
        <v>3.3610000000000002</v>
      </c>
      <c r="M24" s="4">
        <f t="shared" si="1"/>
        <v>-1.3691875816732377</v>
      </c>
      <c r="O24" s="3"/>
      <c r="P24" s="3"/>
      <c r="Q24" s="3"/>
      <c r="R24" s="3"/>
      <c r="S24" s="3"/>
      <c r="T24" s="3"/>
      <c r="U24" s="3"/>
      <c r="V24" s="3" t="s">
        <v>8</v>
      </c>
      <c r="W24" s="6">
        <v>1.675</v>
      </c>
      <c r="X24" s="3">
        <v>1.573</v>
      </c>
      <c r="Y24" s="6">
        <v>4.0000000000000002E-4</v>
      </c>
      <c r="Z24" s="3">
        <v>1.952</v>
      </c>
      <c r="AA24" s="5">
        <f t="shared" si="32"/>
        <v>0.66799179204361459</v>
      </c>
      <c r="AB24" s="3"/>
      <c r="AC24" s="3" t="s">
        <v>8</v>
      </c>
      <c r="AD24" s="6">
        <v>1.5680000000000001</v>
      </c>
      <c r="AE24" s="3">
        <v>1.37</v>
      </c>
      <c r="AF24" s="6">
        <v>-0.108</v>
      </c>
      <c r="AG24" s="3">
        <v>2.1709999999999998</v>
      </c>
      <c r="AH24" s="5">
        <f t="shared" si="33"/>
        <v>0.65286992203339833</v>
      </c>
      <c r="AI24" s="3"/>
      <c r="AJ24" s="3" t="s">
        <v>13</v>
      </c>
      <c r="AK24" s="6">
        <v>3.367</v>
      </c>
      <c r="AL24" s="3">
        <v>1.8460000000000001</v>
      </c>
      <c r="AM24" s="6">
        <v>8.6259999999999994</v>
      </c>
      <c r="AN24" s="3">
        <v>2.13</v>
      </c>
      <c r="AO24" s="5">
        <f t="shared" ref="AO24:AO39" si="35">(AK24-AM24)/(SQRT(AL24*AL24+AN24*AN24))</f>
        <v>-1.8658069889162676</v>
      </c>
      <c r="AP24" s="3"/>
      <c r="AQ24" s="3" t="s">
        <v>8</v>
      </c>
      <c r="AR24" s="6">
        <v>0.70399999999999996</v>
      </c>
      <c r="AS24" s="3">
        <v>1.04</v>
      </c>
      <c r="AT24" s="6">
        <v>-1.7999999999999999E-2</v>
      </c>
      <c r="AU24" s="3">
        <v>1.1659999999999999</v>
      </c>
      <c r="AV24" s="5">
        <f t="shared" si="34"/>
        <v>0.4621036839752598</v>
      </c>
      <c r="BE24" s="4" t="s">
        <v>6</v>
      </c>
      <c r="BF24" s="4">
        <v>13.981</v>
      </c>
      <c r="BG24" s="4">
        <v>5.8730000000000002</v>
      </c>
      <c r="BH24" s="4">
        <v>8.4619999999999997</v>
      </c>
      <c r="BI24" s="4">
        <v>9.4209999999999994</v>
      </c>
      <c r="BJ24" s="4">
        <f>(BF24-BH24)/(SQRT(BG24*BG24+BI24*BI24))</f>
        <v>0.4971318220610107</v>
      </c>
      <c r="BL24" s="4" t="s">
        <v>6</v>
      </c>
      <c r="BM24" s="4">
        <v>14.318</v>
      </c>
      <c r="BN24" s="4">
        <v>6.4189999999999996</v>
      </c>
      <c r="BO24" s="4">
        <v>7.665</v>
      </c>
      <c r="BP24" s="4">
        <v>9.6720000000000006</v>
      </c>
      <c r="BQ24" s="4">
        <f>(BM24-BO24)/(SQRT(BN24*BN24+BP24*BP24))</f>
        <v>0.57312755800364168</v>
      </c>
      <c r="BZ24" s="4" t="s">
        <v>6</v>
      </c>
      <c r="CA24" s="4">
        <v>9.9290000000000003</v>
      </c>
      <c r="CB24" s="4">
        <v>3.1970000000000001</v>
      </c>
      <c r="CC24" s="4">
        <v>6.5279999999999996</v>
      </c>
      <c r="CD24" s="4">
        <v>5.3940000000000001</v>
      </c>
      <c r="CE24" s="4">
        <f>(CA24-CC24)/(SQRT(CB24*CB24+CD24*CD24))</f>
        <v>0.54240254697701229</v>
      </c>
    </row>
    <row r="25" spans="1:83" s="4" customFormat="1" x14ac:dyDescent="0.3">
      <c r="A25" s="3" t="s">
        <v>10</v>
      </c>
      <c r="B25" s="6">
        <v>-0.159</v>
      </c>
      <c r="C25" s="3">
        <v>0.42099999999999999</v>
      </c>
      <c r="D25" s="6">
        <v>-0.155</v>
      </c>
      <c r="E25" s="3">
        <v>0.78600000000000003</v>
      </c>
      <c r="F25" s="5">
        <f t="shared" si="0"/>
        <v>-4.4860728410609516E-3</v>
      </c>
      <c r="H25" s="4" t="s">
        <v>8</v>
      </c>
      <c r="I25" s="4">
        <v>3.9279999999999999</v>
      </c>
      <c r="J25" s="4">
        <v>1.4179999999999999</v>
      </c>
      <c r="K25" s="4">
        <v>-0.55700000000000005</v>
      </c>
      <c r="L25" s="4">
        <v>3.1179999999999999</v>
      </c>
      <c r="M25" s="4">
        <f t="shared" si="1"/>
        <v>1.3093761520054132</v>
      </c>
      <c r="O25" s="3"/>
      <c r="P25" s="3"/>
      <c r="Q25" s="3"/>
      <c r="R25" s="3"/>
      <c r="S25" s="3"/>
      <c r="T25" s="3"/>
      <c r="U25" s="3"/>
      <c r="V25" s="3" t="s">
        <v>9</v>
      </c>
      <c r="W25" s="6">
        <v>-0.38100000000000001</v>
      </c>
      <c r="X25" s="3">
        <v>0.219</v>
      </c>
      <c r="Y25" s="6">
        <v>-0.59699999999999998</v>
      </c>
      <c r="Z25" s="3">
        <v>0.32100000000000001</v>
      </c>
      <c r="AA25" s="5">
        <f>(W25-Y25)/(SQRT(X25*X25+Z25*Z25))</f>
        <v>0.55585613251312571</v>
      </c>
      <c r="AB25" s="3"/>
      <c r="AC25" s="3" t="s">
        <v>9</v>
      </c>
      <c r="AD25" s="6">
        <v>-0.37</v>
      </c>
      <c r="AE25" s="3">
        <v>0.253</v>
      </c>
      <c r="AF25" s="6">
        <v>-0.60799999999999998</v>
      </c>
      <c r="AG25" s="3">
        <v>0.32800000000000001</v>
      </c>
      <c r="AH25" s="5">
        <f>(AD25-AF25)/(SQRT(AE25*AE25+AG25*AG25))</f>
        <v>0.5745491327854475</v>
      </c>
      <c r="AI25" s="3"/>
      <c r="AJ25" s="3" t="s">
        <v>14</v>
      </c>
      <c r="AK25" s="6">
        <v>1.6120000000000001</v>
      </c>
      <c r="AL25" s="3">
        <v>0.60099999999999998</v>
      </c>
      <c r="AM25" s="6">
        <v>0.63900000000000001</v>
      </c>
      <c r="AN25" s="3">
        <v>0.72399999999999998</v>
      </c>
      <c r="AO25" s="5">
        <f t="shared" si="35"/>
        <v>1.0340671037191713</v>
      </c>
      <c r="AP25" s="3"/>
      <c r="AQ25" s="3" t="s">
        <v>9</v>
      </c>
      <c r="AR25" s="6">
        <v>-0.214</v>
      </c>
      <c r="AS25" s="3">
        <v>0.156</v>
      </c>
      <c r="AT25" s="6">
        <v>-0.46700000000000003</v>
      </c>
      <c r="AU25" s="3">
        <v>0.20300000000000001</v>
      </c>
      <c r="AV25" s="5">
        <f>(AR25-AT25)/(SQRT(AS25*AS25+AU25*AU25))</f>
        <v>0.98821339710047651</v>
      </c>
      <c r="BE25" s="4" t="s">
        <v>7</v>
      </c>
      <c r="BF25" s="4">
        <v>-5.2270000000000003</v>
      </c>
      <c r="BG25" s="4">
        <v>3.0070000000000001</v>
      </c>
      <c r="BH25" s="4">
        <v>-0.82499999999999996</v>
      </c>
      <c r="BI25" s="4">
        <v>4.915</v>
      </c>
      <c r="BJ25" s="4">
        <f t="shared" ref="BJ25:BJ26" si="36">(BF25-BH25)/(SQRT(BG25*BG25+BI25*BI25))</f>
        <v>-0.76398660629065307</v>
      </c>
      <c r="BL25" s="4" t="s">
        <v>7</v>
      </c>
      <c r="BM25" s="4">
        <v>-4.9950000000000001</v>
      </c>
      <c r="BN25" s="4">
        <v>3.673</v>
      </c>
      <c r="BO25" s="4">
        <v>-0.154</v>
      </c>
      <c r="BP25" s="4">
        <v>5.4020000000000001</v>
      </c>
      <c r="BQ25" s="4">
        <f t="shared" ref="BQ25:BQ26" si="37">(BM25-BO25)/(SQRT(BN25*BN25+BP25*BP25))</f>
        <v>-0.74107279619195676</v>
      </c>
      <c r="BS25" s="4" t="s">
        <v>26</v>
      </c>
      <c r="BT25" s="4" t="s">
        <v>0</v>
      </c>
      <c r="BU25" s="4" t="s">
        <v>1</v>
      </c>
      <c r="BV25" s="4" t="s">
        <v>2</v>
      </c>
      <c r="BW25" s="4" t="s">
        <v>1</v>
      </c>
      <c r="BX25" s="4" t="s">
        <v>12</v>
      </c>
      <c r="BZ25" s="4" t="s">
        <v>7</v>
      </c>
      <c r="CA25" s="4">
        <v>-2.895</v>
      </c>
      <c r="CB25" s="4">
        <v>1.806</v>
      </c>
      <c r="CC25" s="4">
        <v>-1.4990000000000001</v>
      </c>
      <c r="CD25" s="4">
        <v>2.8220000000000001</v>
      </c>
      <c r="CE25" s="4">
        <f t="shared" ref="CE25:CE26" si="38">(CA25-CC25)/(SQRT(CB25*CB25+CD25*CD25))</f>
        <v>-0.41666407133539179</v>
      </c>
    </row>
    <row r="26" spans="1:83" s="4" customFormat="1" x14ac:dyDescent="0.3">
      <c r="A26" s="3" t="s">
        <v>11</v>
      </c>
      <c r="B26" s="6">
        <v>0.155</v>
      </c>
      <c r="C26" s="3">
        <v>6.4000000000000001E-2</v>
      </c>
      <c r="D26" s="6">
        <v>0.377</v>
      </c>
      <c r="E26" s="3">
        <v>7.3999999999999996E-2</v>
      </c>
      <c r="F26" s="5">
        <f t="shared" si="0"/>
        <v>-2.2690895173564329</v>
      </c>
      <c r="H26" s="4" t="s">
        <v>9</v>
      </c>
      <c r="I26" s="4">
        <v>-0.95599999999999996</v>
      </c>
      <c r="J26" s="7">
        <v>0.59199999999999997</v>
      </c>
      <c r="K26" s="4">
        <v>0.25800000000000001</v>
      </c>
      <c r="L26" s="7">
        <v>0.39800000000000002</v>
      </c>
      <c r="M26" s="4">
        <f>(I26-K26)/(SQRT(J26*J26+L26*L26))</f>
        <v>-1.7018297685676029</v>
      </c>
      <c r="O26" s="3"/>
      <c r="P26" s="3"/>
      <c r="Q26" s="3"/>
      <c r="R26" s="3"/>
      <c r="S26" s="3"/>
      <c r="T26" s="3"/>
      <c r="U26" s="3"/>
      <c r="V26" s="3" t="s">
        <v>10</v>
      </c>
      <c r="W26" s="6">
        <v>-0.157</v>
      </c>
      <c r="X26" s="3">
        <v>0.47199999999999998</v>
      </c>
      <c r="Y26" s="6">
        <v>-6.6000000000000003E-2</v>
      </c>
      <c r="Z26" s="3">
        <v>0.63700000000000001</v>
      </c>
      <c r="AA26" s="5">
        <f t="shared" ref="AA26:AA27" si="39">(W26-Y26)/(SQRT(X26*X26+Z26*Z26))</f>
        <v>-0.1147811153465515</v>
      </c>
      <c r="AB26" s="3"/>
      <c r="AC26" s="3" t="s">
        <v>10</v>
      </c>
      <c r="AD26" s="6">
        <v>-0.14499999999999999</v>
      </c>
      <c r="AE26" s="3">
        <v>0.496</v>
      </c>
      <c r="AF26" s="6">
        <v>-0.31</v>
      </c>
      <c r="AG26" s="3">
        <v>0.77200000000000002</v>
      </c>
      <c r="AH26" s="5">
        <f t="shared" ref="AH26:AH27" si="40">(AD26-AF26)/(SQRT(AE26*AE26+AG26*AG26))</f>
        <v>0.17981582026104381</v>
      </c>
      <c r="AI26" s="3"/>
      <c r="AJ26" s="3" t="s">
        <v>6</v>
      </c>
      <c r="AK26" s="6">
        <v>4.7169999999999996</v>
      </c>
      <c r="AL26" s="3">
        <v>2.2040000000000002</v>
      </c>
      <c r="AM26" s="6">
        <v>2.3239999999999998</v>
      </c>
      <c r="AN26" s="3">
        <v>2.4940000000000002</v>
      </c>
      <c r="AO26" s="5">
        <f t="shared" si="35"/>
        <v>0.71898336068820468</v>
      </c>
      <c r="AP26" s="3"/>
      <c r="AQ26" s="3" t="s">
        <v>10</v>
      </c>
      <c r="AR26" s="6">
        <v>0.05</v>
      </c>
      <c r="AS26" s="3">
        <v>0.38400000000000001</v>
      </c>
      <c r="AT26" s="6">
        <v>-0.02</v>
      </c>
      <c r="AU26" s="3">
        <v>0.53900000000000003</v>
      </c>
      <c r="AV26" s="5">
        <f t="shared" ref="AV26:AV27" si="41">(AR26-AT26)/(SQRT(AS26*AS26+AU26*AU26))</f>
        <v>0.10577240707858071</v>
      </c>
      <c r="BE26" s="4" t="s">
        <v>8</v>
      </c>
      <c r="BF26" s="4">
        <v>3.9380000000000002</v>
      </c>
      <c r="BG26" s="2">
        <v>2.3260000000000001</v>
      </c>
      <c r="BH26" s="4">
        <v>0.436</v>
      </c>
      <c r="BI26" s="4">
        <v>3.2320000000000002</v>
      </c>
      <c r="BJ26" s="4">
        <f t="shared" si="36"/>
        <v>0.87946377106637297</v>
      </c>
      <c r="BL26" s="4" t="s">
        <v>8</v>
      </c>
      <c r="BM26" s="4">
        <v>4.2679999999999998</v>
      </c>
      <c r="BN26" s="4">
        <v>2.6720000000000002</v>
      </c>
      <c r="BO26" s="4">
        <v>-0.85499999999999998</v>
      </c>
      <c r="BP26" s="4">
        <v>3.94</v>
      </c>
      <c r="BQ26" s="4">
        <f t="shared" si="37"/>
        <v>1.076127905690957</v>
      </c>
      <c r="BS26" s="4" t="s">
        <v>32</v>
      </c>
      <c r="BT26" s="4">
        <v>4.4820000000000002</v>
      </c>
      <c r="BU26" s="4">
        <v>2.0739999999999998</v>
      </c>
      <c r="BV26" s="4">
        <v>4.4999999999999998E-2</v>
      </c>
      <c r="BW26" s="4">
        <v>2.6709999999999998</v>
      </c>
      <c r="BX26" s="4">
        <f>(BT26-BV26)/(SQRT(BU26*BU26+BW26*BW26))</f>
        <v>1.3120721856087636</v>
      </c>
      <c r="BZ26" s="4" t="s">
        <v>8</v>
      </c>
      <c r="CA26" s="4">
        <v>4.2089999999999996</v>
      </c>
      <c r="CB26" s="4">
        <v>1.5569999999999999</v>
      </c>
      <c r="CC26" s="4">
        <v>-1.234</v>
      </c>
      <c r="CD26" s="4">
        <v>3.363</v>
      </c>
      <c r="CE26" s="4">
        <f t="shared" si="38"/>
        <v>1.4687217564072297</v>
      </c>
    </row>
    <row r="27" spans="1:83" s="4" customFormat="1" x14ac:dyDescent="0.3">
      <c r="H27" s="4" t="s">
        <v>10</v>
      </c>
      <c r="I27" s="4">
        <v>-0.80600000000000005</v>
      </c>
      <c r="J27" s="4">
        <v>0.77900000000000003</v>
      </c>
      <c r="K27" s="4">
        <v>6.7000000000000004E-2</v>
      </c>
      <c r="L27" s="4">
        <v>0.98599999999999999</v>
      </c>
      <c r="M27" s="4">
        <f t="shared" si="1"/>
        <v>-0.69473325911759931</v>
      </c>
      <c r="O27" s="3"/>
      <c r="P27" s="3"/>
      <c r="Q27" s="3"/>
      <c r="R27" s="3"/>
      <c r="S27" s="3"/>
      <c r="T27" s="3"/>
      <c r="U27" s="3"/>
      <c r="V27" s="3" t="s">
        <v>11</v>
      </c>
      <c r="W27" s="6">
        <v>0.155</v>
      </c>
      <c r="X27" s="3">
        <v>0.66</v>
      </c>
      <c r="Y27" s="6">
        <v>0.375</v>
      </c>
      <c r="Z27" s="3">
        <v>6.8000000000000005E-2</v>
      </c>
      <c r="AA27" s="5">
        <f t="shared" si="39"/>
        <v>-0.33157808807969286</v>
      </c>
      <c r="AB27" s="3"/>
      <c r="AC27" s="3" t="s">
        <v>11</v>
      </c>
      <c r="AD27" s="6">
        <v>0.161</v>
      </c>
      <c r="AE27" s="3">
        <v>7.0999999999999994E-2</v>
      </c>
      <c r="AF27" s="6">
        <v>0.38100000000000001</v>
      </c>
      <c r="AG27" s="3">
        <v>0.113</v>
      </c>
      <c r="AH27" s="5">
        <f t="shared" si="40"/>
        <v>-1.6485067171250813</v>
      </c>
      <c r="AI27" s="3"/>
      <c r="AJ27" s="3" t="s">
        <v>11</v>
      </c>
      <c r="AK27" s="6">
        <v>0.11799999999999999</v>
      </c>
      <c r="AL27" s="3">
        <v>6.5000000000000002E-2</v>
      </c>
      <c r="AM27" s="6">
        <v>0.32400000000000001</v>
      </c>
      <c r="AN27" s="3">
        <v>7.0999999999999994E-2</v>
      </c>
      <c r="AO27" s="5">
        <f t="shared" si="35"/>
        <v>-2.1400359667847435</v>
      </c>
      <c r="AP27" s="3"/>
      <c r="AQ27" s="3" t="s">
        <v>11</v>
      </c>
      <c r="AR27" s="6">
        <v>0.17299999999999999</v>
      </c>
      <c r="AS27" s="3">
        <v>0.05</v>
      </c>
      <c r="AT27" s="6">
        <v>0.36099999999999999</v>
      </c>
      <c r="AU27" s="3">
        <v>5.7000000000000002E-2</v>
      </c>
      <c r="AV27" s="5">
        <f t="shared" si="41"/>
        <v>-2.4794861968385904</v>
      </c>
      <c r="BE27" s="4" t="s">
        <v>9</v>
      </c>
      <c r="BF27" s="2">
        <v>-0.97099999999999997</v>
      </c>
      <c r="BG27" s="4">
        <v>0.35499999999999998</v>
      </c>
      <c r="BH27" s="4">
        <v>0.51800000000000002</v>
      </c>
      <c r="BI27" s="4">
        <v>0.56499999999999995</v>
      </c>
      <c r="BJ27" s="4">
        <f>(BF27-BH27)/(SQRT(BG27*BG27+BI27*BI27))</f>
        <v>-2.2314786379993148</v>
      </c>
      <c r="BL27" s="4" t="s">
        <v>9</v>
      </c>
      <c r="BM27" s="4">
        <v>-0.872</v>
      </c>
      <c r="BN27" s="4">
        <v>0.39800000000000002</v>
      </c>
      <c r="BO27" s="4">
        <v>0.30499999999999999</v>
      </c>
      <c r="BP27" s="4">
        <v>0.46500000000000002</v>
      </c>
      <c r="BQ27" s="4">
        <f>(BM27-BO27)/(SQRT(BN27*BN27+BP27*BP27))</f>
        <v>-1.922984423187434</v>
      </c>
      <c r="BS27" s="4" t="s">
        <v>33</v>
      </c>
      <c r="BT27" s="4">
        <v>1.6870000000000001</v>
      </c>
      <c r="BU27" s="4">
        <v>4.673</v>
      </c>
      <c r="BV27" s="4">
        <v>11.904999999999999</v>
      </c>
      <c r="BW27" s="4">
        <v>5.9909999999999997</v>
      </c>
      <c r="BX27" s="4">
        <f t="shared" ref="BX27:BX38" si="42">(BT27-BV27)/(SQRT(BU27*BU27+BW27*BW27))</f>
        <v>-1.3448345049599753</v>
      </c>
      <c r="BZ27" s="4" t="s">
        <v>9</v>
      </c>
      <c r="CA27" s="4">
        <v>-7.4999999999999997E-2</v>
      </c>
      <c r="CB27" s="4">
        <v>0.16500000000000001</v>
      </c>
      <c r="CC27" s="4">
        <v>1.069</v>
      </c>
      <c r="CD27" s="4">
        <v>0.26900000000000002</v>
      </c>
      <c r="CE27" s="4">
        <f>(CA27-CC27)/(SQRT(CB27*CB27+CD27*CD27))</f>
        <v>-3.6251575020994902</v>
      </c>
    </row>
    <row r="28" spans="1:83" s="4" customFormat="1" x14ac:dyDescent="0.3">
      <c r="H28" s="4" t="s">
        <v>11</v>
      </c>
      <c r="I28" s="4">
        <v>0.104</v>
      </c>
      <c r="J28" s="4">
        <v>5.1999999999999998E-2</v>
      </c>
      <c r="K28" s="4">
        <v>0.32800000000000001</v>
      </c>
      <c r="L28" s="4">
        <v>0.10100000000000001</v>
      </c>
      <c r="M28" s="4">
        <f t="shared" si="1"/>
        <v>-1.9718279299952857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 t="s">
        <v>35</v>
      </c>
      <c r="AK28" s="6">
        <v>0.222</v>
      </c>
      <c r="AL28" s="3">
        <v>2.2400000000000002</v>
      </c>
      <c r="AM28" s="6">
        <v>-3.1739999999999999</v>
      </c>
      <c r="AN28" s="3">
        <v>2.5590000000000002</v>
      </c>
      <c r="AO28" s="5">
        <f>(AK28-AM28)/(SQRT(AL28*AL28+AN28*AN28))</f>
        <v>0.9985609234157985</v>
      </c>
      <c r="AP28" s="3"/>
      <c r="AQ28" s="3"/>
      <c r="AR28" s="3"/>
      <c r="AS28" s="3"/>
      <c r="AT28" s="3"/>
      <c r="AU28" s="3"/>
      <c r="AV28" s="3"/>
      <c r="BE28" s="4" t="s">
        <v>10</v>
      </c>
      <c r="BF28" s="4">
        <v>-0.90900000000000003</v>
      </c>
      <c r="BG28" s="4">
        <v>0.79100000000000004</v>
      </c>
      <c r="BH28" s="4">
        <v>0.27900000000000003</v>
      </c>
      <c r="BI28" s="2">
        <v>1.599</v>
      </c>
      <c r="BJ28" s="4">
        <f t="shared" ref="BJ28:BJ31" si="43">(BF28-BH28)/(SQRT(BG28*BG28+BI28*BI28))</f>
        <v>-0.66593748660025553</v>
      </c>
      <c r="BL28" s="4" t="s">
        <v>10</v>
      </c>
      <c r="BM28" s="4">
        <v>-0.89300000000000002</v>
      </c>
      <c r="BN28" s="4">
        <v>1.075</v>
      </c>
      <c r="BO28" s="4">
        <v>0.13500000000000001</v>
      </c>
      <c r="BP28" s="4">
        <v>1.524</v>
      </c>
      <c r="BQ28" s="4">
        <f t="shared" ref="BQ28:BQ31" si="44">(BM28-BO28)/(SQRT(BN28*BN28+BP28*BP28))</f>
        <v>-0.55120833600800467</v>
      </c>
      <c r="BS28" s="4" t="s">
        <v>34</v>
      </c>
      <c r="BT28" s="4">
        <v>4.6340000000000003</v>
      </c>
      <c r="BU28" s="4">
        <v>1.0680000000000001</v>
      </c>
      <c r="BV28" s="4">
        <v>-2.0630000000000002</v>
      </c>
      <c r="BW28" s="4">
        <v>1.357</v>
      </c>
      <c r="BX28" s="4">
        <f t="shared" si="42"/>
        <v>3.8781192890320035</v>
      </c>
      <c r="BZ28" s="4" t="s">
        <v>10</v>
      </c>
      <c r="CA28" s="2">
        <v>-0.94899999999999995</v>
      </c>
      <c r="CB28" s="4">
        <v>0.47799999999999998</v>
      </c>
      <c r="CC28" s="4">
        <v>-0.73899999999999999</v>
      </c>
      <c r="CD28" s="2">
        <v>1.0369999999999999</v>
      </c>
      <c r="CE28" s="4">
        <f t="shared" ref="CE28:CE31" si="45">(CA28-CC28)/(SQRT(CB28*CB28+CD28*CD28))</f>
        <v>-0.18390984545355463</v>
      </c>
    </row>
    <row r="29" spans="1:83" s="4" customFormat="1" x14ac:dyDescent="0.3">
      <c r="H29" s="4" t="s">
        <v>15</v>
      </c>
      <c r="I29" s="4">
        <v>-0.129</v>
      </c>
      <c r="J29" s="4">
        <v>5.2999999999999999E-2</v>
      </c>
      <c r="K29" s="4">
        <v>-0.16800000000000001</v>
      </c>
      <c r="L29" s="4">
        <v>7.2999999999999995E-2</v>
      </c>
      <c r="M29" s="4">
        <f t="shared" si="1"/>
        <v>0.43232043493970274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 t="s">
        <v>36</v>
      </c>
      <c r="AK29" s="6">
        <v>-0.34899999999999998</v>
      </c>
      <c r="AL29" s="3">
        <v>0.67100000000000004</v>
      </c>
      <c r="AM29" s="6">
        <v>-3.4350000000000001</v>
      </c>
      <c r="AN29" s="3">
        <v>0.749</v>
      </c>
      <c r="AO29" s="5">
        <f t="shared" si="35"/>
        <v>3.0687984933882588</v>
      </c>
      <c r="AP29" s="3"/>
      <c r="AQ29" s="3"/>
      <c r="AR29" s="3"/>
      <c r="AS29" s="3"/>
      <c r="AT29" s="3"/>
      <c r="AU29" s="3"/>
      <c r="AV29" s="3"/>
      <c r="BE29" s="4" t="s">
        <v>11</v>
      </c>
      <c r="BF29" s="4">
        <v>0.104</v>
      </c>
      <c r="BG29" s="4">
        <v>8.1000000000000003E-2</v>
      </c>
      <c r="BH29" s="4">
        <v>0.33400000000000002</v>
      </c>
      <c r="BI29" s="2">
        <v>0.11</v>
      </c>
      <c r="BJ29" s="4">
        <f t="shared" si="43"/>
        <v>-1.683683204292066</v>
      </c>
      <c r="BL29" s="4" t="s">
        <v>11</v>
      </c>
      <c r="BM29" s="4">
        <v>0.10199999999999999</v>
      </c>
      <c r="BN29" s="4">
        <v>8.2000000000000003E-2</v>
      </c>
      <c r="BO29" s="4">
        <v>0.33300000000000002</v>
      </c>
      <c r="BP29" s="4">
        <v>0.13100000000000001</v>
      </c>
      <c r="BQ29" s="4">
        <f t="shared" si="44"/>
        <v>-1.4946839018689457</v>
      </c>
      <c r="BS29" s="4" t="s">
        <v>6</v>
      </c>
      <c r="BT29" s="4">
        <v>12.05</v>
      </c>
      <c r="BU29" s="4">
        <v>7.4969999999999999</v>
      </c>
      <c r="BV29" s="4">
        <v>32.712000000000003</v>
      </c>
      <c r="BW29" s="4">
        <v>9.0879999999999992</v>
      </c>
      <c r="BX29" s="4">
        <f t="shared" si="42"/>
        <v>-1.7538106541051279</v>
      </c>
      <c r="BZ29" s="4" t="s">
        <v>11</v>
      </c>
      <c r="CA29" s="2">
        <v>6.2E-2</v>
      </c>
      <c r="CB29" s="4">
        <v>3.6999999999999998E-2</v>
      </c>
      <c r="CC29" s="4">
        <v>0.26100000000000001</v>
      </c>
      <c r="CD29" s="4">
        <v>6.4000000000000001E-2</v>
      </c>
      <c r="CE29" s="4">
        <f t="shared" si="45"/>
        <v>-2.6918942404954933</v>
      </c>
    </row>
    <row r="30" spans="1:83" s="4" customFormat="1" x14ac:dyDescent="0.3">
      <c r="H30" s="4" t="s">
        <v>16</v>
      </c>
      <c r="I30" s="4">
        <v>-5.351</v>
      </c>
      <c r="J30" s="4">
        <v>1.2729999999999999</v>
      </c>
      <c r="K30" s="4">
        <v>-3.95</v>
      </c>
      <c r="L30" s="4">
        <v>1.91</v>
      </c>
      <c r="M30" s="4">
        <f t="shared" si="1"/>
        <v>-0.61036458434623841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 t="s">
        <v>37</v>
      </c>
      <c r="AK30" s="6">
        <v>1.04</v>
      </c>
      <c r="AL30" s="3">
        <v>1.363</v>
      </c>
      <c r="AM30" s="6">
        <v>0.93300000000000005</v>
      </c>
      <c r="AN30" s="3">
        <v>1.538</v>
      </c>
      <c r="AO30" s="5">
        <f t="shared" si="35"/>
        <v>5.2066967578813107E-2</v>
      </c>
      <c r="AP30" s="3"/>
      <c r="AQ30" s="3"/>
      <c r="AR30" s="3"/>
      <c r="AS30" s="3"/>
      <c r="AT30" s="3"/>
      <c r="AU30" s="3"/>
      <c r="AV30" s="3"/>
      <c r="BE30" s="4" t="s">
        <v>15</v>
      </c>
      <c r="BF30" s="4">
        <v>-0.114</v>
      </c>
      <c r="BG30" s="4">
        <v>7.3999999999999996E-2</v>
      </c>
      <c r="BH30" s="4">
        <v>-0.16300000000000001</v>
      </c>
      <c r="BI30" s="4">
        <v>0.10199999999999999</v>
      </c>
      <c r="BJ30" s="4">
        <f t="shared" si="43"/>
        <v>0.38883990735473295</v>
      </c>
      <c r="BL30" s="4" t="s">
        <v>15</v>
      </c>
      <c r="BM30" s="4">
        <v>-0.115</v>
      </c>
      <c r="BN30" s="2">
        <v>0.09</v>
      </c>
      <c r="BO30" s="4">
        <v>-0.157</v>
      </c>
      <c r="BP30" s="2">
        <v>0.121</v>
      </c>
      <c r="BQ30" s="4">
        <f t="shared" si="44"/>
        <v>0.27851238434666842</v>
      </c>
      <c r="BS30" s="4" t="s">
        <v>11</v>
      </c>
      <c r="BT30" s="4">
        <v>8.1000000000000003E-2</v>
      </c>
      <c r="BU30" s="4">
        <v>0.08</v>
      </c>
      <c r="BV30" s="4">
        <v>0.54300000000000004</v>
      </c>
      <c r="BW30" s="4">
        <v>0.10100000000000001</v>
      </c>
      <c r="BX30" s="4">
        <f t="shared" si="42"/>
        <v>-3.5857074271540057</v>
      </c>
      <c r="BZ30" s="4" t="s">
        <v>15</v>
      </c>
      <c r="CA30" s="4">
        <v>-0.113</v>
      </c>
      <c r="CB30" s="4">
        <v>3.6999999999999998E-2</v>
      </c>
      <c r="CC30" s="4">
        <v>-0.14299999999999999</v>
      </c>
      <c r="CD30" s="4">
        <v>5.8999999999999997E-2</v>
      </c>
      <c r="CE30" s="4">
        <f t="shared" si="45"/>
        <v>0.43077489517064271</v>
      </c>
    </row>
    <row r="31" spans="1:83" s="4" customFormat="1" x14ac:dyDescent="0.3"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 t="s">
        <v>38</v>
      </c>
      <c r="AK31" s="6">
        <v>-2.39</v>
      </c>
      <c r="AL31" s="3">
        <v>0.88700000000000001</v>
      </c>
      <c r="AM31" s="6">
        <v>-2.5470000000000002</v>
      </c>
      <c r="AN31" s="3">
        <v>0.98099999999999998</v>
      </c>
      <c r="AO31" s="5">
        <f t="shared" si="35"/>
        <v>0.11871035619605835</v>
      </c>
      <c r="AP31" s="3"/>
      <c r="AQ31" s="3"/>
      <c r="AR31" s="3"/>
      <c r="AS31" s="3"/>
      <c r="AT31" s="3"/>
      <c r="AU31" s="3"/>
      <c r="AV31" s="3"/>
      <c r="BE31" s="4" t="s">
        <v>16</v>
      </c>
      <c r="BF31" s="4">
        <v>-5.2969999999999997</v>
      </c>
      <c r="BG31" s="4">
        <v>1.462</v>
      </c>
      <c r="BH31" s="4">
        <v>-4.3470000000000004</v>
      </c>
      <c r="BI31" s="4">
        <v>2.4</v>
      </c>
      <c r="BJ31" s="4">
        <f t="shared" si="43"/>
        <v>-0.33804952323124321</v>
      </c>
      <c r="BL31" s="4" t="s">
        <v>16</v>
      </c>
      <c r="BM31" s="2">
        <v>-5.1349999999999998</v>
      </c>
      <c r="BN31" s="4">
        <v>2.0910000000000002</v>
      </c>
      <c r="BO31" s="4">
        <v>-3.883</v>
      </c>
      <c r="BP31" s="4">
        <v>3.1179999999999999</v>
      </c>
      <c r="BQ31" s="4">
        <f t="shared" si="44"/>
        <v>-0.33349093769637023</v>
      </c>
      <c r="BS31" s="4" t="s">
        <v>35</v>
      </c>
      <c r="BT31" s="4">
        <v>-2.3149999999999999</v>
      </c>
      <c r="BU31" s="2">
        <v>7.0049999999999999</v>
      </c>
      <c r="BV31" s="4">
        <v>-27.233000000000001</v>
      </c>
      <c r="BW31" s="4">
        <v>8.8800000000000008</v>
      </c>
      <c r="BX31" s="4">
        <f t="shared" si="42"/>
        <v>2.2031113338999151</v>
      </c>
      <c r="BZ31" s="4" t="s">
        <v>16</v>
      </c>
      <c r="CA31" s="4">
        <v>-4.681</v>
      </c>
      <c r="CB31" s="4">
        <v>1.3819999999999999</v>
      </c>
      <c r="CC31" s="4">
        <v>-3.4369999999999998</v>
      </c>
      <c r="CD31" s="4">
        <v>2.1389999999999998</v>
      </c>
      <c r="CE31" s="4">
        <f t="shared" si="45"/>
        <v>-0.48849169730147557</v>
      </c>
    </row>
    <row r="32" spans="1:83" s="4" customFormat="1" x14ac:dyDescent="0.3"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 t="s">
        <v>39</v>
      </c>
      <c r="AK32" s="6">
        <v>0.37</v>
      </c>
      <c r="AL32" s="3">
        <v>0.45400000000000001</v>
      </c>
      <c r="AM32" s="6">
        <v>0.55400000000000005</v>
      </c>
      <c r="AN32" s="3">
        <v>0.53900000000000003</v>
      </c>
      <c r="AO32" s="5">
        <f t="shared" si="35"/>
        <v>-0.26109483886722806</v>
      </c>
      <c r="AP32" s="3"/>
      <c r="AQ32" s="3"/>
      <c r="AR32" s="3"/>
      <c r="AS32" s="3"/>
      <c r="AT32" s="3"/>
      <c r="AU32" s="3"/>
      <c r="AV32" s="3"/>
      <c r="BS32" s="4" t="s">
        <v>36</v>
      </c>
      <c r="BT32" s="4">
        <v>2.1059999999999999</v>
      </c>
      <c r="BU32" s="4">
        <v>1.1040000000000001</v>
      </c>
      <c r="BV32" s="4">
        <v>0.255</v>
      </c>
      <c r="BW32" s="4">
        <v>1.363</v>
      </c>
      <c r="BX32" s="4">
        <f t="shared" si="42"/>
        <v>1.0552903325344842</v>
      </c>
    </row>
    <row r="33" spans="15:76" s="4" customFormat="1" x14ac:dyDescent="0.3"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 t="s">
        <v>40</v>
      </c>
      <c r="AK33" s="6">
        <v>-2.4260000000000002</v>
      </c>
      <c r="AL33" s="3">
        <v>1.423</v>
      </c>
      <c r="AM33" s="6">
        <v>-0.84</v>
      </c>
      <c r="AN33" s="3">
        <v>1.5469999999999999</v>
      </c>
      <c r="AO33" s="5">
        <f t="shared" si="35"/>
        <v>-0.75454221832713386</v>
      </c>
      <c r="AP33" s="3"/>
      <c r="AQ33" s="3"/>
      <c r="AR33" s="3"/>
      <c r="AS33" s="3"/>
      <c r="AT33" s="3"/>
      <c r="AU33" s="3"/>
      <c r="AV33" s="3"/>
      <c r="BS33" s="4" t="s">
        <v>37</v>
      </c>
      <c r="BT33" s="4">
        <v>5.5439999999999996</v>
      </c>
      <c r="BU33" s="2">
        <v>3.1819999999999999</v>
      </c>
      <c r="BV33" s="4">
        <v>11.286</v>
      </c>
      <c r="BW33" s="4">
        <v>4.0220000000000002</v>
      </c>
      <c r="BX33" s="4">
        <f t="shared" si="42"/>
        <v>-1.1196235835477377</v>
      </c>
    </row>
    <row r="34" spans="15:76" s="4" customFormat="1" x14ac:dyDescent="0.3"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 t="s">
        <v>43</v>
      </c>
      <c r="AK34" s="6">
        <v>-3.5000000000000003E-2</v>
      </c>
      <c r="AL34" s="3">
        <v>1.2170000000000001</v>
      </c>
      <c r="AM34" s="6">
        <v>9.2999999999999999E-2</v>
      </c>
      <c r="AN34" s="3">
        <v>1.704</v>
      </c>
      <c r="AO34" s="5">
        <f t="shared" si="35"/>
        <v>-6.1127942734951611E-2</v>
      </c>
      <c r="AP34" s="3"/>
      <c r="AQ34" s="3"/>
      <c r="AR34" s="3"/>
      <c r="AS34" s="3"/>
      <c r="AT34" s="3"/>
      <c r="AU34" s="3"/>
      <c r="AV34" s="3"/>
      <c r="BS34" s="4" t="s">
        <v>38</v>
      </c>
      <c r="BT34" s="4">
        <v>0.91200000000000003</v>
      </c>
      <c r="BU34" s="4">
        <v>2.2029999999999998</v>
      </c>
      <c r="BV34" s="4">
        <v>7.508</v>
      </c>
      <c r="BW34" s="4">
        <v>2.766</v>
      </c>
      <c r="BX34" s="4">
        <f t="shared" si="42"/>
        <v>-1.8653347128536857</v>
      </c>
    </row>
    <row r="35" spans="15:76" s="4" customFormat="1" x14ac:dyDescent="0.3"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 t="s">
        <v>44</v>
      </c>
      <c r="AK35" s="6">
        <v>-1.0940000000000001</v>
      </c>
      <c r="AL35" s="3">
        <v>0.98099999999999998</v>
      </c>
      <c r="AM35" s="6">
        <v>-2.7170000000000001</v>
      </c>
      <c r="AN35" s="3">
        <v>1.3009999999999999</v>
      </c>
      <c r="AO35" s="5">
        <f t="shared" si="35"/>
        <v>0.99606886476792511</v>
      </c>
      <c r="AP35" s="3"/>
      <c r="AQ35" s="3"/>
      <c r="AR35" s="3"/>
      <c r="AS35" s="3"/>
      <c r="AT35" s="3"/>
      <c r="AU35" s="3"/>
      <c r="AV35" s="3"/>
      <c r="BS35" s="4" t="s">
        <v>39</v>
      </c>
      <c r="BT35" s="4">
        <v>-1.2450000000000001</v>
      </c>
      <c r="BU35" s="4">
        <v>0.71499999999999997</v>
      </c>
      <c r="BV35" s="4">
        <v>-0.68200000000000005</v>
      </c>
      <c r="BW35" s="4">
        <v>0.86599999999999999</v>
      </c>
      <c r="BX35" s="4">
        <f t="shared" si="42"/>
        <v>-0.50132537248344533</v>
      </c>
    </row>
    <row r="36" spans="15:76" s="4" customFormat="1" x14ac:dyDescent="0.3"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 t="s">
        <v>45</v>
      </c>
      <c r="AK36" s="6">
        <v>2.2389999999999999</v>
      </c>
      <c r="AL36" s="3">
        <v>3.7240000000000002</v>
      </c>
      <c r="AM36" s="6">
        <v>-2.3919999999999999</v>
      </c>
      <c r="AN36" s="3">
        <v>5.2229999999999999</v>
      </c>
      <c r="AO36" s="5">
        <f t="shared" si="35"/>
        <v>0.72193968687356413</v>
      </c>
      <c r="AP36" s="3"/>
      <c r="AQ36" s="3"/>
      <c r="AR36" s="3"/>
      <c r="AS36" s="3"/>
      <c r="AT36" s="3"/>
      <c r="AU36" s="3"/>
      <c r="AV36" s="3"/>
      <c r="BS36" s="4" t="s">
        <v>40</v>
      </c>
      <c r="BT36" s="4">
        <v>0.39</v>
      </c>
      <c r="BU36" s="4">
        <v>2.9990000000000001</v>
      </c>
      <c r="BV36" s="4">
        <v>4.4569999999999999</v>
      </c>
      <c r="BW36" s="4">
        <v>3.7650000000000001</v>
      </c>
      <c r="BX36" s="4">
        <f t="shared" si="42"/>
        <v>-0.84492548462818817</v>
      </c>
    </row>
    <row r="37" spans="15:76" s="4" customFormat="1" x14ac:dyDescent="0.3"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 t="s">
        <v>46</v>
      </c>
      <c r="AK37" s="6">
        <v>-0.183</v>
      </c>
      <c r="AL37" s="3">
        <v>0.26</v>
      </c>
      <c r="AM37" s="6">
        <v>-0.27400000000000002</v>
      </c>
      <c r="AN37" s="3">
        <v>0.47299999999999998</v>
      </c>
      <c r="AO37" s="5">
        <f t="shared" si="35"/>
        <v>0.16859687992952715</v>
      </c>
      <c r="AP37" s="3"/>
      <c r="AQ37" s="3"/>
      <c r="AR37" s="3"/>
      <c r="AS37" s="3"/>
      <c r="AT37" s="3"/>
      <c r="AU37" s="3"/>
      <c r="AV37" s="3"/>
      <c r="BS37" s="4" t="s">
        <v>41</v>
      </c>
      <c r="BT37" s="2">
        <v>-0.29299999999999998</v>
      </c>
      <c r="BU37" s="4">
        <v>0.152</v>
      </c>
      <c r="BV37" s="4">
        <v>-2.7E-2</v>
      </c>
      <c r="BW37" s="4">
        <v>0.188</v>
      </c>
      <c r="BX37" s="4">
        <f t="shared" si="42"/>
        <v>-1.1002637615235638</v>
      </c>
    </row>
    <row r="38" spans="15:76" s="4" customFormat="1" x14ac:dyDescent="0.3"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 t="s">
        <v>47</v>
      </c>
      <c r="AK38" s="6">
        <v>-6.4000000000000001E-2</v>
      </c>
      <c r="AL38" s="3">
        <v>0.39400000000000002</v>
      </c>
      <c r="AM38" s="6">
        <v>1.089</v>
      </c>
      <c r="AN38" s="3">
        <v>0.65100000000000002</v>
      </c>
      <c r="AO38" s="5">
        <f t="shared" si="35"/>
        <v>-1.5152215886050895</v>
      </c>
      <c r="AP38" s="3"/>
      <c r="AQ38" s="3"/>
      <c r="AR38" s="3"/>
      <c r="AS38" s="3"/>
      <c r="AT38" s="3"/>
      <c r="AU38" s="3"/>
      <c r="AV38" s="3"/>
      <c r="BS38" s="4" t="s">
        <v>42</v>
      </c>
      <c r="BT38" s="4">
        <v>-7.2160000000000002</v>
      </c>
      <c r="BU38" s="4">
        <v>2.9489999999999998</v>
      </c>
      <c r="BV38" s="4">
        <v>-16.713999999999999</v>
      </c>
      <c r="BW38" s="4">
        <v>3.7269999999999999</v>
      </c>
      <c r="BX38" s="4">
        <f t="shared" si="42"/>
        <v>1.9984884355860617</v>
      </c>
    </row>
    <row r="39" spans="15:76" s="4" customFormat="1" x14ac:dyDescent="0.3"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 t="s">
        <v>48</v>
      </c>
      <c r="AK39" s="6">
        <v>5.3999999999999999E-2</v>
      </c>
      <c r="AL39" s="3">
        <v>0.50600000000000001</v>
      </c>
      <c r="AM39" s="6">
        <v>-0.27200000000000002</v>
      </c>
      <c r="AN39" s="3">
        <v>0.76200000000000001</v>
      </c>
      <c r="AO39" s="5">
        <f t="shared" si="35"/>
        <v>0.35640017302093069</v>
      </c>
      <c r="AP39" s="3"/>
      <c r="AQ39" s="3"/>
      <c r="AR39" s="3"/>
      <c r="AS39" s="3"/>
      <c r="AT39" s="3"/>
      <c r="AU39" s="3"/>
      <c r="AV39" s="3"/>
      <c r="BS39" s="4" t="s">
        <v>43</v>
      </c>
      <c r="BT39" s="4">
        <v>-1.599</v>
      </c>
      <c r="BU39" s="4">
        <v>4.4409999999999998</v>
      </c>
      <c r="BV39" s="4">
        <v>-8.6229999999999993</v>
      </c>
      <c r="BW39" s="2">
        <v>5.5380000000000003</v>
      </c>
      <c r="BX39" s="4">
        <f t="shared" ref="BX39:BX46" si="46">(BT39-BV39)/(SQRT(BU39*BU39+BW39*BW39))</f>
        <v>0.98947318321027711</v>
      </c>
    </row>
    <row r="40" spans="15:76" s="4" customFormat="1" ht="31.05" customHeight="1" x14ac:dyDescent="0.3">
      <c r="BS40" s="4" t="s">
        <v>44</v>
      </c>
      <c r="BT40" s="4">
        <v>0.95399999999999996</v>
      </c>
      <c r="BU40" s="4">
        <v>2.0699999999999998</v>
      </c>
      <c r="BV40" s="4">
        <v>9.8970000000000002</v>
      </c>
      <c r="BW40" s="4">
        <v>2.6280000000000001</v>
      </c>
      <c r="BX40" s="4">
        <f t="shared" si="46"/>
        <v>-2.6732727552946307</v>
      </c>
    </row>
    <row r="41" spans="15:76" s="4" customFormat="1" x14ac:dyDescent="0.3">
      <c r="BS41" s="4" t="s">
        <v>45</v>
      </c>
      <c r="BT41" s="4">
        <v>6.1589999999999998</v>
      </c>
      <c r="BU41" s="4">
        <v>6.8630000000000004</v>
      </c>
      <c r="BV41" s="2">
        <v>-9.8420000000000005</v>
      </c>
      <c r="BW41" s="4">
        <v>8.4920000000000009</v>
      </c>
      <c r="BX41" s="4">
        <f t="shared" si="46"/>
        <v>1.4654870255659929</v>
      </c>
    </row>
    <row r="42" spans="15:76" s="4" customFormat="1" x14ac:dyDescent="0.3">
      <c r="BS42" s="4" t="s">
        <v>46</v>
      </c>
      <c r="BT42" s="4">
        <v>-1.274</v>
      </c>
      <c r="BU42" s="4">
        <v>0.50900000000000001</v>
      </c>
      <c r="BV42" s="4">
        <v>0.41899999999999998</v>
      </c>
      <c r="BW42" s="4">
        <v>0.54400000000000004</v>
      </c>
      <c r="BX42" s="4">
        <f t="shared" si="46"/>
        <v>-2.2724995991732846</v>
      </c>
    </row>
    <row r="43" spans="15:76" s="4" customFormat="1" x14ac:dyDescent="0.3">
      <c r="BS43" s="4" t="s">
        <v>47</v>
      </c>
      <c r="BT43" s="4">
        <v>-2.7E-2</v>
      </c>
      <c r="BU43" s="2">
        <v>0.627</v>
      </c>
      <c r="BV43" s="4">
        <v>-0.221</v>
      </c>
      <c r="BW43" s="4">
        <v>0.69499999999999995</v>
      </c>
      <c r="BX43" s="4">
        <f>(BT43-BV43)/(SQRT(BU43*BU43+BW43*BW43))</f>
        <v>0.20725809684631125</v>
      </c>
    </row>
    <row r="44" spans="15:76" s="4" customFormat="1" x14ac:dyDescent="0.3">
      <c r="BS44" s="4" t="s">
        <v>48</v>
      </c>
      <c r="BT44" s="4">
        <v>-0.32</v>
      </c>
      <c r="BU44" s="4">
        <v>1.034</v>
      </c>
      <c r="BV44" s="4">
        <v>-0.74</v>
      </c>
      <c r="BW44" s="4">
        <v>1.256</v>
      </c>
      <c r="BX44" s="4">
        <f t="shared" si="46"/>
        <v>0.25816513339920583</v>
      </c>
    </row>
    <row r="45" spans="15:76" s="4" customFormat="1" x14ac:dyDescent="0.3">
      <c r="BS45" s="4" t="s">
        <v>49</v>
      </c>
      <c r="BT45" s="4">
        <v>8.0000000000000002E-3</v>
      </c>
      <c r="BU45" s="4">
        <v>9.2999999999999999E-2</v>
      </c>
      <c r="BV45" s="4">
        <v>-0.28999999999999998</v>
      </c>
      <c r="BW45" s="2">
        <v>0.11700000000000001</v>
      </c>
      <c r="BX45" s="4">
        <f t="shared" si="46"/>
        <v>1.9938575206608555</v>
      </c>
    </row>
    <row r="46" spans="15:76" s="4" customFormat="1" x14ac:dyDescent="0.3">
      <c r="BS46" s="4" t="s">
        <v>50</v>
      </c>
      <c r="BT46" s="4">
        <v>-2.85</v>
      </c>
      <c r="BU46" s="4">
        <v>4.3410000000000002</v>
      </c>
      <c r="BV46" s="4">
        <v>-13.769</v>
      </c>
      <c r="BW46" s="4">
        <v>5.4160000000000004</v>
      </c>
      <c r="BX46" s="4">
        <f t="shared" si="46"/>
        <v>1.5731186166546365</v>
      </c>
    </row>
    <row r="47" spans="15:76" s="4" customFormat="1" x14ac:dyDescent="0.3"/>
    <row r="48" spans="15:76" s="4" customFormat="1" x14ac:dyDescent="0.3"/>
    <row r="49" s="4" customFormat="1" x14ac:dyDescent="0.3"/>
    <row r="50" s="4" customFormat="1" x14ac:dyDescent="0.3"/>
    <row r="51" s="4" customFormat="1" x14ac:dyDescent="0.3"/>
    <row r="52" s="4" customFormat="1" x14ac:dyDescent="0.3"/>
    <row r="53" s="4" customFormat="1" x14ac:dyDescent="0.3"/>
    <row r="54" s="4" customFormat="1" x14ac:dyDescent="0.3"/>
    <row r="55" s="4" customFormat="1" x14ac:dyDescent="0.3"/>
    <row r="56" s="4" customFormat="1" x14ac:dyDescent="0.3"/>
    <row r="57" s="4" customFormat="1" x14ac:dyDescent="0.3"/>
    <row r="58" s="4" customFormat="1" x14ac:dyDescent="0.3"/>
    <row r="59" s="4" customFormat="1" x14ac:dyDescent="0.3"/>
    <row r="60" s="4" customFormat="1" x14ac:dyDescent="0.3"/>
    <row r="61" s="4" customFormat="1" x14ac:dyDescent="0.3"/>
    <row r="62" s="4" customFormat="1" x14ac:dyDescent="0.3"/>
    <row r="63" s="4" customFormat="1" x14ac:dyDescent="0.3"/>
    <row r="64" s="4" customFormat="1" x14ac:dyDescent="0.3"/>
    <row r="65" s="4" customFormat="1" x14ac:dyDescent="0.3"/>
    <row r="66" s="4" customFormat="1" x14ac:dyDescent="0.3"/>
    <row r="67" s="4" customFormat="1" x14ac:dyDescent="0.3"/>
    <row r="68" s="4" customFormat="1" x14ac:dyDescent="0.3"/>
    <row r="69" s="4" customFormat="1" x14ac:dyDescent="0.3"/>
    <row r="70" s="4" customFormat="1" x14ac:dyDescent="0.3"/>
    <row r="71" s="4" customFormat="1" x14ac:dyDescent="0.3"/>
    <row r="72" s="4" customFormat="1" x14ac:dyDescent="0.3"/>
    <row r="73" s="4" customFormat="1" x14ac:dyDescent="0.3"/>
    <row r="74" s="4" customFormat="1" x14ac:dyDescent="0.3"/>
    <row r="75" s="4" customFormat="1" x14ac:dyDescent="0.3"/>
    <row r="76" s="4" customFormat="1" x14ac:dyDescent="0.3"/>
    <row r="77" s="4" customFormat="1" x14ac:dyDescent="0.3"/>
    <row r="78" s="4" customFormat="1" x14ac:dyDescent="0.3"/>
    <row r="79" s="4" customFormat="1" x14ac:dyDescent="0.3"/>
    <row r="80" s="4" customFormat="1" x14ac:dyDescent="0.3"/>
    <row r="81" s="4" customFormat="1" x14ac:dyDescent="0.3"/>
    <row r="82" s="4" customFormat="1" x14ac:dyDescent="0.3"/>
    <row r="83" s="4" customFormat="1" x14ac:dyDescent="0.3"/>
    <row r="84" s="4" customFormat="1" x14ac:dyDescent="0.3"/>
    <row r="85" s="4" customFormat="1" x14ac:dyDescent="0.3"/>
    <row r="86" s="4" customFormat="1" x14ac:dyDescent="0.3"/>
    <row r="87" s="4" customFormat="1" x14ac:dyDescent="0.3"/>
    <row r="88" s="4" customFormat="1" x14ac:dyDescent="0.3"/>
    <row r="89" s="4" customFormat="1" x14ac:dyDescent="0.3"/>
    <row r="90" s="4" customFormat="1" x14ac:dyDescent="0.3"/>
    <row r="91" s="4" customFormat="1" x14ac:dyDescent="0.3"/>
    <row r="92" s="4" customFormat="1" x14ac:dyDescent="0.3"/>
    <row r="93" s="4" customFormat="1" x14ac:dyDescent="0.3"/>
    <row r="94" s="4" customFormat="1" x14ac:dyDescent="0.3"/>
    <row r="95" s="4" customFormat="1" x14ac:dyDescent="0.3"/>
    <row r="96" s="4" customFormat="1" x14ac:dyDescent="0.3"/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Tables and Appendices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Yen-Pin Su</cp:lastModifiedBy>
  <dcterms:created xsi:type="dcterms:W3CDTF">2018-06-12T07:10:41Z</dcterms:created>
  <dcterms:modified xsi:type="dcterms:W3CDTF">2021-07-25T16:42:50Z</dcterms:modified>
</cp:coreProperties>
</file>