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gmetcalf\Dropbox\Metcalf_Stock\stata\raw_data\"/>
    </mc:Choice>
  </mc:AlternateContent>
  <xr:revisionPtr revIDLastSave="0" documentId="13_ncr:1_{62CF3E8D-4207-4C70-9A2D-32E81F554216}" xr6:coauthVersionLast="47" xr6:coauthVersionMax="47" xr10:uidLastSave="{00000000-0000-0000-0000-000000000000}"/>
  <bookViews>
    <workbookView xWindow="19335" yWindow="-16320" windowWidth="29040" windowHeight="16440" xr2:uid="{D973023D-436C-734B-860C-2B21914F0D15}"/>
  </bookViews>
  <sheets>
    <sheet name="Read Me" sheetId="1" r:id="rId1"/>
    <sheet name="rate_LCU" sheetId="9" r:id="rId2"/>
    <sheet name="CTaxDetails" sheetId="18" r:id="rId3"/>
    <sheet name="share" sheetId="4" r:id="rId4"/>
  </sheets>
  <externalReferences>
    <externalReference r:id="rId5"/>
  </externalReferences>
  <definedNames>
    <definedName name="lst_initiative">[1]Lists!$C$9:$C$91</definedName>
    <definedName name="lst_parameter">[1]Lists!$E$9:$E$10</definedName>
    <definedName name="lst_unit">[1]Lists!$G$9:$G$45</definedName>
    <definedName name="lst_year">[1]Lists!$I$9:$I$38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tc={0CAB9959-E93B-4748-B96F-59E3516D1A50}</author>
    <author>tc={90F4E6A8-70CE-4964-87F9-7C037207676D}</author>
    <author>tc={1647B55A-8926-4BED-8D68-E2CED6C05703}</author>
  </authors>
  <commentList>
    <comment ref="E2" authorId="0" shapeId="0" xr:uid="{0CAB9959-E93B-4748-B96F-59E3516D1A50}">
      <text>
        <t>[Threaded comment]
Your version of Excel allows you to read this threaded comment; however, any edits to it will get removed if the file is opened in a newer version of Excel. Learn more: https://go.microsoft.com/fwlink/?linkid=870924
Comment:
    Data from Carbon Pricing Dashboard</t>
      </text>
    </comment>
    <comment ref="G9" authorId="1" shapeId="0" xr:uid="{90F4E6A8-70CE-4964-87F9-7C037207676D}">
      <text>
        <t>[Threaded comment]
Your version of Excel allows you to read this threaded comment; however, any edits to it will get removed if the file is opened in a newer version of Excel. Learn more: https://go.microsoft.com/fwlink/?linkid=870924
Comment:
    check source</t>
      </text>
    </comment>
    <comment ref="T9" authorId="2" shapeId="0" xr:uid="{1647B55A-8926-4BED-8D68-E2CED6C05703}">
      <text>
        <t>[Threaded comment]
Your version of Excel allows you to read this threaded comment; however, any edits to it will get removed if the file is opened in a newer version of Excel. Learn more: https://go.microsoft.com/fwlink/?linkid=870924
Comment:
    check source</t>
      </text>
    </comment>
  </commentList>
</comments>
</file>

<file path=xl/sharedStrings.xml><?xml version="1.0" encoding="utf-8"?>
<sst xmlns="http://schemas.openxmlformats.org/spreadsheetml/2006/main" count="171" uniqueCount="128">
  <si>
    <t>CHE</t>
  </si>
  <si>
    <t>DNK</t>
  </si>
  <si>
    <t>ESP</t>
  </si>
  <si>
    <t>EST</t>
  </si>
  <si>
    <t>FIN</t>
  </si>
  <si>
    <t>FRA</t>
  </si>
  <si>
    <t>GBR</t>
  </si>
  <si>
    <t>IRL</t>
  </si>
  <si>
    <t>ISL</t>
  </si>
  <si>
    <t>LVA</t>
  </si>
  <si>
    <t>NOR</t>
  </si>
  <si>
    <t>POL</t>
  </si>
  <si>
    <t>PRT</t>
  </si>
  <si>
    <t>SWE</t>
  </si>
  <si>
    <t>SVN</t>
  </si>
  <si>
    <t>Denmark</t>
  </si>
  <si>
    <t>Estonia</t>
  </si>
  <si>
    <t>Finland</t>
  </si>
  <si>
    <t>France</t>
  </si>
  <si>
    <t>Iceland</t>
  </si>
  <si>
    <t>Ireland</t>
  </si>
  <si>
    <t>Latvia</t>
  </si>
  <si>
    <t>Liechtenstein</t>
  </si>
  <si>
    <t>Norway</t>
  </si>
  <si>
    <t>Poland</t>
  </si>
  <si>
    <t>Portugal</t>
  </si>
  <si>
    <t>Slovenia</t>
  </si>
  <si>
    <t>Spain</t>
  </si>
  <si>
    <t>Sweden</t>
  </si>
  <si>
    <t>Switzerland</t>
  </si>
  <si>
    <t>Ukraine</t>
  </si>
  <si>
    <t>The Portugal carbon tax is an excise tax under the special taxes on consumption (Codigo dos Impostos Especiais de Consumo). The tax was introduced as part of wider package of green tax reforms and serves as a complementary policy measure to the EU ETS.</t>
  </si>
  <si>
    <t>year</t>
  </si>
  <si>
    <t>Sfr</t>
  </si>
  <si>
    <t>Dkr</t>
  </si>
  <si>
    <t>Euro</t>
  </si>
  <si>
    <t>ISK</t>
  </si>
  <si>
    <t>BP</t>
  </si>
  <si>
    <t>2013-LVL 2014+ Euro</t>
  </si>
  <si>
    <t>1999-FIM 2000+Euro</t>
  </si>
  <si>
    <t>2010-EEK 2011+Euro</t>
  </si>
  <si>
    <t>NOK</t>
  </si>
  <si>
    <t>PLZ</t>
  </si>
  <si>
    <t>Skr</t>
  </si>
  <si>
    <t>Country</t>
  </si>
  <si>
    <t>2006-SIT 2007+ Euro</t>
  </si>
  <si>
    <t>Source</t>
  </si>
  <si>
    <t>LIE</t>
  </si>
  <si>
    <t>rate_LCU</t>
  </si>
  <si>
    <t>carbon tax rates in LCUs from WB Carbon Pricing Dashboard team.  Provided by email from a WB team member on 12/8/19</t>
  </si>
  <si>
    <t>Work Sheet</t>
  </si>
  <si>
    <t>Initial Intended Revenue Use</t>
  </si>
  <si>
    <t>Background</t>
  </si>
  <si>
    <t>Year of Enactment</t>
  </si>
  <si>
    <t>Rate in 2018 (USD)</t>
  </si>
  <si>
    <t>Share of Emissions in 2019 Covered by Tax</t>
  </si>
  <si>
    <t>Revenue in 2018 (USD Millions)</t>
  </si>
  <si>
    <t>Legislative Rationale</t>
  </si>
  <si>
    <t>Initial Intended Use of Revenue</t>
  </si>
  <si>
    <t>Revenue Recycling Variable</t>
  </si>
  <si>
    <t>General Revenue (G)</t>
  </si>
  <si>
    <t>Revenue Recycling (R)</t>
  </si>
  <si>
    <t>Earmarked Spending (E)</t>
  </si>
  <si>
    <t>G &amp; E</t>
  </si>
  <si>
    <t>G &amp; R</t>
  </si>
  <si>
    <t>E &amp; R</t>
  </si>
  <si>
    <t>Tax Base</t>
  </si>
  <si>
    <t>Exemptions</t>
  </si>
  <si>
    <t>Multiple Rates?</t>
  </si>
  <si>
    <t>Dashboard</t>
  </si>
  <si>
    <t>OECD</t>
  </si>
  <si>
    <t>Ozgur</t>
  </si>
  <si>
    <t>Carl &amp; Fedor</t>
  </si>
  <si>
    <t>green tax reform and rationalization of energy taxes to focus on co2 emissions</t>
  </si>
  <si>
    <t>50/50 gen'l revenue and tax reductions (rev. recy)</t>
  </si>
  <si>
    <t>no info</t>
  </si>
  <si>
    <t>gen rev and tax reform</t>
  </si>
  <si>
    <t>like Sweden, rationalized energy taxes and part of broader tax reform;
roughly 50/50 gen'l rev and rev. recy.</t>
  </si>
  <si>
    <t>environmental benefits</t>
  </si>
  <si>
    <t>general revenue</t>
  </si>
  <si>
    <t>gen rev</t>
  </si>
  <si>
    <t>tax reform; 
50/50 gen'l rev and rev. rec.</t>
  </si>
  <si>
    <t xml:space="preserve">tax cuts </t>
  </si>
  <si>
    <t>gen rev. and tax reform</t>
  </si>
  <si>
    <t>like Sweden and Denmark; green tax reform.  50/50 gen'l rev. and rev. recy.</t>
  </si>
  <si>
    <t>green spending; but it appears from IGES report that other energy taxes were cut to keep overall tax on fuels constant!</t>
  </si>
  <si>
    <t>green spending initially with plan to phase down to general revenue</t>
  </si>
  <si>
    <t>in 2016, much of the revenue used for tax credits for green energy</t>
  </si>
  <si>
    <t>revenue recycling</t>
  </si>
  <si>
    <t>green spending with plan to phase down to general revenue</t>
  </si>
  <si>
    <t>fiscal reform following Icelandic fiscal meltdown in financial crisis</t>
  </si>
  <si>
    <t>gen reve</t>
  </si>
  <si>
    <t>use of funds: gen'l rev.</t>
  </si>
  <si>
    <t>fiscal and green tax reform</t>
  </si>
  <si>
    <t>general revenue; a bit of green spending</t>
  </si>
  <si>
    <t>mix of tax cuts and spending</t>
  </si>
  <si>
    <t>primarily general revenue</t>
  </si>
  <si>
    <t>general and green revenue reform</t>
  </si>
  <si>
    <t>40% - general revenue; 60% - green spending</t>
  </si>
  <si>
    <t>unclear</t>
  </si>
  <si>
    <t>linking fiscal and monetary system with Switzerland; required them to adopt carbon tax when Switzerland adopted one.</t>
  </si>
  <si>
    <t>general revenue?</t>
  </si>
  <si>
    <t>tax reform; unclear how to allocate between general fund and rev. rec.</t>
  </si>
  <si>
    <t>general revenue and tax reform</t>
  </si>
  <si>
    <t>similar to Sweden being part of a broader green tax reform;
no information on initial use of revenue; recent allocation is 30% green subsidies, 40% gen'l rev., 30% rev. recycling (lower K taxes)</t>
  </si>
  <si>
    <t>environmental spending earmark</t>
  </si>
  <si>
    <t>moneys go to an environmental fund</t>
  </si>
  <si>
    <t>part of broad tax reform.  Rev Rec.?</t>
  </si>
  <si>
    <t>tax cuts for families and spending programs</t>
  </si>
  <si>
    <t>use of funds in 2004: 1/3 green subsidies and 2/3 general rev.</t>
  </si>
  <si>
    <t>spending w/ a green focus</t>
  </si>
  <si>
    <t>focus on F gases</t>
  </si>
  <si>
    <t>general revenue (?)</t>
  </si>
  <si>
    <t>intended to rationalize the previous energy tax system.  Shifting from  a focus on discouraging oil consumption to a focus on discouraging co2 emissions.  Part of a broad tax reform.</t>
  </si>
  <si>
    <t>tax revneue as part of broad tax reform.  income tax cuts</t>
  </si>
  <si>
    <t>more recently, funds go to general fund</t>
  </si>
  <si>
    <t>1/2 general revenue, 1/2 revenue recycling; 
no explicit earmarking;
part of an overall tax reform</t>
  </si>
  <si>
    <t>Emissions reduction</t>
  </si>
  <si>
    <t>1/3 green spending; 2/3 tax cuts</t>
  </si>
  <si>
    <t>same as other sources</t>
  </si>
  <si>
    <t>1/3 green spending with rest funding payroll tax cuts</t>
  </si>
  <si>
    <t>UK</t>
  </si>
  <si>
    <t>put a floor price on ETS carbon price</t>
  </si>
  <si>
    <t>general revenue; UK price floor to augment ETS; 
also a CCL - not a carbon tax per se - w/ rev recyled to lower nat'l insurance contributions</t>
  </si>
  <si>
    <t>CTaxDetails</t>
  </si>
  <si>
    <t>revenue recycling motivation for tax (highlighted) from various sources noted in worksheet</t>
  </si>
  <si>
    <t>share</t>
  </si>
  <si>
    <t>Share of GHG emissions covered by carbon tax in 2019.  Data from Carbon Pricing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</si>
</sst>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0.00\ "/>
    <numFmt numFmtId="165" formatCode="#,##0.0"/>
  </numFmts>
  <fonts count="10" x14ac:knownFonts="1">
    <font>
      <sz val="12"/>
      <color theme="1"/>
      <name val="Calibri"/>
      <family val="2"/>
      <scheme val="minor"/>
    </font>
    <font>
      <sz val="8"/>
      <name val="Arial"/>
      <family val="2"/>
    </font>
    <font>
      <b/>
      <sz val="8"/>
      <name val="Arial"/>
      <family val="2"/>
    </font>
    <font>
      <b/>
      <sz val="12"/>
      <color theme="1"/>
      <name val="Calibri"/>
      <family val="2"/>
      <scheme val="minor"/>
    </font>
    <font>
      <b/>
      <sz val="13"/>
      <color rgb="FF555759"/>
      <name val="Arial"/>
      <family val="2"/>
    </font>
    <font>
      <sz val="8"/>
      <color rgb="FF648C1A"/>
      <name val="Arial"/>
      <family val="2"/>
    </font>
    <font>
      <u/>
      <sz val="8"/>
      <color rgb="FF648C1A"/>
      <name val="Arial"/>
      <family val="2"/>
    </font>
    <font>
      <sz val="6"/>
      <color rgb="FF009383"/>
      <name val="Arial"/>
      <family val="2"/>
    </font>
    <font>
      <b/>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1D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2F2F2"/>
        <bgColor indexed="64"/>
      </patternFill>
    </fill>
  </fills>
  <borders count="4">
    <border>
      <left/>
      <right/>
      <top/>
      <bottom/>
      <diagonal/>
    </border>
    <border>
      <left style="hair">
        <color rgb="FFB9BBBD"/>
      </left>
      <right style="hair">
        <color rgb="FFB9BBBD"/>
      </right>
      <top style="hair">
        <color rgb="FFB9BBBD"/>
      </top>
      <bottom style="hair">
        <color rgb="FFB9BBBD"/>
      </bottom>
      <diagonal/>
    </border>
    <border>
      <left style="hair">
        <color rgb="FFBBBCBD"/>
      </left>
      <right style="hair">
        <color rgb="FFBBBCBD"/>
      </right>
      <top style="hair">
        <color rgb="FFBBBCBD"/>
      </top>
      <bottom style="thin">
        <color rgb="FF555759"/>
      </bottom>
      <diagonal/>
    </border>
    <border>
      <left/>
      <right/>
      <top/>
      <bottom style="thick">
        <color rgb="FF95D600"/>
      </bottom>
      <diagonal/>
    </border>
  </borders>
  <cellStyleXfs count="10">
    <xf numFmtId="0" fontId="0" fillId="0" borderId="0"/>
    <xf numFmtId="0" fontId="1" fillId="2" borderId="1" applyNumberFormat="0" applyAlignment="0">
      <alignment vertical="top"/>
      <protection locked="0"/>
    </xf>
    <xf numFmtId="0" fontId="1" fillId="0" borderId="1" applyNumberFormat="0" applyFill="0"/>
    <xf numFmtId="0" fontId="2" fillId="0" borderId="2" applyNumberFormat="0" applyFill="0">
      <alignment vertical="center" wrapText="1"/>
    </xf>
    <xf numFmtId="0" fontId="1" fillId="0" borderId="0"/>
    <xf numFmtId="0" fontId="4" fillId="8" borderId="3" applyNumberFormat="0" applyAlignment="0"/>
    <xf numFmtId="0" fontId="5" fillId="0" borderId="0" applyNumberFormat="0" applyFill="0" applyBorder="0" applyAlignment="0">
      <alignment vertical="top"/>
    </xf>
    <xf numFmtId="0" fontId="6" fillId="0" borderId="0" applyNumberFormat="0" applyFill="0" applyBorder="0" applyAlignment="0">
      <alignment vertical="top"/>
    </xf>
    <xf numFmtId="0" fontId="7" fillId="0" borderId="0" applyNumberFormat="0" applyFill="0" applyBorder="0" applyAlignment="0"/>
    <xf numFmtId="164" fontId="1" fillId="0" borderId="0" applyFill="0" applyBorder="0" applyAlignment="0" applyProtection="0"/>
  </cellStyleXfs>
  <cellXfs count="25">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right" vertical="center"/>
    </xf>
    <xf numFmtId="4" fontId="1" fillId="2" borderId="1" xfId="1" applyNumberFormat="1" applyAlignment="1">
      <protection locked="0"/>
    </xf>
    <xf numFmtId="4" fontId="1" fillId="3" borderId="1" xfId="1" applyNumberFormat="1" applyFont="1" applyFill="1" applyAlignment="1">
      <protection locked="0"/>
    </xf>
    <xf numFmtId="4" fontId="1" fillId="3" borderId="1" xfId="1" applyNumberFormat="1" applyFill="1" applyAlignment="1">
      <protection locked="0"/>
    </xf>
    <xf numFmtId="4" fontId="1" fillId="4" borderId="1" xfId="1" applyNumberFormat="1" applyFill="1" applyAlignment="1">
      <protection locked="0"/>
    </xf>
    <xf numFmtId="0" fontId="0" fillId="0" borderId="0" xfId="0" quotePrefix="1" applyAlignment="1">
      <alignment horizontal="left" vertical="center"/>
    </xf>
    <xf numFmtId="4" fontId="1" fillId="5" borderId="1" xfId="1" applyNumberFormat="1" applyFill="1" applyAlignment="1">
      <protection locked="0"/>
    </xf>
    <xf numFmtId="4" fontId="1" fillId="6" borderId="1" xfId="1" applyNumberFormat="1" applyFill="1" applyAlignment="1">
      <protection locked="0"/>
    </xf>
    <xf numFmtId="0" fontId="3" fillId="0" borderId="0" xfId="0" applyFont="1"/>
    <xf numFmtId="0" fontId="0" fillId="0" borderId="0" xfId="0" applyAlignment="1">
      <alignment wrapText="1"/>
    </xf>
    <xf numFmtId="0" fontId="0" fillId="7" borderId="0" xfId="0" applyFill="1"/>
    <xf numFmtId="0" fontId="9" fillId="0" borderId="0" xfId="0" applyFont="1" applyAlignment="1">
      <alignment horizontal="center" vertical="center" wrapText="1"/>
    </xf>
    <xf numFmtId="0" fontId="0" fillId="0" borderId="0" xfId="0" applyAlignment="1">
      <alignment horizontal="center" wrapText="1"/>
    </xf>
    <xf numFmtId="0" fontId="9" fillId="7" borderId="0" xfId="0" applyFont="1" applyFill="1" applyAlignment="1">
      <alignment horizontal="center" vertical="center" wrapText="1"/>
    </xf>
    <xf numFmtId="0" fontId="8" fillId="0" borderId="0" xfId="0" applyFont="1" applyAlignment="1">
      <alignment horizontal="center"/>
    </xf>
    <xf numFmtId="0" fontId="8" fillId="0" borderId="0" xfId="0" applyFont="1" applyAlignment="1">
      <alignment horizontal="center" wrapText="1"/>
    </xf>
    <xf numFmtId="0" fontId="9" fillId="0" borderId="0" xfId="0" applyFont="1" applyAlignment="1">
      <alignment vertical="center" wrapText="1"/>
    </xf>
    <xf numFmtId="2" fontId="9" fillId="0" borderId="0" xfId="0" applyNumberFormat="1" applyFont="1" applyAlignment="1">
      <alignment vertical="center" wrapText="1"/>
    </xf>
    <xf numFmtId="165" fontId="0" fillId="0" borderId="0" xfId="0" applyNumberFormat="1"/>
    <xf numFmtId="0" fontId="0" fillId="7" borderId="0" xfId="0" applyFill="1" applyAlignment="1">
      <alignment wrapText="1"/>
    </xf>
    <xf numFmtId="0" fontId="0" fillId="0" borderId="0" xfId="0" applyAlignment="1">
      <alignment horizontal="center" vertical="center" wrapText="1"/>
    </xf>
    <xf numFmtId="0" fontId="8" fillId="0" borderId="0" xfId="0" applyFont="1" applyAlignment="1">
      <alignment horizontal="center"/>
    </xf>
  </cellXfs>
  <cellStyles count="10">
    <cellStyle name="Comma 2" xfId="9" xr:uid="{FA39FEB6-082D-47DB-86A7-4017FD58D8B5}"/>
    <cellStyle name="Hyperlink 2" xfId="7" xr:uid="{A90775F0-AA0D-4669-A0D1-8EBCB1418E59}"/>
    <cellStyle name="N_Check" xfId="8" xr:uid="{B6EC113F-C887-442F-879A-4232246229E4}"/>
    <cellStyle name="N_Comment" xfId="6" xr:uid="{A0394F2F-1EBE-43C9-B7F0-11B239A9D821}"/>
    <cellStyle name="N_Input" xfId="1" xr:uid="{393594F7-34AB-43B5-B42A-5F747616D04C}"/>
    <cellStyle name="N_Light_H1" xfId="5" xr:uid="{A757FB8A-B443-42C7-9FD5-CB092A2089A7}"/>
    <cellStyle name="N_Table0_Cell" xfId="2" xr:uid="{C6B096C3-4A6F-4396-8602-CEDD09CA6CF8}"/>
    <cellStyle name="N_Table0_Header" xfId="3" xr:uid="{56440712-BBF2-4180-B961-3A278343108F}"/>
    <cellStyle name="Normal" xfId="0" builtinId="0"/>
    <cellStyle name="Normal 2" xfId="4" xr:uid="{414036EE-6936-402C-8080-5D1E6D9D44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mp;T_HistoricalData_11142019_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ices_Revenues"/>
      <sheetName val="GHG_Emissions"/>
      <sheetName val="Exchange_Rates"/>
      <sheetName val="Abolished"/>
      <sheetName val="Lists"/>
      <sheetName val="Styles"/>
    </sheetNames>
    <sheetDataSet>
      <sheetData sheetId="0"/>
      <sheetData sheetId="1"/>
      <sheetData sheetId="2"/>
      <sheetData sheetId="3"/>
      <sheetData sheetId="4"/>
      <sheetData sheetId="5">
        <row r="9">
          <cell r="C9" t="str">
            <v>Finland carbon tax</v>
          </cell>
          <cell r="E9" t="str">
            <v>price</v>
          </cell>
          <cell r="G9" t="str">
            <v>€</v>
          </cell>
          <cell r="I9">
            <v>1990</v>
          </cell>
        </row>
        <row r="10">
          <cell r="C10" t="str">
            <v>Poland carbon tax</v>
          </cell>
          <cell r="E10" t="str">
            <v>revenue</v>
          </cell>
          <cell r="G10" t="str">
            <v>CAN$</v>
          </cell>
          <cell r="I10">
            <v>1991</v>
          </cell>
        </row>
        <row r="11">
          <cell r="C11" t="str">
            <v>Norway carbon tax</v>
          </cell>
          <cell r="G11" t="str">
            <v>Sfr</v>
          </cell>
          <cell r="I11">
            <v>1992</v>
          </cell>
        </row>
        <row r="12">
          <cell r="C12" t="str">
            <v>Sweden carbon tax</v>
          </cell>
          <cell r="G12" t="str">
            <v>NZ$</v>
          </cell>
          <cell r="I12">
            <v>1993</v>
          </cell>
        </row>
        <row r="13">
          <cell r="C13" t="str">
            <v>Denmark carbon tax</v>
          </cell>
          <cell r="G13" t="str">
            <v>US$</v>
          </cell>
          <cell r="I13">
            <v>1994</v>
          </cell>
        </row>
        <row r="14">
          <cell r="C14" t="str">
            <v>Latvia carbon tax</v>
          </cell>
          <cell r="G14" t="str">
            <v>JPY</v>
          </cell>
          <cell r="I14">
            <v>1995</v>
          </cell>
        </row>
        <row r="15">
          <cell r="C15" t="str">
            <v>Slovenia carbon tax</v>
          </cell>
          <cell r="G15" t="str">
            <v>RMB</v>
          </cell>
          <cell r="I15">
            <v>1996</v>
          </cell>
        </row>
        <row r="16">
          <cell r="C16" t="str">
            <v>Estonia carbon tax</v>
          </cell>
          <cell r="G16" t="str">
            <v>KZT</v>
          </cell>
          <cell r="I16">
            <v>1997</v>
          </cell>
        </row>
        <row r="17">
          <cell r="C17" t="str">
            <v>EU ETS</v>
          </cell>
          <cell r="G17" t="str">
            <v>KRW</v>
          </cell>
          <cell r="I17">
            <v>1998</v>
          </cell>
        </row>
        <row r="18">
          <cell r="C18" t="str">
            <v>Alberta CCIR</v>
          </cell>
          <cell r="G18" t="str">
            <v>DKR</v>
          </cell>
          <cell r="I18">
            <v>1999</v>
          </cell>
        </row>
        <row r="19">
          <cell r="C19" t="str">
            <v>Switzerland ETS</v>
          </cell>
          <cell r="G19" t="str">
            <v>€</v>
          </cell>
          <cell r="I19">
            <v>2000</v>
          </cell>
        </row>
        <row r="20">
          <cell r="C20" t="str">
            <v>New Zealand ETS</v>
          </cell>
          <cell r="G20" t="str">
            <v>€</v>
          </cell>
          <cell r="I20">
            <v>2001</v>
          </cell>
        </row>
        <row r="21">
          <cell r="C21" t="str">
            <v>Switzerland carbon tax</v>
          </cell>
          <cell r="G21" t="str">
            <v>kr</v>
          </cell>
          <cell r="I21">
            <v>2002</v>
          </cell>
        </row>
        <row r="22">
          <cell r="C22" t="str">
            <v>BC carbon tax</v>
          </cell>
          <cell r="G22" t="str">
            <v>€</v>
          </cell>
          <cell r="I22">
            <v>2003</v>
          </cell>
        </row>
        <row r="23">
          <cell r="C23" t="str">
            <v>RGGI</v>
          </cell>
          <cell r="G23" t="str">
            <v>€</v>
          </cell>
          <cell r="I23">
            <v>2004</v>
          </cell>
        </row>
        <row r="24">
          <cell r="C24" t="str">
            <v>Iceland carbon tax</v>
          </cell>
          <cell r="G24" t="str">
            <v>PLZ</v>
          </cell>
          <cell r="I24">
            <v>2005</v>
          </cell>
        </row>
        <row r="25">
          <cell r="C25" t="str">
            <v>Tokyo CaT</v>
          </cell>
          <cell r="G25" t="str">
            <v>€</v>
          </cell>
          <cell r="I25">
            <v>2006</v>
          </cell>
        </row>
        <row r="26">
          <cell r="C26" t="str">
            <v>Ireland carbon tax</v>
          </cell>
          <cell r="G26" t="str">
            <v>€</v>
          </cell>
          <cell r="I26">
            <v>2007</v>
          </cell>
        </row>
        <row r="27">
          <cell r="C27" t="str">
            <v>Saitama ETS</v>
          </cell>
          <cell r="G27" t="str">
            <v>£</v>
          </cell>
          <cell r="I27">
            <v>2008</v>
          </cell>
        </row>
        <row r="28">
          <cell r="C28" t="str">
            <v>California CaT</v>
          </cell>
          <cell r="G28" t="str">
            <v>NOK</v>
          </cell>
          <cell r="I28">
            <v>2009</v>
          </cell>
        </row>
        <row r="29">
          <cell r="C29" t="str">
            <v>Japan carbon tax</v>
          </cell>
          <cell r="G29" t="str">
            <v>ISK</v>
          </cell>
          <cell r="I29">
            <v>2010</v>
          </cell>
        </row>
        <row r="30">
          <cell r="C30" t="str">
            <v>Québec CaT</v>
          </cell>
          <cell r="G30" t="str">
            <v>R</v>
          </cell>
          <cell r="I30">
            <v>2011</v>
          </cell>
        </row>
        <row r="31">
          <cell r="C31" t="str">
            <v>Kazakhstan ETS</v>
          </cell>
          <cell r="G31" t="str">
            <v>MXN</v>
          </cell>
          <cell r="I31">
            <v>2012</v>
          </cell>
        </row>
        <row r="32">
          <cell r="C32" t="str">
            <v>UK carbon price floor</v>
          </cell>
          <cell r="G32" t="str">
            <v>CLP</v>
          </cell>
          <cell r="I32">
            <v>2013</v>
          </cell>
        </row>
        <row r="33">
          <cell r="C33" t="str">
            <v>Shenzhen pilot ETS</v>
          </cell>
          <cell r="G33" t="str">
            <v>€</v>
          </cell>
          <cell r="I33">
            <v>2014</v>
          </cell>
        </row>
        <row r="34">
          <cell r="C34" t="str">
            <v>Shanghai pilot ETS</v>
          </cell>
          <cell r="G34" t="str">
            <v>A$</v>
          </cell>
          <cell r="I34">
            <v>2015</v>
          </cell>
        </row>
        <row r="35">
          <cell r="C35" t="str">
            <v>Beijing pilot ETS</v>
          </cell>
          <cell r="G35" t="str">
            <v>COP</v>
          </cell>
          <cell r="I35">
            <v>2016</v>
          </cell>
        </row>
        <row r="36">
          <cell r="C36" t="str">
            <v>Guangdong pilot ETS</v>
          </cell>
          <cell r="G36" t="str">
            <v>UAH</v>
          </cell>
          <cell r="I36">
            <v>2017</v>
          </cell>
        </row>
        <row r="37">
          <cell r="C37" t="str">
            <v>Tianjin pilot ETS</v>
          </cell>
          <cell r="G37" t="str">
            <v>Sfr</v>
          </cell>
          <cell r="I37">
            <v>2018</v>
          </cell>
        </row>
        <row r="38">
          <cell r="C38" t="str">
            <v>France carbon tax</v>
          </cell>
          <cell r="G38" t="str">
            <v>S$</v>
          </cell>
          <cell r="I38">
            <v>2019</v>
          </cell>
        </row>
        <row r="39">
          <cell r="C39" t="str">
            <v>Mexico carbon tax</v>
          </cell>
          <cell r="G39" t="str">
            <v>€</v>
          </cell>
        </row>
        <row r="40">
          <cell r="C40" t="str">
            <v>Hubei pilot ETS</v>
          </cell>
          <cell r="G40" t="str">
            <v>ARS</v>
          </cell>
        </row>
        <row r="41">
          <cell r="C41" t="str">
            <v>Chongqing pilot ETS</v>
          </cell>
          <cell r="G41" t="str">
            <v>EEK</v>
          </cell>
        </row>
        <row r="42">
          <cell r="C42" t="str">
            <v>Korea ETS</v>
          </cell>
          <cell r="G42" t="str">
            <v>FIM</v>
          </cell>
        </row>
        <row r="43">
          <cell r="C43" t="str">
            <v>Portugal carbon tax</v>
          </cell>
          <cell r="G43" t="str">
            <v>LVL</v>
          </cell>
        </row>
        <row r="44">
          <cell r="C44" t="str">
            <v>BC GGIRCA</v>
          </cell>
          <cell r="G44" t="str">
            <v>SIT</v>
          </cell>
        </row>
        <row r="45">
          <cell r="C45" t="str">
            <v>Australia ERF Safeguard Mechanism</v>
          </cell>
          <cell r="G45" t="str">
            <v>SEK</v>
          </cell>
        </row>
        <row r="46">
          <cell r="C46" t="str">
            <v>South Africa carbon tax</v>
          </cell>
        </row>
        <row r="47">
          <cell r="C47" t="str">
            <v>Chile carbon tax</v>
          </cell>
        </row>
        <row r="48">
          <cell r="C48" t="str">
            <v>Alberta carbon tax</v>
          </cell>
        </row>
        <row r="49">
          <cell r="C49" t="str">
            <v>Colombia carbon tax</v>
          </cell>
        </row>
        <row r="50">
          <cell r="C50" t="str">
            <v>Ukraine carbon tax</v>
          </cell>
        </row>
        <row r="51">
          <cell r="C51" t="str">
            <v>Liechtenstein carbon tax</v>
          </cell>
        </row>
        <row r="52">
          <cell r="C52" t="str">
            <v>Washington CAR</v>
          </cell>
        </row>
        <row r="53">
          <cell r="C53" t="str">
            <v>Fujian pilot ETS</v>
          </cell>
        </row>
        <row r="54">
          <cell r="C54" t="str">
            <v>Canada federal OBPS</v>
          </cell>
        </row>
        <row r="55">
          <cell r="C55" t="str">
            <v>Singapore carbon tax</v>
          </cell>
        </row>
        <row r="56">
          <cell r="C56" t="str">
            <v>China national ETS</v>
          </cell>
        </row>
        <row r="57">
          <cell r="C57" t="str">
            <v>Newfoundland and Labrador PSS</v>
          </cell>
        </row>
        <row r="58">
          <cell r="C58" t="str">
            <v>Massachusetts ETS</v>
          </cell>
        </row>
        <row r="59">
          <cell r="C59" t="str">
            <v>Nova Scotia CaT</v>
          </cell>
        </row>
        <row r="60">
          <cell r="C60" t="str">
            <v>Prince Edward Island carbon tax</v>
          </cell>
        </row>
        <row r="61">
          <cell r="C61" t="str">
            <v>Canada federal fuel charge</v>
          </cell>
        </row>
        <row r="62">
          <cell r="C62" t="str">
            <v>Argentina carbon tax</v>
          </cell>
        </row>
        <row r="63">
          <cell r="C63" t="str">
            <v>Saskatchewan OBPS</v>
          </cell>
        </row>
        <row r="64">
          <cell r="C64" t="str">
            <v>Spain carbon tax</v>
          </cell>
        </row>
        <row r="65">
          <cell r="C65" t="str">
            <v>Newfoundland and Labrador carbon tax</v>
          </cell>
        </row>
        <row r="66">
          <cell r="C66" t="str">
            <v>Chile ETS</v>
          </cell>
        </row>
        <row r="67">
          <cell r="C67" t="str">
            <v>Colombia ETS</v>
          </cell>
        </row>
        <row r="68">
          <cell r="C68" t="str">
            <v>Japan ETS</v>
          </cell>
        </row>
        <row r="69">
          <cell r="C69" t="str">
            <v>Mexico ETS</v>
          </cell>
        </row>
        <row r="70">
          <cell r="C70" t="str">
            <v>Thailand undecided</v>
          </cell>
        </row>
        <row r="71">
          <cell r="C71" t="str">
            <v>Turkey ETS</v>
          </cell>
        </row>
        <row r="72">
          <cell r="C72" t="str">
            <v>Ukraine ETS</v>
          </cell>
        </row>
        <row r="73">
          <cell r="C73" t="str">
            <v>Oregon ETS</v>
          </cell>
        </row>
        <row r="74">
          <cell r="C74" t="str">
            <v>Rio de Janeiro ETS</v>
          </cell>
        </row>
        <row r="75">
          <cell r="C75" t="str">
            <v>Sao Paolo ETS</v>
          </cell>
        </row>
        <row r="76">
          <cell r="C76" t="str">
            <v>Brazil undecided</v>
          </cell>
        </row>
        <row r="77">
          <cell r="C77" t="str">
            <v>Taiwan ETS</v>
          </cell>
        </row>
        <row r="78">
          <cell r="C78" t="str">
            <v>Virginia ETS</v>
          </cell>
        </row>
        <row r="79">
          <cell r="C79" t="str">
            <v>Northwest Territories carbon tax</v>
          </cell>
        </row>
        <row r="80">
          <cell r="C80" t="str">
            <v>Vietnam ETS</v>
          </cell>
        </row>
        <row r="81">
          <cell r="C81" t="str">
            <v>Netherlands carbon tax</v>
          </cell>
        </row>
        <row r="82">
          <cell r="C82" t="str">
            <v>Catalonia carbon tax</v>
          </cell>
        </row>
        <row r="83">
          <cell r="C83" t="str">
            <v>Cote d'Ivoire carbon tax</v>
          </cell>
        </row>
        <row r="84">
          <cell r="C84" t="str">
            <v>Senegal carbon tax</v>
          </cell>
        </row>
        <row r="85">
          <cell r="C85" t="str">
            <v>New Brunswick ETS</v>
          </cell>
        </row>
        <row r="86">
          <cell r="C86" t="str">
            <v>Ontario ETS</v>
          </cell>
        </row>
        <row r="87">
          <cell r="C87" t="str">
            <v>TCI ETS</v>
          </cell>
        </row>
        <row r="88">
          <cell r="C88" t="str">
            <v>Ontario CaT</v>
          </cell>
        </row>
        <row r="89">
          <cell r="C89" t="str">
            <v>Australia CPM</v>
          </cell>
        </row>
        <row r="90">
          <cell r="C90" t="str">
            <v>NSW ETS</v>
          </cell>
        </row>
        <row r="91">
          <cell r="C91" t="str">
            <v>UK ETS</v>
          </cell>
        </row>
      </sheetData>
      <sheetData sheetId="6"/>
    </sheetDataSet>
  </externalBook>
</externalLink>
</file>

<file path=xl/persons/person.xml><?xml version="1.0" encoding="utf-8"?>
<personList xmlns="http://schemas.microsoft.com/office/spreadsheetml/2018/threadedcomments" xmlns:x="http://schemas.openxmlformats.org/spreadsheetml/2006/main">
  <person displayName="Metcalf, Gilbert E." id="{E3CCB0DF-3D6B-4CAB-8BAB-39E30A48A197}" userId="S::gmetcalf@tufts.edu::90c8f693-6553-42c4-a7ab-d5be9ae9f2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0-03-15T17:43:52.44" personId="{E3CCB0DF-3D6B-4CAB-8BAB-39E30A48A197}" id="{0CAB9959-E93B-4748-B96F-59E3516D1A50}">
    <text>Data from Carbon Pricing Dashboard</text>
  </threadedComment>
  <threadedComment ref="G9" dT="2020-03-15T18:10:50.97" personId="{E3CCB0DF-3D6B-4CAB-8BAB-39E30A48A197}" id="{90F4E6A8-70CE-4964-87F9-7C037207676D}">
    <text>check source</text>
  </threadedComment>
  <threadedComment ref="T9" dT="2020-03-15T18:10:50.97" personId="{E3CCB0DF-3D6B-4CAB-8BAB-39E30A48A197}" id="{1647B55A-8926-4BED-8D68-E2CED6C05703}">
    <text>check source</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F07A-DC1A-4449-AC72-F0A3C434D701}">
  <dimension ref="A1:B4"/>
  <sheetViews>
    <sheetView tabSelected="1" workbookViewId="0">
      <selection activeCell="A18" sqref="A18"/>
    </sheetView>
  </sheetViews>
  <sheetFormatPr defaultColWidth="11" defaultRowHeight="15.5" x14ac:dyDescent="0.35"/>
  <cols>
    <col min="1" max="1" width="21.6640625" customWidth="1"/>
    <col min="2" max="2" width="120.6640625" customWidth="1"/>
  </cols>
  <sheetData>
    <row r="1" spans="1:2" x14ac:dyDescent="0.35">
      <c r="A1" s="11" t="s">
        <v>50</v>
      </c>
      <c r="B1" s="11" t="s">
        <v>46</v>
      </c>
    </row>
    <row r="2" spans="1:2" x14ac:dyDescent="0.35">
      <c r="A2" t="s">
        <v>48</v>
      </c>
      <c r="B2" t="s">
        <v>49</v>
      </c>
    </row>
    <row r="3" spans="1:2" x14ac:dyDescent="0.35">
      <c r="A3" t="s">
        <v>124</v>
      </c>
      <c r="B3" t="s">
        <v>125</v>
      </c>
    </row>
    <row r="4" spans="1:2" x14ac:dyDescent="0.35">
      <c r="A4" t="s">
        <v>126</v>
      </c>
      <c r="B4"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2AAFC-B1B7-42E1-B7F0-C143D75B3752}">
  <dimension ref="A1:Q32"/>
  <sheetViews>
    <sheetView workbookViewId="0">
      <pane xSplit="1" ySplit="2" topLeftCell="B3" activePane="bottomRight" state="frozen"/>
      <selection pane="topRight" activeCell="B1" sqref="B1"/>
      <selection pane="bottomLeft" activeCell="A3" sqref="A3"/>
      <selection pane="bottomRight" activeCell="S24" sqref="S24"/>
    </sheetView>
  </sheetViews>
  <sheetFormatPr defaultColWidth="11" defaultRowHeight="15.5" x14ac:dyDescent="0.35"/>
  <sheetData>
    <row r="1" spans="1:17" s="1" customFormat="1" x14ac:dyDescent="0.35">
      <c r="B1" s="1" t="s">
        <v>33</v>
      </c>
      <c r="C1" s="1" t="s">
        <v>34</v>
      </c>
      <c r="D1" s="1" t="s">
        <v>35</v>
      </c>
      <c r="E1" s="8" t="s">
        <v>40</v>
      </c>
      <c r="F1" s="8" t="s">
        <v>39</v>
      </c>
      <c r="H1" s="1" t="s">
        <v>37</v>
      </c>
      <c r="I1" s="1" t="s">
        <v>35</v>
      </c>
      <c r="J1" s="1" t="s">
        <v>36</v>
      </c>
      <c r="K1" s="8" t="s">
        <v>38</v>
      </c>
      <c r="L1" s="1" t="s">
        <v>41</v>
      </c>
      <c r="M1" s="1" t="s">
        <v>42</v>
      </c>
      <c r="N1" s="1" t="s">
        <v>35</v>
      </c>
      <c r="O1" s="8" t="s">
        <v>45</v>
      </c>
      <c r="P1" s="1" t="s">
        <v>43</v>
      </c>
      <c r="Q1" s="1" t="s">
        <v>33</v>
      </c>
    </row>
    <row r="2" spans="1:17" s="1" customFormat="1" x14ac:dyDescent="0.35">
      <c r="A2" s="1" t="s">
        <v>32</v>
      </c>
      <c r="B2" s="1" t="s">
        <v>0</v>
      </c>
      <c r="C2" s="1" t="s">
        <v>1</v>
      </c>
      <c r="D2" s="1" t="s">
        <v>2</v>
      </c>
      <c r="E2" s="1" t="s">
        <v>3</v>
      </c>
      <c r="F2" s="1" t="s">
        <v>4</v>
      </c>
      <c r="G2" s="1" t="s">
        <v>5</v>
      </c>
      <c r="H2" s="1" t="s">
        <v>6</v>
      </c>
      <c r="I2" s="1" t="s">
        <v>7</v>
      </c>
      <c r="J2" s="1" t="s">
        <v>8</v>
      </c>
      <c r="K2" s="1" t="s">
        <v>9</v>
      </c>
      <c r="L2" s="1" t="s">
        <v>10</v>
      </c>
      <c r="M2" s="1" t="s">
        <v>11</v>
      </c>
      <c r="N2" s="1" t="s">
        <v>12</v>
      </c>
      <c r="O2" s="1" t="s">
        <v>14</v>
      </c>
      <c r="P2" s="1" t="s">
        <v>13</v>
      </c>
      <c r="Q2" s="1" t="s">
        <v>47</v>
      </c>
    </row>
    <row r="3" spans="1:17" s="1" customFormat="1" x14ac:dyDescent="0.2">
      <c r="A3" s="3">
        <v>1990</v>
      </c>
      <c r="F3" s="7">
        <v>7</v>
      </c>
      <c r="M3" s="7">
        <v>0.1</v>
      </c>
    </row>
    <row r="4" spans="1:17" s="1" customFormat="1" x14ac:dyDescent="0.2">
      <c r="A4" s="3">
        <f>A3+1</f>
        <v>1991</v>
      </c>
      <c r="F4" s="7">
        <v>7</v>
      </c>
      <c r="L4" s="7">
        <v>259</v>
      </c>
      <c r="M4" s="6">
        <v>0.1</v>
      </c>
      <c r="P4" s="4">
        <v>250</v>
      </c>
    </row>
    <row r="5" spans="1:17" s="1" customFormat="1" x14ac:dyDescent="0.2">
      <c r="A5" s="3">
        <f t="shared" ref="A5:A32" si="0">A4+1</f>
        <v>1992</v>
      </c>
      <c r="C5" s="4">
        <v>100</v>
      </c>
      <c r="F5" s="7">
        <v>7</v>
      </c>
      <c r="L5" s="7">
        <v>345</v>
      </c>
      <c r="M5" s="6">
        <v>0.1</v>
      </c>
      <c r="P5" s="4">
        <v>250</v>
      </c>
    </row>
    <row r="6" spans="1:17" s="1" customFormat="1" x14ac:dyDescent="0.2">
      <c r="A6" s="3">
        <f t="shared" si="0"/>
        <v>1993</v>
      </c>
      <c r="C6" s="4">
        <v>100</v>
      </c>
      <c r="F6" s="7">
        <v>14</v>
      </c>
      <c r="L6" s="7">
        <v>345</v>
      </c>
      <c r="M6" s="7">
        <v>0.1</v>
      </c>
      <c r="P6" s="4">
        <v>320</v>
      </c>
    </row>
    <row r="7" spans="1:17" s="1" customFormat="1" x14ac:dyDescent="0.2">
      <c r="A7" s="3">
        <f t="shared" si="0"/>
        <v>1994</v>
      </c>
      <c r="C7" s="4">
        <v>100</v>
      </c>
      <c r="F7" s="7">
        <v>22.1</v>
      </c>
      <c r="L7" s="7">
        <v>354</v>
      </c>
      <c r="M7" s="7">
        <v>0.1</v>
      </c>
      <c r="P7" s="4">
        <v>340</v>
      </c>
    </row>
    <row r="8" spans="1:17" s="1" customFormat="1" x14ac:dyDescent="0.2">
      <c r="A8" s="3">
        <f t="shared" si="0"/>
        <v>1995</v>
      </c>
      <c r="C8" s="4">
        <v>100</v>
      </c>
      <c r="F8" s="7">
        <v>38.299999999999997</v>
      </c>
      <c r="L8" s="7">
        <v>358</v>
      </c>
      <c r="M8" s="4">
        <v>0.1</v>
      </c>
      <c r="P8" s="4">
        <v>340</v>
      </c>
    </row>
    <row r="9" spans="1:17" s="1" customFormat="1" x14ac:dyDescent="0.2">
      <c r="A9" s="3">
        <f t="shared" si="0"/>
        <v>1996</v>
      </c>
      <c r="C9" s="4">
        <v>100</v>
      </c>
      <c r="F9" s="7">
        <v>38.299999999999997</v>
      </c>
      <c r="L9" s="7">
        <v>428</v>
      </c>
      <c r="M9" s="4">
        <v>0.13</v>
      </c>
      <c r="O9" s="4">
        <v>1000</v>
      </c>
      <c r="P9" s="4">
        <v>370</v>
      </c>
    </row>
    <row r="10" spans="1:17" s="1" customFormat="1" x14ac:dyDescent="0.2">
      <c r="A10" s="3">
        <f t="shared" si="0"/>
        <v>1997</v>
      </c>
      <c r="C10" s="4">
        <v>100</v>
      </c>
      <c r="F10" s="7">
        <v>70</v>
      </c>
      <c r="L10" s="7">
        <v>438</v>
      </c>
      <c r="M10" s="4">
        <v>0.15</v>
      </c>
      <c r="O10" s="4">
        <v>1000</v>
      </c>
      <c r="P10" s="4">
        <v>370</v>
      </c>
    </row>
    <row r="11" spans="1:17" s="1" customFormat="1" x14ac:dyDescent="0.2">
      <c r="A11" s="3">
        <f t="shared" si="0"/>
        <v>1998</v>
      </c>
      <c r="C11" s="4">
        <v>100</v>
      </c>
      <c r="F11" s="7">
        <v>82</v>
      </c>
      <c r="L11" s="7">
        <v>384</v>
      </c>
      <c r="M11" s="6">
        <v>0.15</v>
      </c>
      <c r="O11" s="4">
        <v>3000</v>
      </c>
      <c r="P11" s="4">
        <v>370</v>
      </c>
    </row>
    <row r="12" spans="1:17" s="1" customFormat="1" x14ac:dyDescent="0.2">
      <c r="A12" s="3">
        <f t="shared" si="0"/>
        <v>1999</v>
      </c>
      <c r="C12" s="4">
        <v>100</v>
      </c>
      <c r="F12" s="7">
        <v>102</v>
      </c>
      <c r="L12" s="7">
        <v>397</v>
      </c>
      <c r="M12" s="6">
        <v>0.15</v>
      </c>
      <c r="O12" s="4">
        <v>3000</v>
      </c>
      <c r="P12" s="4">
        <v>370</v>
      </c>
    </row>
    <row r="13" spans="1:17" s="1" customFormat="1" x14ac:dyDescent="0.2">
      <c r="A13" s="3">
        <f t="shared" si="0"/>
        <v>2000</v>
      </c>
      <c r="C13" s="4">
        <v>100</v>
      </c>
      <c r="E13" s="4">
        <v>5</v>
      </c>
      <c r="F13" s="7">
        <v>17.16</v>
      </c>
      <c r="L13" s="7">
        <v>405</v>
      </c>
      <c r="M13" s="6">
        <v>0.15</v>
      </c>
      <c r="O13" s="4">
        <v>3000</v>
      </c>
      <c r="P13" s="4">
        <v>370</v>
      </c>
    </row>
    <row r="14" spans="1:17" s="1" customFormat="1" x14ac:dyDescent="0.2">
      <c r="A14" s="3">
        <f t="shared" si="0"/>
        <v>2001</v>
      </c>
      <c r="C14" s="4">
        <v>100</v>
      </c>
      <c r="E14" s="4">
        <v>7.5</v>
      </c>
      <c r="F14" s="7">
        <v>17.16</v>
      </c>
      <c r="L14" s="7">
        <v>311</v>
      </c>
      <c r="M14" s="6">
        <v>0.15</v>
      </c>
      <c r="O14" s="4">
        <v>3000</v>
      </c>
      <c r="P14" s="4">
        <v>530</v>
      </c>
    </row>
    <row r="15" spans="1:17" s="1" customFormat="1" x14ac:dyDescent="0.2">
      <c r="A15" s="3">
        <f t="shared" si="0"/>
        <v>2002</v>
      </c>
      <c r="C15" s="4">
        <v>100</v>
      </c>
      <c r="E15" s="4">
        <v>7.5</v>
      </c>
      <c r="F15" s="7">
        <v>17.16</v>
      </c>
      <c r="L15" s="7">
        <v>315</v>
      </c>
      <c r="M15" s="7">
        <v>0.21</v>
      </c>
      <c r="O15" s="4">
        <v>3000</v>
      </c>
      <c r="P15" s="4">
        <v>630</v>
      </c>
    </row>
    <row r="16" spans="1:17" s="1" customFormat="1" x14ac:dyDescent="0.2">
      <c r="A16" s="3">
        <f t="shared" si="0"/>
        <v>2003</v>
      </c>
      <c r="C16" s="4">
        <v>100</v>
      </c>
      <c r="E16" s="4">
        <v>7.5</v>
      </c>
      <c r="F16" s="7">
        <v>18.05</v>
      </c>
      <c r="L16" s="7">
        <v>324</v>
      </c>
      <c r="M16" s="7">
        <v>0.21</v>
      </c>
      <c r="O16" s="4">
        <v>3000</v>
      </c>
      <c r="P16" s="4">
        <v>760</v>
      </c>
    </row>
    <row r="17" spans="1:17" s="1" customFormat="1" x14ac:dyDescent="0.2">
      <c r="A17" s="3">
        <f t="shared" si="0"/>
        <v>2004</v>
      </c>
      <c r="C17" s="4">
        <v>100</v>
      </c>
      <c r="E17" s="4">
        <v>7.5</v>
      </c>
      <c r="F17" s="7">
        <v>18.05</v>
      </c>
      <c r="K17" s="4">
        <v>0.3</v>
      </c>
      <c r="L17" s="7">
        <v>328</v>
      </c>
      <c r="M17" s="6">
        <v>0.21</v>
      </c>
      <c r="O17" s="4">
        <v>3000</v>
      </c>
      <c r="P17" s="4">
        <v>910</v>
      </c>
    </row>
    <row r="18" spans="1:17" s="1" customFormat="1" x14ac:dyDescent="0.2">
      <c r="A18" s="3">
        <f t="shared" si="0"/>
        <v>2005</v>
      </c>
      <c r="C18" s="6">
        <v>90</v>
      </c>
      <c r="E18" s="4">
        <v>11.3</v>
      </c>
      <c r="F18" s="7">
        <v>18.05</v>
      </c>
      <c r="K18" s="4">
        <v>0.3</v>
      </c>
      <c r="L18" s="7">
        <v>336</v>
      </c>
      <c r="M18" s="6">
        <v>0.21</v>
      </c>
      <c r="O18" s="4">
        <v>3000</v>
      </c>
      <c r="P18" s="4">
        <v>910</v>
      </c>
    </row>
    <row r="19" spans="1:17" s="1" customFormat="1" x14ac:dyDescent="0.2">
      <c r="A19" s="3">
        <f t="shared" si="0"/>
        <v>2006</v>
      </c>
      <c r="C19" s="6">
        <v>90</v>
      </c>
      <c r="E19" s="7">
        <v>15.65</v>
      </c>
      <c r="F19" s="7">
        <v>18.05</v>
      </c>
      <c r="K19" s="4">
        <v>0.1</v>
      </c>
      <c r="L19" s="7">
        <v>341</v>
      </c>
      <c r="M19" s="7">
        <v>0.22</v>
      </c>
      <c r="O19" s="4">
        <v>3000</v>
      </c>
      <c r="P19" s="4">
        <v>920</v>
      </c>
    </row>
    <row r="20" spans="1:17" s="1" customFormat="1" x14ac:dyDescent="0.2">
      <c r="A20" s="3">
        <f t="shared" si="0"/>
        <v>2007</v>
      </c>
      <c r="C20" s="6">
        <v>90.85</v>
      </c>
      <c r="E20" s="7">
        <v>15.65</v>
      </c>
      <c r="F20" s="7">
        <v>18.05</v>
      </c>
      <c r="K20" s="4">
        <v>0.1</v>
      </c>
      <c r="L20" s="7">
        <v>347</v>
      </c>
      <c r="M20" s="7">
        <v>0.22</v>
      </c>
      <c r="O20" s="4">
        <v>12.5</v>
      </c>
      <c r="P20" s="4">
        <v>930</v>
      </c>
    </row>
    <row r="21" spans="1:17" s="1" customFormat="1" x14ac:dyDescent="0.2">
      <c r="A21" s="3">
        <f t="shared" si="0"/>
        <v>2008</v>
      </c>
      <c r="B21" s="4">
        <v>12</v>
      </c>
      <c r="C21" s="6">
        <v>150</v>
      </c>
      <c r="E21" s="7">
        <v>23.5</v>
      </c>
      <c r="F21" s="7">
        <v>19.809999999999999</v>
      </c>
      <c r="K21" s="4">
        <v>0.1</v>
      </c>
      <c r="L21" s="7">
        <v>354</v>
      </c>
      <c r="M21" s="7">
        <v>0.24</v>
      </c>
      <c r="O21" s="4">
        <v>12.5</v>
      </c>
      <c r="P21" s="4">
        <v>1010</v>
      </c>
      <c r="Q21" s="4">
        <v>12</v>
      </c>
    </row>
    <row r="22" spans="1:17" s="1" customFormat="1" x14ac:dyDescent="0.2">
      <c r="A22" s="3">
        <f t="shared" si="0"/>
        <v>2009</v>
      </c>
      <c r="B22" s="5">
        <v>24</v>
      </c>
      <c r="C22" s="6">
        <v>152.69999999999999</v>
      </c>
      <c r="E22" s="7">
        <v>31.3</v>
      </c>
      <c r="F22" s="7">
        <v>20.41</v>
      </c>
      <c r="K22" s="4">
        <v>0.3</v>
      </c>
      <c r="L22" s="7">
        <v>363</v>
      </c>
      <c r="M22" s="4">
        <v>0.24</v>
      </c>
      <c r="O22" s="4">
        <v>12.5</v>
      </c>
      <c r="P22" s="4">
        <v>1050</v>
      </c>
      <c r="Q22" s="4">
        <v>24</v>
      </c>
    </row>
    <row r="23" spans="1:17" s="1" customFormat="1" x14ac:dyDescent="0.2">
      <c r="A23" s="3">
        <f t="shared" si="0"/>
        <v>2010</v>
      </c>
      <c r="B23" s="4">
        <v>36</v>
      </c>
      <c r="C23" s="4">
        <v>155.4</v>
      </c>
      <c r="E23" s="7">
        <v>31.3</v>
      </c>
      <c r="F23" s="7">
        <v>20.41</v>
      </c>
      <c r="I23" s="4">
        <v>15</v>
      </c>
      <c r="J23" s="7">
        <v>1098.4848484848483</v>
      </c>
      <c r="K23" s="4">
        <v>0.4</v>
      </c>
      <c r="L23" s="7">
        <v>371</v>
      </c>
      <c r="M23" s="4">
        <v>0.24</v>
      </c>
      <c r="O23" s="4">
        <v>12.5</v>
      </c>
      <c r="P23" s="4">
        <v>1050</v>
      </c>
      <c r="Q23" s="4">
        <v>36</v>
      </c>
    </row>
    <row r="24" spans="1:17" s="1" customFormat="1" x14ac:dyDescent="0.2">
      <c r="A24" s="3">
        <f t="shared" si="0"/>
        <v>2011</v>
      </c>
      <c r="B24" s="4">
        <v>36</v>
      </c>
      <c r="C24" s="4">
        <v>158.19999999999999</v>
      </c>
      <c r="E24" s="4">
        <v>2</v>
      </c>
      <c r="F24" s="7">
        <v>50</v>
      </c>
      <c r="I24" s="4">
        <v>15</v>
      </c>
      <c r="J24" s="7">
        <v>1647.7272727272725</v>
      </c>
      <c r="K24" s="4">
        <v>0.65</v>
      </c>
      <c r="L24" s="7">
        <v>380</v>
      </c>
      <c r="M24" s="4">
        <v>0.26</v>
      </c>
      <c r="O24" s="4">
        <v>12.5</v>
      </c>
      <c r="P24" s="4">
        <v>1050</v>
      </c>
      <c r="Q24" s="4">
        <v>36</v>
      </c>
    </row>
    <row r="25" spans="1:17" s="1" customFormat="1" x14ac:dyDescent="0.2">
      <c r="A25" s="3">
        <f t="shared" si="0"/>
        <v>2012</v>
      </c>
      <c r="B25" s="4">
        <v>36</v>
      </c>
      <c r="C25" s="4">
        <v>161.1</v>
      </c>
      <c r="E25" s="4">
        <v>2</v>
      </c>
      <c r="F25" s="7">
        <v>60</v>
      </c>
      <c r="I25" s="4">
        <v>15</v>
      </c>
      <c r="J25" s="7">
        <v>2178.030303030303</v>
      </c>
      <c r="K25" s="4">
        <v>1.1499999999999999</v>
      </c>
      <c r="L25" s="7">
        <v>384</v>
      </c>
      <c r="M25" s="4">
        <v>0.27</v>
      </c>
      <c r="O25" s="4">
        <v>14.4</v>
      </c>
      <c r="P25" s="4">
        <v>1080</v>
      </c>
      <c r="Q25" s="4">
        <v>36</v>
      </c>
    </row>
    <row r="26" spans="1:17" s="1" customFormat="1" x14ac:dyDescent="0.2">
      <c r="A26" s="3">
        <f t="shared" si="0"/>
        <v>2013</v>
      </c>
      <c r="B26" s="4">
        <v>36</v>
      </c>
      <c r="C26" s="4">
        <v>164</v>
      </c>
      <c r="E26" s="4">
        <v>2</v>
      </c>
      <c r="F26" s="7">
        <v>50</v>
      </c>
      <c r="H26" s="6">
        <v>4.9400000000000004</v>
      </c>
      <c r="I26" s="4">
        <v>20</v>
      </c>
      <c r="J26" s="7">
        <v>2178.030303030303</v>
      </c>
      <c r="K26" s="4">
        <v>2</v>
      </c>
      <c r="L26" s="7">
        <v>410</v>
      </c>
      <c r="M26" s="4">
        <v>0.28000000000000003</v>
      </c>
      <c r="O26" s="4">
        <v>14.4</v>
      </c>
      <c r="P26" s="4">
        <v>1080</v>
      </c>
      <c r="Q26" s="4">
        <v>36</v>
      </c>
    </row>
    <row r="27" spans="1:17" s="1" customFormat="1" x14ac:dyDescent="0.2">
      <c r="A27" s="3">
        <f t="shared" si="0"/>
        <v>2014</v>
      </c>
      <c r="B27" s="4">
        <v>60</v>
      </c>
      <c r="C27" s="4">
        <v>166.9</v>
      </c>
      <c r="D27" s="4">
        <v>20</v>
      </c>
      <c r="E27" s="4">
        <v>2</v>
      </c>
      <c r="F27" s="7">
        <v>58</v>
      </c>
      <c r="G27" s="4">
        <v>7</v>
      </c>
      <c r="H27" s="6">
        <v>9.5500000000000007</v>
      </c>
      <c r="I27" s="4">
        <v>20</v>
      </c>
      <c r="J27" s="7">
        <v>2234.848484848485</v>
      </c>
      <c r="K27" s="4">
        <v>2.85</v>
      </c>
      <c r="L27" s="7">
        <v>419</v>
      </c>
      <c r="M27" s="4">
        <v>0.28999999999999998</v>
      </c>
      <c r="O27" s="4">
        <v>14.4</v>
      </c>
      <c r="P27" s="4">
        <v>1080</v>
      </c>
      <c r="Q27" s="4">
        <v>36</v>
      </c>
    </row>
    <row r="28" spans="1:17" s="1" customFormat="1" x14ac:dyDescent="0.2">
      <c r="A28" s="3">
        <f t="shared" si="0"/>
        <v>2015</v>
      </c>
      <c r="B28" s="4">
        <v>60</v>
      </c>
      <c r="C28" s="4">
        <v>170</v>
      </c>
      <c r="D28" s="4">
        <v>20</v>
      </c>
      <c r="E28" s="4">
        <v>2</v>
      </c>
      <c r="F28" s="7">
        <v>58</v>
      </c>
      <c r="G28" s="4">
        <v>14.5</v>
      </c>
      <c r="H28" s="6">
        <v>18.079999999999998</v>
      </c>
      <c r="I28" s="4">
        <v>20</v>
      </c>
      <c r="J28" s="7">
        <v>2212.121212121212</v>
      </c>
      <c r="K28" s="4">
        <v>3.5</v>
      </c>
      <c r="L28" s="7">
        <v>436</v>
      </c>
      <c r="M28" s="4">
        <v>0.28999999999999998</v>
      </c>
      <c r="N28" s="4">
        <v>5.09</v>
      </c>
      <c r="O28" s="4">
        <v>17.28</v>
      </c>
      <c r="P28" s="4">
        <v>1120</v>
      </c>
      <c r="Q28" s="4">
        <v>36</v>
      </c>
    </row>
    <row r="29" spans="1:17" s="1" customFormat="1" x14ac:dyDescent="0.2">
      <c r="A29" s="3">
        <f t="shared" si="0"/>
        <v>2016</v>
      </c>
      <c r="B29" s="4">
        <v>84</v>
      </c>
      <c r="C29" s="4">
        <v>171.4</v>
      </c>
      <c r="D29" s="4">
        <v>20</v>
      </c>
      <c r="E29" s="4">
        <v>2</v>
      </c>
      <c r="F29" s="4">
        <v>58</v>
      </c>
      <c r="G29" s="4">
        <v>22</v>
      </c>
      <c r="H29" s="4">
        <v>18</v>
      </c>
      <c r="I29" s="4">
        <v>20</v>
      </c>
      <c r="J29" s="7">
        <v>2272.7272727272725</v>
      </c>
      <c r="K29" s="4">
        <v>3.5</v>
      </c>
      <c r="L29" s="9">
        <v>436</v>
      </c>
      <c r="M29" s="4">
        <v>0.28999999999999998</v>
      </c>
      <c r="N29" s="4">
        <v>6.67</v>
      </c>
      <c r="O29" s="10">
        <v>17.3</v>
      </c>
      <c r="P29" s="10">
        <v>1120</v>
      </c>
      <c r="Q29" s="4">
        <v>84</v>
      </c>
    </row>
    <row r="30" spans="1:17" s="1" customFormat="1" x14ac:dyDescent="0.2">
      <c r="A30" s="3">
        <f t="shared" si="0"/>
        <v>2017</v>
      </c>
      <c r="B30" s="4">
        <v>84</v>
      </c>
      <c r="C30" s="4">
        <v>172.4</v>
      </c>
      <c r="D30" s="4">
        <v>20</v>
      </c>
      <c r="E30" s="4">
        <v>2</v>
      </c>
      <c r="F30" s="7">
        <v>58</v>
      </c>
      <c r="G30" s="4">
        <v>30.5</v>
      </c>
      <c r="H30" s="4">
        <v>18</v>
      </c>
      <c r="I30" s="4">
        <v>20</v>
      </c>
      <c r="J30" s="7">
        <v>2386.363636363636</v>
      </c>
      <c r="K30" s="4">
        <v>4.5</v>
      </c>
      <c r="L30" s="9">
        <v>452</v>
      </c>
      <c r="M30" s="4">
        <v>0.28999999999999998</v>
      </c>
      <c r="N30" s="4">
        <v>6.85</v>
      </c>
      <c r="O30" s="10">
        <v>17.3</v>
      </c>
      <c r="P30" s="10">
        <v>1130</v>
      </c>
      <c r="Q30" s="4">
        <v>84</v>
      </c>
    </row>
    <row r="31" spans="1:17" s="1" customFormat="1" x14ac:dyDescent="0.2">
      <c r="A31" s="3">
        <f t="shared" si="0"/>
        <v>2018</v>
      </c>
      <c r="B31" s="4">
        <v>96</v>
      </c>
      <c r="C31" s="4">
        <v>173.4</v>
      </c>
      <c r="D31" s="4">
        <v>20</v>
      </c>
      <c r="E31" s="4">
        <v>2</v>
      </c>
      <c r="F31" s="4">
        <v>62</v>
      </c>
      <c r="G31" s="4">
        <v>44.6</v>
      </c>
      <c r="H31" s="4">
        <v>18</v>
      </c>
      <c r="I31" s="4">
        <v>20</v>
      </c>
      <c r="J31" s="7">
        <v>3579.545454545454</v>
      </c>
      <c r="K31" s="4">
        <v>4.5</v>
      </c>
      <c r="L31" s="9">
        <v>500</v>
      </c>
      <c r="M31" s="4">
        <v>0.28999999999999998</v>
      </c>
      <c r="N31" s="4">
        <v>6.85</v>
      </c>
      <c r="O31" s="10">
        <v>17.3</v>
      </c>
      <c r="P31" s="10">
        <v>1150</v>
      </c>
      <c r="Q31" s="4">
        <v>96</v>
      </c>
    </row>
    <row r="32" spans="1:17" s="1" customFormat="1" x14ac:dyDescent="0.2">
      <c r="A32" s="3">
        <f t="shared" si="0"/>
        <v>2019</v>
      </c>
      <c r="B32" s="4">
        <v>96</v>
      </c>
      <c r="C32" s="4">
        <v>175.3</v>
      </c>
      <c r="D32" s="4">
        <v>15</v>
      </c>
      <c r="E32" s="4">
        <v>2</v>
      </c>
      <c r="F32" s="4">
        <v>62</v>
      </c>
      <c r="G32" s="4">
        <v>44.6</v>
      </c>
      <c r="H32" s="4">
        <v>18</v>
      </c>
      <c r="I32" s="4">
        <v>20</v>
      </c>
      <c r="J32" s="7">
        <v>3939.393939393939</v>
      </c>
      <c r="K32" s="4">
        <v>4.5</v>
      </c>
      <c r="L32" s="7">
        <v>510</v>
      </c>
      <c r="M32" s="4">
        <v>0.3</v>
      </c>
      <c r="N32" s="4">
        <v>12.74</v>
      </c>
      <c r="O32" s="10">
        <v>17.3</v>
      </c>
      <c r="P32" s="10">
        <v>1180</v>
      </c>
      <c r="Q32" s="4">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97AB-6828-403B-BC5F-14AD4EB3E2C1}">
  <dimension ref="A1:U19"/>
  <sheetViews>
    <sheetView workbookViewId="0">
      <selection activeCell="D7" sqref="D7"/>
    </sheetView>
  </sheetViews>
  <sheetFormatPr defaultRowHeight="15.5" x14ac:dyDescent="0.35"/>
  <cols>
    <col min="1" max="1" width="12.58203125" customWidth="1"/>
    <col min="2" max="2" width="10.25" customWidth="1"/>
    <col min="4" max="5" width="14.83203125" customWidth="1"/>
    <col min="6" max="6" width="28.83203125" style="12" customWidth="1"/>
    <col min="7" max="7" width="26" bestFit="1" customWidth="1"/>
    <col min="8" max="8" width="26" style="13" customWidth="1"/>
    <col min="9" max="9" width="8.1640625" customWidth="1"/>
    <col min="10" max="10" width="8.58203125" customWidth="1"/>
    <col min="11" max="11" width="9.1640625" customWidth="1"/>
    <col min="12" max="12" width="6.1640625" customWidth="1"/>
    <col min="13" max="13" width="5.75" customWidth="1"/>
    <col min="14" max="14" width="6.08203125" customWidth="1"/>
    <col min="15" max="15" width="9.75" customWidth="1"/>
    <col min="16" max="16" width="10.4140625" customWidth="1"/>
    <col min="17" max="17" width="8" customWidth="1"/>
    <col min="18" max="18" width="24.75" customWidth="1"/>
    <col min="19" max="19" width="21.5" style="12" customWidth="1"/>
    <col min="20" max="20" width="15.75" customWidth="1"/>
    <col min="21" max="21" width="24.5" customWidth="1"/>
  </cols>
  <sheetData>
    <row r="1" spans="1:21" x14ac:dyDescent="0.35">
      <c r="I1" s="24" t="s">
        <v>51</v>
      </c>
      <c r="J1" s="24"/>
      <c r="K1" s="24"/>
      <c r="L1" s="24"/>
      <c r="M1" s="24"/>
      <c r="N1" s="24"/>
      <c r="R1" s="24" t="s">
        <v>52</v>
      </c>
      <c r="S1" s="24"/>
      <c r="T1" s="24"/>
      <c r="U1" s="24"/>
    </row>
    <row r="2" spans="1:21" s="2" customFormat="1" ht="62" x14ac:dyDescent="0.35">
      <c r="A2" s="14" t="s">
        <v>44</v>
      </c>
      <c r="B2" s="14" t="s">
        <v>53</v>
      </c>
      <c r="C2" s="14" t="s">
        <v>54</v>
      </c>
      <c r="D2" s="15" t="s">
        <v>55</v>
      </c>
      <c r="E2" s="15" t="s">
        <v>56</v>
      </c>
      <c r="F2" s="14" t="s">
        <v>57</v>
      </c>
      <c r="G2" s="14" t="s">
        <v>58</v>
      </c>
      <c r="H2" s="16" t="s">
        <v>59</v>
      </c>
      <c r="I2" s="14" t="s">
        <v>60</v>
      </c>
      <c r="J2" s="14" t="s">
        <v>61</v>
      </c>
      <c r="K2" s="14" t="s">
        <v>62</v>
      </c>
      <c r="L2" s="14" t="s">
        <v>63</v>
      </c>
      <c r="M2" s="14" t="s">
        <v>64</v>
      </c>
      <c r="N2" s="14" t="s">
        <v>65</v>
      </c>
      <c r="O2" s="14" t="s">
        <v>66</v>
      </c>
      <c r="P2" s="14" t="s">
        <v>67</v>
      </c>
      <c r="Q2" s="14" t="s">
        <v>68</v>
      </c>
      <c r="R2" s="17" t="s">
        <v>69</v>
      </c>
      <c r="S2" s="18" t="s">
        <v>70</v>
      </c>
      <c r="T2" s="17" t="s">
        <v>71</v>
      </c>
      <c r="U2" s="17" t="s">
        <v>72</v>
      </c>
    </row>
    <row r="3" spans="1:21" ht="77.5" x14ac:dyDescent="0.35">
      <c r="A3" s="19" t="s">
        <v>15</v>
      </c>
      <c r="B3" s="19">
        <v>1992</v>
      </c>
      <c r="C3" s="20">
        <v>24.92</v>
      </c>
      <c r="D3" s="20">
        <v>0.4</v>
      </c>
      <c r="E3" s="21">
        <v>543.43132270000001</v>
      </c>
      <c r="F3" s="12" t="s">
        <v>73</v>
      </c>
      <c r="G3" s="12" t="s">
        <v>74</v>
      </c>
      <c r="H3" s="22">
        <v>1</v>
      </c>
      <c r="I3" s="23">
        <v>0</v>
      </c>
      <c r="J3" s="23">
        <v>0</v>
      </c>
      <c r="K3" s="23">
        <v>0</v>
      </c>
      <c r="L3" s="23">
        <v>0</v>
      </c>
      <c r="M3" s="23">
        <v>1</v>
      </c>
      <c r="N3" s="23">
        <v>0</v>
      </c>
      <c r="S3" s="12" t="s">
        <v>75</v>
      </c>
      <c r="T3" s="12" t="s">
        <v>76</v>
      </c>
      <c r="U3" s="12" t="s">
        <v>77</v>
      </c>
    </row>
    <row r="4" spans="1:21" x14ac:dyDescent="0.35">
      <c r="A4" s="19" t="s">
        <v>16</v>
      </c>
      <c r="B4" s="19">
        <v>2000</v>
      </c>
      <c r="C4" s="20">
        <v>3.65</v>
      </c>
      <c r="D4" s="20">
        <v>0.03</v>
      </c>
      <c r="E4" s="21">
        <v>2.8213579879999999</v>
      </c>
      <c r="F4" s="12" t="s">
        <v>78</v>
      </c>
      <c r="G4" s="12" t="s">
        <v>79</v>
      </c>
      <c r="H4" s="22">
        <v>0</v>
      </c>
      <c r="I4" s="23">
        <v>1</v>
      </c>
      <c r="J4" s="23">
        <v>0</v>
      </c>
      <c r="K4" s="23">
        <v>0</v>
      </c>
      <c r="L4" s="23">
        <v>0</v>
      </c>
      <c r="M4" s="23">
        <v>0</v>
      </c>
      <c r="N4" s="23">
        <v>0</v>
      </c>
      <c r="S4" s="12" t="s">
        <v>75</v>
      </c>
      <c r="T4" s="12" t="s">
        <v>80</v>
      </c>
      <c r="U4" s="12"/>
    </row>
    <row r="5" spans="1:21" ht="46.5" x14ac:dyDescent="0.35">
      <c r="A5" s="19" t="s">
        <v>17</v>
      </c>
      <c r="B5" s="19">
        <v>1990</v>
      </c>
      <c r="C5" s="20">
        <v>70.650000000000006</v>
      </c>
      <c r="D5" s="20">
        <v>0.36</v>
      </c>
      <c r="E5" s="21">
        <v>1458.5724170000001</v>
      </c>
      <c r="F5" s="12" t="s">
        <v>73</v>
      </c>
      <c r="G5" s="12" t="s">
        <v>81</v>
      </c>
      <c r="H5" s="22">
        <v>1</v>
      </c>
      <c r="I5" s="23">
        <v>0</v>
      </c>
      <c r="J5" s="23">
        <v>0</v>
      </c>
      <c r="K5" s="23">
        <v>0</v>
      </c>
      <c r="L5" s="23">
        <v>0</v>
      </c>
      <c r="M5" s="23">
        <v>1</v>
      </c>
      <c r="N5" s="23">
        <v>0</v>
      </c>
      <c r="S5" s="12" t="s">
        <v>82</v>
      </c>
      <c r="T5" s="12" t="s">
        <v>83</v>
      </c>
      <c r="U5" s="12" t="s">
        <v>84</v>
      </c>
    </row>
    <row r="6" spans="1:21" ht="62" x14ac:dyDescent="0.35">
      <c r="A6" s="19" t="s">
        <v>18</v>
      </c>
      <c r="B6" s="19">
        <v>2014</v>
      </c>
      <c r="C6" s="20">
        <v>57.57</v>
      </c>
      <c r="D6" s="20">
        <v>0.35</v>
      </c>
      <c r="E6" s="21">
        <v>9262.9531079999997</v>
      </c>
      <c r="F6" s="12" t="s">
        <v>85</v>
      </c>
      <c r="G6" s="12" t="s">
        <v>86</v>
      </c>
      <c r="H6" s="22">
        <v>0</v>
      </c>
      <c r="I6" s="23">
        <v>0</v>
      </c>
      <c r="J6" s="23">
        <v>0</v>
      </c>
      <c r="K6" s="23">
        <v>0</v>
      </c>
      <c r="L6" s="23">
        <v>1</v>
      </c>
      <c r="M6" s="23">
        <v>0</v>
      </c>
      <c r="N6" s="23">
        <v>0</v>
      </c>
      <c r="S6" s="12" t="s">
        <v>87</v>
      </c>
      <c r="T6" s="12" t="s">
        <v>88</v>
      </c>
      <c r="U6" s="12" t="s">
        <v>89</v>
      </c>
    </row>
    <row r="7" spans="1:21" ht="31" x14ac:dyDescent="0.35">
      <c r="A7" s="19" t="s">
        <v>19</v>
      </c>
      <c r="B7" s="19">
        <v>2010</v>
      </c>
      <c r="C7" s="20">
        <v>25.88</v>
      </c>
      <c r="D7" s="20">
        <v>0.28999999999999998</v>
      </c>
      <c r="E7" s="21">
        <v>44.041191099999999</v>
      </c>
      <c r="F7" s="12" t="s">
        <v>90</v>
      </c>
      <c r="G7" s="12" t="s">
        <v>79</v>
      </c>
      <c r="H7" s="22">
        <v>0</v>
      </c>
      <c r="I7" s="23">
        <v>0</v>
      </c>
      <c r="J7" s="23">
        <v>1</v>
      </c>
      <c r="K7" s="23">
        <v>0</v>
      </c>
      <c r="L7" s="23">
        <v>0</v>
      </c>
      <c r="M7" s="23">
        <v>0</v>
      </c>
      <c r="N7" s="23">
        <v>0</v>
      </c>
      <c r="S7" s="12" t="s">
        <v>79</v>
      </c>
      <c r="T7" s="12" t="s">
        <v>91</v>
      </c>
      <c r="U7" s="12" t="s">
        <v>92</v>
      </c>
    </row>
    <row r="8" spans="1:21" ht="31" x14ac:dyDescent="0.35">
      <c r="A8" s="19" t="s">
        <v>20</v>
      </c>
      <c r="B8" s="19">
        <v>2010</v>
      </c>
      <c r="C8" s="20">
        <v>24.92</v>
      </c>
      <c r="D8" s="20">
        <v>0.49</v>
      </c>
      <c r="E8" s="21">
        <v>488.7657208</v>
      </c>
      <c r="F8" s="12" t="s">
        <v>93</v>
      </c>
      <c r="G8" s="12" t="s">
        <v>94</v>
      </c>
      <c r="H8" s="22">
        <v>0</v>
      </c>
      <c r="I8" s="23">
        <v>1</v>
      </c>
      <c r="J8" s="23">
        <v>0</v>
      </c>
      <c r="K8" s="23">
        <v>0</v>
      </c>
      <c r="L8" s="23">
        <v>0</v>
      </c>
      <c r="M8" s="23">
        <v>0</v>
      </c>
      <c r="N8" s="23">
        <v>0</v>
      </c>
      <c r="S8" s="12" t="s">
        <v>95</v>
      </c>
      <c r="T8" s="12" t="s">
        <v>96</v>
      </c>
      <c r="U8" s="12" t="s">
        <v>96</v>
      </c>
    </row>
    <row r="9" spans="1:21" ht="46.5" x14ac:dyDescent="0.35">
      <c r="A9" s="19" t="s">
        <v>21</v>
      </c>
      <c r="B9" s="19">
        <v>2004</v>
      </c>
      <c r="C9" s="20">
        <v>9.01</v>
      </c>
      <c r="D9" s="20">
        <v>0.15</v>
      </c>
      <c r="E9" s="21">
        <v>9.0678840130000005</v>
      </c>
      <c r="F9" s="12" t="s">
        <v>97</v>
      </c>
      <c r="G9" s="12" t="s">
        <v>98</v>
      </c>
      <c r="H9" s="22">
        <v>0</v>
      </c>
      <c r="I9" s="23">
        <v>0</v>
      </c>
      <c r="J9" s="23">
        <v>0</v>
      </c>
      <c r="K9" s="23">
        <v>0</v>
      </c>
      <c r="L9" s="23">
        <v>1</v>
      </c>
      <c r="M9" s="23">
        <v>0</v>
      </c>
      <c r="N9" s="23">
        <v>0</v>
      </c>
      <c r="S9" s="12" t="s">
        <v>99</v>
      </c>
      <c r="T9" s="12" t="s">
        <v>98</v>
      </c>
      <c r="U9" s="12"/>
    </row>
    <row r="10" spans="1:21" ht="62" x14ac:dyDescent="0.35">
      <c r="A10" s="19" t="s">
        <v>22</v>
      </c>
      <c r="B10" s="19">
        <v>2008</v>
      </c>
      <c r="C10" s="20"/>
      <c r="D10" s="20">
        <v>0.26</v>
      </c>
      <c r="E10" s="21">
        <v>4.0142711459999996</v>
      </c>
      <c r="F10" s="12" t="s">
        <v>100</v>
      </c>
      <c r="G10" s="12" t="s">
        <v>101</v>
      </c>
      <c r="H10" s="22">
        <v>0</v>
      </c>
      <c r="I10" s="23">
        <v>1</v>
      </c>
      <c r="J10" s="23">
        <v>0</v>
      </c>
      <c r="K10" s="23">
        <v>0</v>
      </c>
      <c r="L10" s="23">
        <v>0</v>
      </c>
      <c r="M10" s="23">
        <v>0</v>
      </c>
      <c r="N10" s="23">
        <v>0</v>
      </c>
      <c r="S10" s="12" t="s">
        <v>75</v>
      </c>
      <c r="T10" s="12"/>
      <c r="U10" s="12"/>
    </row>
    <row r="11" spans="1:21" ht="139.5" x14ac:dyDescent="0.35">
      <c r="A11" s="19" t="s">
        <v>23</v>
      </c>
      <c r="B11" s="19">
        <v>1991</v>
      </c>
      <c r="C11" s="20">
        <v>49.3</v>
      </c>
      <c r="D11" s="20">
        <v>0.62</v>
      </c>
      <c r="E11" s="21">
        <v>1659.822786</v>
      </c>
      <c r="G11" s="12" t="s">
        <v>102</v>
      </c>
      <c r="H11" s="22">
        <v>1</v>
      </c>
      <c r="I11" s="23">
        <v>0</v>
      </c>
      <c r="J11" s="23">
        <v>0</v>
      </c>
      <c r="K11" s="23">
        <v>0</v>
      </c>
      <c r="L11" s="23">
        <v>0</v>
      </c>
      <c r="M11" s="23">
        <v>1</v>
      </c>
      <c r="N11" s="23">
        <v>0</v>
      </c>
      <c r="S11" s="12" t="s">
        <v>99</v>
      </c>
      <c r="T11" s="12" t="s">
        <v>103</v>
      </c>
      <c r="U11" s="12" t="s">
        <v>104</v>
      </c>
    </row>
    <row r="12" spans="1:21" ht="31" x14ac:dyDescent="0.35">
      <c r="A12" s="19" t="s">
        <v>24</v>
      </c>
      <c r="B12" s="19">
        <v>1990</v>
      </c>
      <c r="C12" s="20">
        <v>0.16</v>
      </c>
      <c r="D12" s="20">
        <v>0.04</v>
      </c>
      <c r="E12" s="21">
        <v>1.1774400009999999</v>
      </c>
      <c r="G12" s="12" t="s">
        <v>105</v>
      </c>
      <c r="H12" s="22">
        <v>0</v>
      </c>
      <c r="I12" s="23">
        <v>0</v>
      </c>
      <c r="J12" s="23">
        <v>0</v>
      </c>
      <c r="K12" s="23">
        <v>1</v>
      </c>
      <c r="L12" s="23">
        <v>0</v>
      </c>
      <c r="M12" s="23">
        <v>0</v>
      </c>
      <c r="N12" s="23">
        <v>0</v>
      </c>
      <c r="S12" s="12" t="s">
        <v>106</v>
      </c>
      <c r="T12" s="12" t="s">
        <v>75</v>
      </c>
      <c r="U12" s="12"/>
    </row>
    <row r="13" spans="1:21" ht="155" x14ac:dyDescent="0.35">
      <c r="A13" s="19" t="s">
        <v>25</v>
      </c>
      <c r="B13" s="19">
        <v>2015</v>
      </c>
      <c r="C13" s="20">
        <v>11.54</v>
      </c>
      <c r="D13" s="20">
        <v>0.28999999999999998</v>
      </c>
      <c r="E13" s="21">
        <v>154.8774593</v>
      </c>
      <c r="G13" s="12" t="s">
        <v>107</v>
      </c>
      <c r="H13" s="22">
        <v>1</v>
      </c>
      <c r="I13" s="23">
        <v>0</v>
      </c>
      <c r="J13" s="23">
        <v>0</v>
      </c>
      <c r="K13" s="23">
        <v>0</v>
      </c>
      <c r="L13" s="23">
        <v>0</v>
      </c>
      <c r="M13" s="23">
        <v>1</v>
      </c>
      <c r="N13" s="23">
        <v>0</v>
      </c>
      <c r="R13" s="12" t="s">
        <v>31</v>
      </c>
      <c r="S13" s="12" t="s">
        <v>108</v>
      </c>
      <c r="T13" s="12" t="s">
        <v>88</v>
      </c>
      <c r="U13" s="12"/>
    </row>
    <row r="14" spans="1:21" ht="46.5" x14ac:dyDescent="0.35">
      <c r="A14" s="19" t="s">
        <v>26</v>
      </c>
      <c r="B14" s="19">
        <v>1996</v>
      </c>
      <c r="C14" s="20">
        <v>29.74</v>
      </c>
      <c r="D14" s="20">
        <v>0.24</v>
      </c>
      <c r="E14" s="21">
        <v>83.088646510000004</v>
      </c>
      <c r="F14" s="12" t="s">
        <v>78</v>
      </c>
      <c r="G14" s="12" t="s">
        <v>109</v>
      </c>
      <c r="H14" s="22">
        <v>0</v>
      </c>
      <c r="I14" s="23">
        <v>0</v>
      </c>
      <c r="J14" s="23">
        <v>0</v>
      </c>
      <c r="K14" s="23">
        <v>0</v>
      </c>
      <c r="L14" s="23">
        <v>1</v>
      </c>
      <c r="M14" s="23">
        <v>0</v>
      </c>
      <c r="N14" s="23">
        <v>0</v>
      </c>
      <c r="S14" s="12" t="s">
        <v>110</v>
      </c>
      <c r="T14" s="12" t="s">
        <v>79</v>
      </c>
      <c r="U14" s="12" t="s">
        <v>109</v>
      </c>
    </row>
    <row r="15" spans="1:21" x14ac:dyDescent="0.35">
      <c r="A15" s="19" t="s">
        <v>27</v>
      </c>
      <c r="B15" s="19">
        <v>2014</v>
      </c>
      <c r="C15" s="20">
        <v>30.87</v>
      </c>
      <c r="D15" s="20">
        <v>0.03</v>
      </c>
      <c r="E15" s="21">
        <v>123.58356980000001</v>
      </c>
      <c r="F15" s="12" t="s">
        <v>111</v>
      </c>
      <c r="G15" s="12" t="s">
        <v>112</v>
      </c>
      <c r="H15" s="22">
        <v>0</v>
      </c>
      <c r="I15" s="23">
        <v>1</v>
      </c>
      <c r="J15" s="23">
        <v>0</v>
      </c>
      <c r="K15" s="23">
        <v>0</v>
      </c>
      <c r="L15" s="23">
        <v>0</v>
      </c>
      <c r="M15" s="23">
        <v>0</v>
      </c>
      <c r="N15" s="23">
        <v>0</v>
      </c>
      <c r="S15" s="12" t="s">
        <v>75</v>
      </c>
      <c r="T15" s="12" t="s">
        <v>79</v>
      </c>
      <c r="U15" s="12"/>
    </row>
    <row r="16" spans="1:21" ht="108.5" x14ac:dyDescent="0.35">
      <c r="A16" s="19" t="s">
        <v>28</v>
      </c>
      <c r="B16" s="19">
        <v>1991</v>
      </c>
      <c r="C16" s="20">
        <v>128.91</v>
      </c>
      <c r="D16" s="20">
        <v>0.4</v>
      </c>
      <c r="E16" s="21">
        <v>2572.3072139999999</v>
      </c>
      <c r="F16" s="12" t="s">
        <v>113</v>
      </c>
      <c r="G16" s="12" t="s">
        <v>114</v>
      </c>
      <c r="H16" s="22">
        <v>1</v>
      </c>
      <c r="I16" s="23">
        <v>0</v>
      </c>
      <c r="J16" s="23">
        <v>0</v>
      </c>
      <c r="K16" s="23">
        <v>0</v>
      </c>
      <c r="L16" s="23">
        <v>0</v>
      </c>
      <c r="M16" s="23">
        <v>1</v>
      </c>
      <c r="N16" s="23">
        <v>0</v>
      </c>
      <c r="S16" s="12" t="s">
        <v>115</v>
      </c>
      <c r="T16" s="12" t="s">
        <v>75</v>
      </c>
      <c r="U16" s="12" t="s">
        <v>116</v>
      </c>
    </row>
    <row r="17" spans="1:21" ht="31" x14ac:dyDescent="0.35">
      <c r="A17" s="19" t="s">
        <v>29</v>
      </c>
      <c r="B17" s="19">
        <v>2008</v>
      </c>
      <c r="C17" s="20">
        <v>80.7</v>
      </c>
      <c r="D17" s="20">
        <v>0.33</v>
      </c>
      <c r="E17" s="21">
        <v>1177.653513</v>
      </c>
      <c r="F17" s="12" t="s">
        <v>117</v>
      </c>
      <c r="G17" s="12" t="s">
        <v>118</v>
      </c>
      <c r="H17" s="22">
        <v>0.67</v>
      </c>
      <c r="I17" s="23">
        <v>0</v>
      </c>
      <c r="J17" s="23">
        <v>0</v>
      </c>
      <c r="K17" s="23">
        <v>0</v>
      </c>
      <c r="L17" s="23">
        <v>0</v>
      </c>
      <c r="M17" s="23">
        <v>0</v>
      </c>
      <c r="N17" s="23">
        <v>1</v>
      </c>
      <c r="S17" s="12" t="s">
        <v>118</v>
      </c>
      <c r="T17" s="12" t="s">
        <v>119</v>
      </c>
      <c r="U17" s="12" t="s">
        <v>120</v>
      </c>
    </row>
    <row r="18" spans="1:21" ht="93" x14ac:dyDescent="0.35">
      <c r="A18" s="19" t="s">
        <v>121</v>
      </c>
      <c r="B18" s="19">
        <v>2013</v>
      </c>
      <c r="C18" s="20">
        <v>25.71</v>
      </c>
      <c r="D18" s="20">
        <v>0.23</v>
      </c>
      <c r="E18" s="21">
        <v>1091.0427079999999</v>
      </c>
      <c r="F18" s="12" t="s">
        <v>122</v>
      </c>
      <c r="G18" s="12" t="s">
        <v>79</v>
      </c>
      <c r="H18" s="22">
        <v>0</v>
      </c>
      <c r="I18" s="23">
        <v>1</v>
      </c>
      <c r="J18" s="23">
        <v>0</v>
      </c>
      <c r="K18" s="23">
        <v>0</v>
      </c>
      <c r="L18" s="23">
        <v>0</v>
      </c>
      <c r="M18" s="23">
        <v>0</v>
      </c>
      <c r="N18" s="23">
        <v>0</v>
      </c>
      <c r="S18" s="12" t="s">
        <v>79</v>
      </c>
      <c r="T18" s="12" t="s">
        <v>80</v>
      </c>
      <c r="U18" s="12" t="s">
        <v>123</v>
      </c>
    </row>
    <row r="19" spans="1:21" x14ac:dyDescent="0.35">
      <c r="A19" s="19" t="s">
        <v>30</v>
      </c>
      <c r="B19" s="19">
        <v>2011</v>
      </c>
      <c r="C19" s="20">
        <v>0.38</v>
      </c>
      <c r="D19" s="20">
        <v>0.71</v>
      </c>
      <c r="E19" s="21">
        <v>4.0192495670000001</v>
      </c>
      <c r="F19" s="12" t="s">
        <v>117</v>
      </c>
      <c r="G19" s="12" t="s">
        <v>101</v>
      </c>
      <c r="H19" s="22">
        <v>0</v>
      </c>
      <c r="I19" s="23">
        <v>1</v>
      </c>
      <c r="J19" s="23">
        <v>0</v>
      </c>
      <c r="K19" s="23">
        <v>0</v>
      </c>
      <c r="L19" s="23">
        <v>0</v>
      </c>
      <c r="M19" s="23">
        <v>0</v>
      </c>
      <c r="N19" s="23">
        <v>0</v>
      </c>
      <c r="S19" s="12" t="s">
        <v>75</v>
      </c>
      <c r="T19" s="12"/>
    </row>
  </sheetData>
  <mergeCells count="2">
    <mergeCell ref="I1:N1"/>
    <mergeCell ref="R1:U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1A925-8E2C-4E47-B5DB-7E403B465F1D}">
  <dimension ref="A1:Q2"/>
  <sheetViews>
    <sheetView workbookViewId="0">
      <selection activeCell="Q8" sqref="Q8"/>
    </sheetView>
  </sheetViews>
  <sheetFormatPr defaultColWidth="11" defaultRowHeight="15.5" x14ac:dyDescent="0.35"/>
  <sheetData>
    <row r="1" spans="1:17" s="2" customFormat="1" x14ac:dyDescent="0.35">
      <c r="A1" s="2" t="s">
        <v>32</v>
      </c>
      <c r="B1" s="2" t="s">
        <v>0</v>
      </c>
      <c r="C1" s="2" t="s">
        <v>1</v>
      </c>
      <c r="D1" s="2" t="s">
        <v>2</v>
      </c>
      <c r="E1" s="2" t="s">
        <v>3</v>
      </c>
      <c r="F1" s="2" t="s">
        <v>4</v>
      </c>
      <c r="G1" s="2" t="s">
        <v>5</v>
      </c>
      <c r="H1" s="2" t="s">
        <v>6</v>
      </c>
      <c r="I1" s="2" t="s">
        <v>7</v>
      </c>
      <c r="J1" s="2" t="s">
        <v>8</v>
      </c>
      <c r="K1" s="2" t="s">
        <v>9</v>
      </c>
      <c r="L1" s="2" t="s">
        <v>10</v>
      </c>
      <c r="M1" s="2" t="s">
        <v>11</v>
      </c>
      <c r="N1" s="2" t="s">
        <v>12</v>
      </c>
      <c r="O1" s="2" t="s">
        <v>14</v>
      </c>
      <c r="P1" s="2" t="s">
        <v>13</v>
      </c>
      <c r="Q1" s="2" t="s">
        <v>47</v>
      </c>
    </row>
    <row r="2" spans="1:17" x14ac:dyDescent="0.35">
      <c r="A2">
        <v>2019</v>
      </c>
      <c r="B2">
        <v>0.33</v>
      </c>
      <c r="C2">
        <v>0.4</v>
      </c>
      <c r="D2">
        <v>0.03</v>
      </c>
      <c r="E2">
        <v>0.03</v>
      </c>
      <c r="F2">
        <v>0.36</v>
      </c>
      <c r="G2">
        <v>0.35</v>
      </c>
      <c r="H2">
        <v>0.23</v>
      </c>
      <c r="I2">
        <v>0.49</v>
      </c>
      <c r="J2">
        <v>0.28999999999999998</v>
      </c>
      <c r="K2">
        <v>0.15</v>
      </c>
      <c r="L2">
        <v>0.62</v>
      </c>
      <c r="M2">
        <v>0.04</v>
      </c>
      <c r="N2">
        <v>0.28999999999999998</v>
      </c>
      <c r="O2">
        <v>0.24</v>
      </c>
      <c r="P2">
        <v>0.4</v>
      </c>
      <c r="Q2">
        <v>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rate_LCU</vt:lpstr>
      <vt:lpstr>CTaxDetails</vt:lpstr>
      <vt:lpstr>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Administrator</cp:lastModifiedBy>
  <dcterms:created xsi:type="dcterms:W3CDTF">2019-10-10T02:28:38Z</dcterms:created>
  <dcterms:modified xsi:type="dcterms:W3CDTF">2022-02-12T15:51:10Z</dcterms:modified>
</cp:coreProperties>
</file>