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Dados" sheetId="1" state="visible" r:id="rId2"/>
    <sheet name="Gráfico" sheetId="2" state="visible" r:id="rId3"/>
    <sheet name="Configuraçõ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<sst xmlns="http://schemas.openxmlformats.org/spreadsheetml/2006/main" count="28" uniqueCount="25">
  <si>
    <t xml:space="preserve">scheduler</t>
  </si>
  <si>
    <t xml:space="preserve">scCluster</t>
  </si>
  <si>
    <t xml:space="preserve">Runs</t>
  </si>
  <si>
    <t xml:space="preserve">Média</t>
  </si>
  <si>
    <t xml:space="preserve">Intervalo
Confiança</t>
  </si>
  <si>
    <t xml:space="preserve">Round Robin</t>
  </si>
  <si>
    <t xml:space="preserve">Proportionally Fair</t>
  </si>
  <si>
    <t xml:space="preserve">Maximum Throughput</t>
  </si>
  <si>
    <t xml:space="preserve">Total of dispositivos = </t>
  </si>
  <si>
    <t xml:space="preserve">Configuração</t>
  </si>
  <si>
    <t xml:space="preserve">Espaçamento entre subportadoras</t>
  </si>
  <si>
    <t xml:space="preserve">Agrupamento de subportadoras</t>
  </si>
  <si>
    <t xml:space="preserve">Duração da unidade de recurso</t>
  </si>
  <si>
    <t xml:space="preserve">Configuração 1</t>
  </si>
  <si>
    <t xml:space="preserve">15 Khz</t>
  </si>
  <si>
    <t xml:space="preserve">8ms</t>
  </si>
  <si>
    <t xml:space="preserve">Configuração 2</t>
  </si>
  <si>
    <t xml:space="preserve">4ms</t>
  </si>
  <si>
    <t xml:space="preserve">Configuração 3</t>
  </si>
  <si>
    <t xml:space="preserve">2ms</t>
  </si>
  <si>
    <t xml:space="preserve">Configuração 4</t>
  </si>
  <si>
    <t xml:space="preserve">1ms</t>
  </si>
  <si>
    <t xml:space="preserve">Configuração 5</t>
  </si>
  <si>
    <t xml:space="preserve">3.75Khz</t>
  </si>
  <si>
    <t xml:space="preserve">32ms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</si>
</sst>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9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34"/>
    </font>
    <font>
      <sz val="16"/>
      <color rgb="FF000000"/>
      <name val="Calibri"/>
      <family val="2"/>
      <charset val="134"/>
    </font>
    <font>
      <sz val="12"/>
      <color rgb="FF595959"/>
      <name val="Calibri"/>
      <family val="2"/>
    </font>
    <font>
      <b val="true"/>
      <sz val="14"/>
      <color rgb="FF595959"/>
      <name val="Calibri"/>
      <family val="2"/>
    </font>
    <font>
      <b val="true"/>
      <sz val="12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58743242045555"/>
          <c:y val="0.156070254724733"/>
          <c:w val="0.857174510325268"/>
          <c:h val="0.695870994248151"/>
        </c:manualLayout>
      </c:layout>
      <c:lineChart>
        <c:grouping val="standard"/>
        <c:ser>
          <c:idx val="0"/>
          <c:order val="0"/>
          <c:tx>
            <c:strRef>
              <c:f>Gráfico!$A$4</c:f>
              <c:strCache>
                <c:ptCount val="1"/>
                <c:pt idx="0">
                  <c:v>Round Robin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triangle"/>
            <c:size val="10"/>
            <c:spPr>
              <a:solidFill>
                <a:srgbClr val="5b9bd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Gráfico!$B$3:$E$3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Gráfico!$B$4:$E$4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Gráfico!$A$5</c:f>
              <c:strCache>
                <c:ptCount val="1"/>
                <c:pt idx="0">
                  <c:v>Proportionally Fair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10"/>
            <c:spPr>
              <a:solidFill>
                <a:srgbClr val="ed7d3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Gráfico!$B$3:$E$3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Gráfico!$B$5:$E$5</c:f>
              <c:numCache>
                <c:formatCode>General</c:formatCode>
                <c:ptCount val="4"/>
                <c:pt idx="0">
                  <c:v>0.800933333333333</c:v>
                </c:pt>
                <c:pt idx="1">
                  <c:v>0.5448</c:v>
                </c:pt>
                <c:pt idx="2">
                  <c:v>0.745733333333333</c:v>
                </c:pt>
                <c:pt idx="3">
                  <c:v>0.6476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Gráfico!$A$6</c:f>
              <c:strCache>
                <c:ptCount val="1"/>
                <c:pt idx="0">
                  <c:v>Maximum Throughput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circle"/>
            <c:size val="10"/>
            <c:spPr>
              <a:solidFill>
                <a:srgbClr val="a5a5a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Gráfico!$B$3:$E$3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Gráfico!$B$6:$E$6</c:f>
              <c:numCache>
                <c:formatCode>General</c:formatCode>
                <c:ptCount val="4"/>
                <c:pt idx="0">
                  <c:v>0.5648</c:v>
                </c:pt>
                <c:pt idx="1">
                  <c:v>0.319066666666667</c:v>
                </c:pt>
                <c:pt idx="2">
                  <c:v>0.571466666666667</c:v>
                </c:pt>
                <c:pt idx="3">
                  <c:v>0.380933333333333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19126"/>
        <c:axId val="98589050"/>
      </c:lineChart>
      <c:catAx>
        <c:axId val="26191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lang="pt-BR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Resource Unit Configuration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pt-BR" sz="1200" spc="117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589050"/>
        <c:crossesAt val="0"/>
        <c:auto val="1"/>
        <c:lblAlgn val="ctr"/>
        <c:lblOffset val="100"/>
      </c:catAx>
      <c:valAx>
        <c:axId val="98589050"/>
        <c:scaling>
          <c:orientation val="minMax"/>
        </c:scaling>
        <c:delete val="0"/>
        <c:axPos val="l"/>
        <c:majorGridlines>
          <c:spPr>
            <a:ln w="6480">
              <a:solidFill>
                <a:srgbClr val="afabab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pt-BR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19126"/>
        <c:crossesAt val="1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02853850926172"/>
          <c:y val="0.0297863599013969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248400</xdr:colOff>
      <xdr:row>6</xdr:row>
      <xdr:rowOff>123840</xdr:rowOff>
    </xdr:from>
    <xdr:to>
      <xdr:col>7</xdr:col>
      <xdr:colOff>495000</xdr:colOff>
      <xdr:row>27</xdr:row>
      <xdr:rowOff>28440</xdr:rowOff>
    </xdr:to>
    <xdr:graphicFrame>
      <xdr:nvGraphicFramePr>
        <xdr:cNvPr id="0" name="Chart 1"/>
        <xdr:cNvGraphicFramePr/>
      </xdr:nvGraphicFramePr>
      <xdr:xfrm>
        <a:off x="248400" y="1171440"/>
        <a:ext cx="8123760" cy="351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.5"/>
  <cols>
    <col collapsed="false" hidden="false" max="1" min="1" style="0" width="18.4251012145749"/>
    <col collapsed="false" hidden="false" max="2" min="2" style="0" width="14.1417004048583"/>
    <col collapsed="false" hidden="false" max="5" min="3" style="0" width="12.748987854251"/>
    <col collapsed="false" hidden="false" max="17" min="17" style="0" width="12.748987854251"/>
    <col collapsed="false" hidden="false" max="18" min="18" style="0" width="14.5668016194332"/>
  </cols>
  <sheetData>
    <row r="1" customFormat="false" ht="13.5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</row>
    <row r="2" customFormat="false" ht="41" hidden="false" customHeight="true" outlineLevel="0" collapsed="false">
      <c r="A2" s="1" t="s">
        <v>0</v>
      </c>
      <c r="B2" s="2" t="s">
        <v>1</v>
      </c>
      <c r="C2" s="3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 t="s">
        <v>3</v>
      </c>
      <c r="R2" s="5" t="s">
        <v>4</v>
      </c>
    </row>
    <row r="3" customFormat="false" ht="19.7" hidden="false" customHeight="true" outlineLevel="0" collapsed="false">
      <c r="A3" s="6" t="s">
        <v>5</v>
      </c>
      <c r="B3" s="7" t="n">
        <v>1</v>
      </c>
      <c r="C3" s="8" t="n">
        <v>75</v>
      </c>
      <c r="D3" s="9" t="n">
        <v>75</v>
      </c>
      <c r="E3" s="9" t="n">
        <v>75</v>
      </c>
      <c r="F3" s="9" t="n">
        <v>75</v>
      </c>
      <c r="G3" s="9" t="n">
        <v>75</v>
      </c>
      <c r="H3" s="9" t="n">
        <v>75</v>
      </c>
      <c r="I3" s="9" t="n">
        <v>75</v>
      </c>
      <c r="J3" s="9" t="n">
        <v>75</v>
      </c>
      <c r="K3" s="9" t="n">
        <v>75</v>
      </c>
      <c r="L3" s="9" t="n">
        <v>75</v>
      </c>
      <c r="M3" s="9" t="n">
        <v>75</v>
      </c>
      <c r="N3" s="9" t="n">
        <v>75</v>
      </c>
      <c r="O3" s="9" t="n">
        <v>75</v>
      </c>
      <c r="P3" s="9" t="n">
        <v>75</v>
      </c>
      <c r="Q3" s="10" t="n">
        <f aca="false">ROUND(AVERAGE(Dados!C3:P3),2)</f>
        <v>75</v>
      </c>
      <c r="R3" s="11" t="n">
        <v>0</v>
      </c>
    </row>
    <row r="4" customFormat="false" ht="18" hidden="false" customHeight="false" outlineLevel="0" collapsed="false">
      <c r="A4" s="6"/>
      <c r="B4" s="7" t="n">
        <v>3</v>
      </c>
      <c r="C4" s="8" t="n">
        <v>75</v>
      </c>
      <c r="D4" s="9" t="n">
        <v>75</v>
      </c>
      <c r="E4" s="9" t="n">
        <v>75</v>
      </c>
      <c r="F4" s="9" t="n">
        <v>75</v>
      </c>
      <c r="G4" s="9" t="n">
        <v>75</v>
      </c>
      <c r="H4" s="9" t="n">
        <v>75</v>
      </c>
      <c r="I4" s="9" t="n">
        <v>75</v>
      </c>
      <c r="J4" s="9" t="n">
        <v>75</v>
      </c>
      <c r="K4" s="9" t="n">
        <v>75</v>
      </c>
      <c r="L4" s="9" t="n">
        <v>75</v>
      </c>
      <c r="M4" s="9" t="n">
        <v>75</v>
      </c>
      <c r="N4" s="9" t="n">
        <v>75</v>
      </c>
      <c r="O4" s="9" t="n">
        <v>75</v>
      </c>
      <c r="P4" s="9" t="n">
        <v>75</v>
      </c>
      <c r="Q4" s="10" t="n">
        <f aca="false">ROUND(AVERAGE(Dados!C4:P4),2)</f>
        <v>75</v>
      </c>
      <c r="R4" s="11" t="n">
        <v>0</v>
      </c>
    </row>
    <row r="5" customFormat="false" ht="18" hidden="false" customHeight="false" outlineLevel="0" collapsed="false">
      <c r="A5" s="6"/>
      <c r="B5" s="7" t="n">
        <v>6</v>
      </c>
      <c r="C5" s="8" t="n">
        <v>75</v>
      </c>
      <c r="D5" s="9" t="n">
        <v>75</v>
      </c>
      <c r="E5" s="9" t="n">
        <v>75</v>
      </c>
      <c r="F5" s="9" t="n">
        <v>75</v>
      </c>
      <c r="G5" s="9" t="n">
        <v>75</v>
      </c>
      <c r="H5" s="9" t="n">
        <v>75</v>
      </c>
      <c r="I5" s="9" t="n">
        <v>75</v>
      </c>
      <c r="J5" s="9" t="n">
        <v>75</v>
      </c>
      <c r="K5" s="9" t="n">
        <v>75</v>
      </c>
      <c r="L5" s="9" t="n">
        <v>75</v>
      </c>
      <c r="M5" s="9" t="n">
        <v>75</v>
      </c>
      <c r="N5" s="9" t="n">
        <v>75</v>
      </c>
      <c r="O5" s="9" t="n">
        <v>75</v>
      </c>
      <c r="P5" s="9" t="n">
        <v>75</v>
      </c>
      <c r="Q5" s="10" t="n">
        <f aca="false">ROUND(AVERAGE(Dados!C5:P5),2)</f>
        <v>75</v>
      </c>
      <c r="R5" s="11" t="n">
        <v>0</v>
      </c>
    </row>
    <row r="6" customFormat="false" ht="18" hidden="false" customHeight="false" outlineLevel="0" collapsed="false">
      <c r="A6" s="6"/>
      <c r="B6" s="7" t="n">
        <v>12</v>
      </c>
      <c r="C6" s="8" t="n">
        <v>75</v>
      </c>
      <c r="D6" s="9" t="n">
        <v>75</v>
      </c>
      <c r="E6" s="9" t="n">
        <v>75</v>
      </c>
      <c r="F6" s="9" t="n">
        <v>75</v>
      </c>
      <c r="G6" s="9" t="n">
        <v>75</v>
      </c>
      <c r="H6" s="9" t="n">
        <v>75</v>
      </c>
      <c r="I6" s="9" t="n">
        <v>75</v>
      </c>
      <c r="J6" s="9" t="n">
        <v>75</v>
      </c>
      <c r="K6" s="9" t="n">
        <v>75</v>
      </c>
      <c r="L6" s="9" t="n">
        <v>75</v>
      </c>
      <c r="M6" s="9" t="n">
        <v>75</v>
      </c>
      <c r="N6" s="9" t="n">
        <v>75</v>
      </c>
      <c r="O6" s="9" t="n">
        <v>75</v>
      </c>
      <c r="P6" s="9" t="n">
        <v>75</v>
      </c>
      <c r="Q6" s="10" t="n">
        <f aca="false">ROUND(AVERAGE(Dados!C6:P6),2)</f>
        <v>75</v>
      </c>
      <c r="R6" s="11" t="n">
        <v>0</v>
      </c>
    </row>
    <row r="7" customFormat="false" ht="19.7" hidden="false" customHeight="true" outlineLevel="0" collapsed="false">
      <c r="A7" s="6" t="s">
        <v>6</v>
      </c>
      <c r="B7" s="7" t="n">
        <v>1</v>
      </c>
      <c r="C7" s="8" t="n">
        <v>64</v>
      </c>
      <c r="D7" s="9" t="n">
        <v>52</v>
      </c>
      <c r="E7" s="9" t="n">
        <v>60</v>
      </c>
      <c r="F7" s="9" t="n">
        <v>63</v>
      </c>
      <c r="G7" s="9" t="n">
        <v>58</v>
      </c>
      <c r="H7" s="9" t="n">
        <v>58</v>
      </c>
      <c r="I7" s="9" t="n">
        <v>66</v>
      </c>
      <c r="J7" s="9" t="n">
        <v>62</v>
      </c>
      <c r="K7" s="9" t="n">
        <v>60</v>
      </c>
      <c r="L7" s="9" t="n">
        <v>56</v>
      </c>
      <c r="M7" s="9" t="n">
        <v>58</v>
      </c>
      <c r="N7" s="9" t="n">
        <v>65</v>
      </c>
      <c r="O7" s="9" t="n">
        <v>62</v>
      </c>
      <c r="P7" s="9" t="n">
        <v>57</v>
      </c>
      <c r="Q7" s="10" t="n">
        <f aca="false">ROUND(AVERAGE(Dados!C7:P7),2)</f>
        <v>60.07</v>
      </c>
      <c r="R7" s="11" t="n">
        <f aca="false">CONFIDENCE(0.05,STDEV(Dados!C7:P7),COUNT(Dados!C7:P7))</f>
        <v>2.02838386395627</v>
      </c>
    </row>
    <row r="8" customFormat="false" ht="18" hidden="false" customHeight="false" outlineLevel="0" collapsed="false">
      <c r="A8" s="6"/>
      <c r="B8" s="7" t="n">
        <v>3</v>
      </c>
      <c r="C8" s="8" t="n">
        <v>47</v>
      </c>
      <c r="D8" s="9" t="n">
        <v>41</v>
      </c>
      <c r="E8" s="9" t="n">
        <v>39</v>
      </c>
      <c r="F8" s="9" t="n">
        <v>33</v>
      </c>
      <c r="G8" s="9" t="n">
        <v>27</v>
      </c>
      <c r="H8" s="9" t="n">
        <v>35</v>
      </c>
      <c r="I8" s="9" t="n">
        <v>36</v>
      </c>
      <c r="J8" s="9" t="n">
        <v>52</v>
      </c>
      <c r="K8" s="9" t="n">
        <v>42</v>
      </c>
      <c r="L8" s="9" t="n">
        <v>44</v>
      </c>
      <c r="M8" s="9" t="n">
        <v>41</v>
      </c>
      <c r="N8" s="9" t="n">
        <v>40</v>
      </c>
      <c r="O8" s="9" t="n">
        <v>37</v>
      </c>
      <c r="P8" s="9" t="n">
        <v>58</v>
      </c>
      <c r="Q8" s="10" t="n">
        <f aca="false">ROUND(AVERAGE(Dados!C8:P8),2)</f>
        <v>40.86</v>
      </c>
      <c r="R8" s="11" t="n">
        <f aca="false">CONFIDENCE(0.05,STDEV(Dados!C8:P8),COUNT(Dados!C8:P8))</f>
        <v>4.10332656474996</v>
      </c>
    </row>
    <row r="9" customFormat="false" ht="18" hidden="false" customHeight="false" outlineLevel="0" collapsed="false">
      <c r="A9" s="6"/>
      <c r="B9" s="7" t="n">
        <v>6</v>
      </c>
      <c r="C9" s="8" t="n">
        <v>55</v>
      </c>
      <c r="D9" s="9" t="n">
        <v>44</v>
      </c>
      <c r="E9" s="9" t="n">
        <v>67</v>
      </c>
      <c r="F9" s="9" t="n">
        <v>60</v>
      </c>
      <c r="G9" s="9" t="n">
        <v>49</v>
      </c>
      <c r="H9" s="9" t="n">
        <v>60</v>
      </c>
      <c r="I9" s="9" t="n">
        <v>64</v>
      </c>
      <c r="J9" s="9" t="n">
        <v>60</v>
      </c>
      <c r="K9" s="9" t="n">
        <v>56</v>
      </c>
      <c r="L9" s="9" t="n">
        <v>53</v>
      </c>
      <c r="M9" s="9" t="n">
        <v>52</v>
      </c>
      <c r="N9" s="9" t="n">
        <v>58</v>
      </c>
      <c r="O9" s="9" t="n">
        <v>54</v>
      </c>
      <c r="P9" s="9" t="n">
        <v>51</v>
      </c>
      <c r="Q9" s="10" t="n">
        <f aca="false">ROUND(AVERAGE(Dados!C9:P9),2)</f>
        <v>55.93</v>
      </c>
      <c r="R9" s="11" t="n">
        <f aca="false">CONFIDENCE(0.05,STDEV(Dados!C9:P9),COUNT(Dados!C9:P9))</f>
        <v>3.19927287250589</v>
      </c>
    </row>
    <row r="10" customFormat="false" ht="18" hidden="false" customHeight="false" outlineLevel="0" collapsed="false">
      <c r="A10" s="6"/>
      <c r="B10" s="7" t="n">
        <v>12</v>
      </c>
      <c r="C10" s="8" t="n">
        <v>51</v>
      </c>
      <c r="D10" s="9" t="n">
        <v>49</v>
      </c>
      <c r="E10" s="9" t="n">
        <v>53</v>
      </c>
      <c r="F10" s="9" t="n">
        <v>43</v>
      </c>
      <c r="G10" s="9" t="n">
        <v>39</v>
      </c>
      <c r="H10" s="9" t="n">
        <v>49</v>
      </c>
      <c r="I10" s="9" t="n">
        <v>47</v>
      </c>
      <c r="J10" s="9" t="n">
        <v>49</v>
      </c>
      <c r="K10" s="9" t="n">
        <v>53</v>
      </c>
      <c r="L10" s="9" t="n">
        <v>45</v>
      </c>
      <c r="M10" s="9" t="n">
        <v>43</v>
      </c>
      <c r="N10" s="9" t="n">
        <v>51</v>
      </c>
      <c r="O10" s="9" t="n">
        <v>49</v>
      </c>
      <c r="P10" s="9" t="n">
        <v>59</v>
      </c>
      <c r="Q10" s="10" t="n">
        <f aca="false">ROUND(AVERAGE(Dados!C10:P10),2)</f>
        <v>48.57</v>
      </c>
      <c r="R10" s="11" t="n">
        <f aca="false">CONFIDENCE(0.05,STDEV(Dados!C10:P10),COUNT(Dados!C10:P10))</f>
        <v>2.63689616441079</v>
      </c>
    </row>
    <row r="11" customFormat="false" ht="19.7" hidden="false" customHeight="true" outlineLevel="0" collapsed="false">
      <c r="A11" s="6" t="s">
        <v>7</v>
      </c>
      <c r="B11" s="7" t="n">
        <v>1</v>
      </c>
      <c r="C11" s="8" t="n">
        <v>40</v>
      </c>
      <c r="D11" s="9" t="n">
        <v>39</v>
      </c>
      <c r="E11" s="9" t="n">
        <v>46</v>
      </c>
      <c r="F11" s="9" t="n">
        <v>46</v>
      </c>
      <c r="G11" s="9" t="n">
        <v>39</v>
      </c>
      <c r="H11" s="9" t="n">
        <v>46</v>
      </c>
      <c r="I11" s="9" t="n">
        <v>39</v>
      </c>
      <c r="J11" s="9" t="n">
        <v>37</v>
      </c>
      <c r="K11" s="9" t="n">
        <v>49</v>
      </c>
      <c r="L11" s="9" t="n">
        <v>41</v>
      </c>
      <c r="M11" s="9" t="n">
        <v>43</v>
      </c>
      <c r="N11" s="9" t="n">
        <v>36</v>
      </c>
      <c r="O11" s="9" t="n">
        <v>46</v>
      </c>
      <c r="P11" s="9" t="n">
        <v>46</v>
      </c>
      <c r="Q11" s="10" t="n">
        <f aca="false">ROUND(AVERAGE(Dados!C11:P11),2)</f>
        <v>42.36</v>
      </c>
      <c r="R11" s="11" t="n">
        <f aca="false">CONFIDENCE(0.05,STDEV(Dados!C11:P11),COUNT(Dados!C11:P11))</f>
        <v>2.16082194516002</v>
      </c>
    </row>
    <row r="12" customFormat="false" ht="18" hidden="false" customHeight="false" outlineLevel="0" collapsed="false">
      <c r="A12" s="6"/>
      <c r="B12" s="7" t="n">
        <v>3</v>
      </c>
      <c r="C12" s="8" t="n">
        <v>28</v>
      </c>
      <c r="D12" s="9" t="n">
        <v>19</v>
      </c>
      <c r="E12" s="9" t="n">
        <v>23</v>
      </c>
      <c r="F12" s="9" t="n">
        <v>26</v>
      </c>
      <c r="G12" s="9" t="n">
        <v>21</v>
      </c>
      <c r="H12" s="9" t="n">
        <v>30</v>
      </c>
      <c r="I12" s="9" t="n">
        <v>23</v>
      </c>
      <c r="J12" s="9" t="n">
        <v>18</v>
      </c>
      <c r="K12" s="9" t="n">
        <v>25</v>
      </c>
      <c r="L12" s="9" t="n">
        <v>29</v>
      </c>
      <c r="M12" s="9" t="n">
        <v>27</v>
      </c>
      <c r="N12" s="9" t="n">
        <v>18</v>
      </c>
      <c r="O12" s="9" t="n">
        <v>22</v>
      </c>
      <c r="P12" s="9" t="n">
        <v>26</v>
      </c>
      <c r="Q12" s="10" t="n">
        <f aca="false">ROUND(AVERAGE(Dados!C12:P12),2)</f>
        <v>23.93</v>
      </c>
      <c r="R12" s="11" t="n">
        <f aca="false">CONFIDENCE(0.05,STDEV(Dados!C12:P12),COUNT(Dados!C12:P12))</f>
        <v>2.0898861449191</v>
      </c>
    </row>
    <row r="13" customFormat="false" ht="18" hidden="false" customHeight="false" outlineLevel="0" collapsed="false">
      <c r="A13" s="6"/>
      <c r="B13" s="7" t="n">
        <v>6</v>
      </c>
      <c r="C13" s="8" t="n">
        <v>40</v>
      </c>
      <c r="D13" s="9" t="n">
        <v>30</v>
      </c>
      <c r="E13" s="9" t="n">
        <v>39</v>
      </c>
      <c r="F13" s="9" t="n">
        <v>54</v>
      </c>
      <c r="G13" s="9" t="n">
        <v>31</v>
      </c>
      <c r="H13" s="9" t="n">
        <v>40</v>
      </c>
      <c r="I13" s="9" t="n">
        <v>57</v>
      </c>
      <c r="J13" s="9" t="n">
        <v>38</v>
      </c>
      <c r="K13" s="9" t="n">
        <v>50</v>
      </c>
      <c r="L13" s="9" t="n">
        <v>43</v>
      </c>
      <c r="M13" s="9" t="n">
        <v>36</v>
      </c>
      <c r="N13" s="9" t="n">
        <v>60</v>
      </c>
      <c r="O13" s="9" t="n">
        <v>50</v>
      </c>
      <c r="P13" s="9" t="n">
        <v>32</v>
      </c>
      <c r="Q13" s="10" t="n">
        <f aca="false">ROUND(AVERAGE(Dados!C13:P13),2)</f>
        <v>42.86</v>
      </c>
      <c r="R13" s="11" t="n">
        <f aca="false">CONFIDENCE(0.05,STDEV(Dados!C13:P13),COUNT(Dados!C13:P13))</f>
        <v>5.12768832248387</v>
      </c>
    </row>
    <row r="14" customFormat="false" ht="18" hidden="false" customHeight="false" outlineLevel="0" collapsed="false">
      <c r="A14" s="6"/>
      <c r="B14" s="7" t="n">
        <v>12</v>
      </c>
      <c r="C14" s="8" t="n">
        <v>24</v>
      </c>
      <c r="D14" s="9" t="n">
        <v>30</v>
      </c>
      <c r="E14" s="9" t="n">
        <v>27</v>
      </c>
      <c r="F14" s="9" t="n">
        <v>27</v>
      </c>
      <c r="G14" s="9" t="n">
        <v>35</v>
      </c>
      <c r="H14" s="9" t="n">
        <v>30</v>
      </c>
      <c r="I14" s="9" t="n">
        <v>36</v>
      </c>
      <c r="J14" s="9" t="n">
        <v>26</v>
      </c>
      <c r="K14" s="9" t="n">
        <v>22</v>
      </c>
      <c r="L14" s="9" t="n">
        <v>27</v>
      </c>
      <c r="M14" s="9" t="n">
        <v>28</v>
      </c>
      <c r="N14" s="9" t="n">
        <v>41</v>
      </c>
      <c r="O14" s="9" t="n">
        <v>24</v>
      </c>
      <c r="P14" s="9" t="n">
        <v>23</v>
      </c>
      <c r="Q14" s="10" t="n">
        <f aca="false">ROUND(AVERAGE(Dados!C14:P14),2)</f>
        <v>28.57</v>
      </c>
      <c r="R14" s="11" t="n">
        <f aca="false">CONFIDENCE(0.05,STDEV(Dados!C14:P14),COUNT(Dados!C14:P14))</f>
        <v>2.85222872703587</v>
      </c>
    </row>
  </sheetData>
  <mergeCells count="4">
    <mergeCell ref="C2:P2"/>
    <mergeCell ref="A3:A6"/>
    <mergeCell ref="A7:A10"/>
    <mergeCell ref="A11:A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3.5"/>
  <cols>
    <col collapsed="false" hidden="false" max="1" min="1" style="0" width="19.6032388663968"/>
    <col collapsed="false" hidden="false" max="5" min="2" style="0" width="12.748987854251"/>
    <col collapsed="false" hidden="false" max="9" min="9" style="0" width="13.6761133603239"/>
  </cols>
  <sheetData>
    <row r="1" customFormat="false" ht="13.5" hidden="false" customHeight="false" outlineLevel="0" collapsed="false">
      <c r="A1" s="12" t="s">
        <v>8</v>
      </c>
      <c r="B1" s="13" t="n">
        <v>75</v>
      </c>
    </row>
    <row r="2" customFormat="false" ht="13.8" hidden="false" customHeight="false" outlineLevel="0" collapsed="false">
      <c r="B2" s="14" t="s">
        <v>9</v>
      </c>
      <c r="C2" s="14"/>
      <c r="D2" s="14"/>
      <c r="E2" s="14"/>
    </row>
    <row r="3" customFormat="false" ht="13.8" hidden="false" customHeight="false" outlineLevel="0" collapsed="false">
      <c r="A3" s="15"/>
      <c r="B3" s="15" t="n">
        <f aca="false">Dados!B3</f>
        <v>1</v>
      </c>
      <c r="C3" s="15" t="n">
        <v>2</v>
      </c>
      <c r="D3" s="15" t="n">
        <v>3</v>
      </c>
      <c r="E3" s="15" t="n">
        <v>4</v>
      </c>
    </row>
    <row r="4" customFormat="false" ht="13.8" hidden="false" customHeight="false" outlineLevel="0" collapsed="false">
      <c r="A4" s="15" t="str">
        <f aca="false">Dados!A3</f>
        <v>Round Robin</v>
      </c>
      <c r="B4" s="16" t="n">
        <f aca="false">Dados!Q3/Gráfico!$B$1</f>
        <v>1</v>
      </c>
      <c r="C4" s="16" t="n">
        <f aca="false">Dados!Q4/Gráfico!$B$1</f>
        <v>1</v>
      </c>
      <c r="D4" s="16" t="n">
        <f aca="false">Dados!Q5/Gráfico!$B$1</f>
        <v>1</v>
      </c>
      <c r="E4" s="16" t="n">
        <f aca="false">Dados!Q6/Gráfico!$B$1</f>
        <v>1</v>
      </c>
    </row>
    <row r="5" customFormat="false" ht="13.8" hidden="false" customHeight="false" outlineLevel="0" collapsed="false">
      <c r="A5" s="15" t="str">
        <f aca="false">Dados!A7</f>
        <v>Proportionally Fair</v>
      </c>
      <c r="B5" s="16" t="n">
        <f aca="false">Dados!Q7/Gráfico!$B$1</f>
        <v>0.800933333333333</v>
      </c>
      <c r="C5" s="16" t="n">
        <f aca="false">Dados!Q8/Gráfico!$B$1</f>
        <v>0.5448</v>
      </c>
      <c r="D5" s="16" t="n">
        <f aca="false">Dados!Q9/Gráfico!$B$1</f>
        <v>0.745733333333333</v>
      </c>
      <c r="E5" s="16" t="n">
        <f aca="false">Dados!Q10/Gráfico!$B$1</f>
        <v>0.6476</v>
      </c>
    </row>
    <row r="6" customFormat="false" ht="13.8" hidden="false" customHeight="false" outlineLevel="0" collapsed="false">
      <c r="A6" s="15" t="str">
        <f aca="false">Dados!A11</f>
        <v>Maximum Throughput</v>
      </c>
      <c r="B6" s="16" t="n">
        <f aca="false">Dados!Q11/Gráfico!$B$1</f>
        <v>0.5648</v>
      </c>
      <c r="C6" s="16" t="n">
        <f aca="false">Dados!Q12/Gráfico!$B$1</f>
        <v>0.319066666666667</v>
      </c>
      <c r="D6" s="16" t="n">
        <f aca="false">Dados!Q13/Gráfico!$B$1</f>
        <v>0.571466666666667</v>
      </c>
      <c r="E6" s="16" t="n">
        <f aca="false">Dados!Q14/Gráfico!$B$1</f>
        <v>0.380933333333333</v>
      </c>
    </row>
  </sheetData>
  <mergeCells count="1">
    <mergeCell ref="B2:E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collapsed="false" hidden="false" max="1" min="1" style="0" width="9.1417004048583"/>
    <col collapsed="false" hidden="false" max="2" min="2" style="0" width="14.0971659919028"/>
    <col collapsed="false" hidden="false" max="3" min="3" style="0" width="17.7975708502024"/>
    <col collapsed="false" hidden="false" max="4" min="4" style="0" width="17.0121457489879"/>
    <col collapsed="false" hidden="false" max="5" min="5" style="0" width="16.2267206477733"/>
    <col collapsed="false" hidden="false" max="1025" min="6" style="0" width="9.1417004048583"/>
  </cols>
  <sheetData>
    <row r="2" customFormat="false" ht="28.45" hidden="false" customHeight="false" outlineLevel="0" collapsed="false">
      <c r="B2" s="17"/>
      <c r="C2" s="17" t="s">
        <v>10</v>
      </c>
      <c r="D2" s="17" t="s">
        <v>11</v>
      </c>
      <c r="E2" s="17" t="s">
        <v>12</v>
      </c>
      <c r="F2" s="18"/>
      <c r="G2" s="18"/>
      <c r="H2" s="18"/>
      <c r="I2" s="18"/>
    </row>
    <row r="3" customFormat="false" ht="14.95" hidden="false" customHeight="false" outlineLevel="0" collapsed="false">
      <c r="B3" s="17" t="s">
        <v>13</v>
      </c>
      <c r="C3" s="17" t="s">
        <v>14</v>
      </c>
      <c r="D3" s="17" t="n">
        <v>1</v>
      </c>
      <c r="E3" s="17" t="s">
        <v>15</v>
      </c>
      <c r="F3" s="18"/>
      <c r="G3" s="18"/>
      <c r="H3" s="18"/>
      <c r="I3" s="18"/>
    </row>
    <row r="4" customFormat="false" ht="14.95" hidden="false" customHeight="false" outlineLevel="0" collapsed="false">
      <c r="B4" s="17" t="s">
        <v>16</v>
      </c>
      <c r="C4" s="17" t="s">
        <v>14</v>
      </c>
      <c r="D4" s="17" t="n">
        <v>3</v>
      </c>
      <c r="E4" s="17" t="s">
        <v>17</v>
      </c>
      <c r="F4" s="18"/>
      <c r="G4" s="18"/>
      <c r="H4" s="18"/>
      <c r="I4" s="18"/>
    </row>
    <row r="5" customFormat="false" ht="14.95" hidden="false" customHeight="false" outlineLevel="0" collapsed="false">
      <c r="B5" s="17" t="s">
        <v>18</v>
      </c>
      <c r="C5" s="17" t="s">
        <v>14</v>
      </c>
      <c r="D5" s="17" t="n">
        <v>6</v>
      </c>
      <c r="E5" s="17" t="s">
        <v>19</v>
      </c>
      <c r="F5" s="18"/>
      <c r="G5" s="18"/>
      <c r="H5" s="18"/>
      <c r="I5" s="18"/>
    </row>
    <row r="6" customFormat="false" ht="14.95" hidden="false" customHeight="false" outlineLevel="0" collapsed="false">
      <c r="B6" s="17" t="s">
        <v>20</v>
      </c>
      <c r="C6" s="17" t="s">
        <v>14</v>
      </c>
      <c r="D6" s="17" t="n">
        <v>12</v>
      </c>
      <c r="E6" s="17" t="s">
        <v>21</v>
      </c>
      <c r="F6" s="18"/>
      <c r="G6" s="18"/>
      <c r="H6" s="18"/>
      <c r="I6" s="18"/>
    </row>
    <row r="7" customFormat="false" ht="14.95" hidden="false" customHeight="false" outlineLevel="0" collapsed="false">
      <c r="B7" s="17" t="s">
        <v>22</v>
      </c>
      <c r="C7" s="17" t="s">
        <v>23</v>
      </c>
      <c r="D7" s="17" t="n">
        <v>1</v>
      </c>
      <c r="E7" s="17" t="s">
        <v>24</v>
      </c>
      <c r="F7" s="18"/>
      <c r="G7" s="18"/>
      <c r="H7" s="18"/>
      <c r="I7" s="18"/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2017-03-15T12:19:00Z</dcterms:created>
  <dc:creator>renatocjn</dc:creator>
  <dc:description/>
  <dc:language>pt-BR</dc:language>
  <cp:lastModifiedBy/>
  <dcterms:modified xsi:type="dcterms:W3CDTF">2017-03-22T11:02:56Z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