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8" windowWidth="19812" windowHeight="8820" activeTab="5"/>
  </bookViews>
  <sheets>
    <sheet name="Sheet4" sheetId="4" r:id="rId1"/>
    <sheet name="Sheet1" sheetId="1" r:id="rId2"/>
    <sheet name="Sheet2" sheetId="2" r:id="rId3"/>
    <sheet name="Sheet3" sheetId="3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E16" i="6" l="1"/>
  <c r="A9" i="6"/>
  <c r="A10" i="6"/>
  <c r="A8" i="6" l="1"/>
  <c r="A7" i="6" s="1"/>
  <c r="A6" i="6" s="1"/>
  <c r="A5" i="6" s="1"/>
  <c r="A4" i="6" s="1"/>
  <c r="A3" i="6" s="1"/>
  <c r="A12" i="6" s="1"/>
  <c r="A13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U21" i="2" l="1"/>
  <c r="T21" i="2"/>
  <c r="S21" i="2"/>
  <c r="R21" i="2"/>
  <c r="T10" i="2"/>
  <c r="T9" i="2"/>
  <c r="T8" i="2"/>
  <c r="T7" i="2"/>
  <c r="T6" i="2"/>
  <c r="T5" i="2"/>
  <c r="T4" i="2"/>
  <c r="T3" i="2"/>
  <c r="S10" i="2"/>
  <c r="S9" i="2"/>
  <c r="S8" i="2"/>
  <c r="S7" i="2"/>
  <c r="S6" i="2"/>
  <c r="S5" i="2"/>
  <c r="S4" i="2"/>
  <c r="S3" i="2"/>
  <c r="U10" i="2"/>
  <c r="U9" i="2"/>
  <c r="T17" i="2"/>
  <c r="T16" i="2"/>
  <c r="T15" i="2"/>
  <c r="T14" i="2"/>
  <c r="T13" i="2"/>
  <c r="T12" i="2"/>
  <c r="T11" i="2"/>
  <c r="S17" i="2"/>
  <c r="S16" i="2"/>
  <c r="S15" i="2"/>
  <c r="S14" i="2"/>
  <c r="S13" i="2"/>
  <c r="S12" i="2"/>
  <c r="S11" i="2"/>
  <c r="M13" i="2"/>
  <c r="L13" i="2"/>
  <c r="K13" i="2"/>
  <c r="J13" i="2"/>
  <c r="J12" i="2"/>
  <c r="K12" i="2"/>
  <c r="L12" i="2"/>
  <c r="M12" i="2"/>
  <c r="M9" i="2"/>
  <c r="L9" i="2"/>
  <c r="K9" i="2"/>
  <c r="J9" i="2"/>
  <c r="J8" i="2"/>
  <c r="K8" i="2"/>
  <c r="L8" i="2"/>
  <c r="M8" i="2"/>
  <c r="F7" i="2"/>
  <c r="E7" i="2"/>
  <c r="D7" i="2"/>
  <c r="C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9" i="2"/>
  <c r="E9" i="2"/>
  <c r="D9" i="2"/>
  <c r="C9" i="2"/>
  <c r="F8" i="2"/>
  <c r="E8" i="2"/>
  <c r="D8" i="2"/>
  <c r="C8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C11" i="2"/>
  <c r="F11" i="2"/>
  <c r="E11" i="2"/>
  <c r="D11" i="2"/>
  <c r="F10" i="2"/>
  <c r="E10" i="2"/>
  <c r="D10" i="2"/>
  <c r="C10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W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11" i="2"/>
  <c r="L11" i="2"/>
  <c r="K11" i="2"/>
  <c r="J11" i="2"/>
  <c r="M10" i="2"/>
  <c r="L10" i="2"/>
  <c r="K10" i="2"/>
  <c r="J10" i="2"/>
  <c r="M14" i="2"/>
  <c r="L14" i="2"/>
  <c r="K14" i="2"/>
  <c r="J14" i="2"/>
  <c r="W6" i="2"/>
  <c r="W5" i="2"/>
  <c r="W4" i="2"/>
  <c r="W3" i="2"/>
  <c r="U14" i="2"/>
  <c r="U13" i="2"/>
  <c r="U12" i="2"/>
  <c r="U26" i="2"/>
  <c r="U11" i="2"/>
  <c r="U25" i="2"/>
  <c r="U24" i="2"/>
  <c r="U8" i="2"/>
  <c r="U7" i="2"/>
  <c r="U6" i="2"/>
  <c r="U5" i="2"/>
  <c r="U23" i="2"/>
  <c r="U22" i="2"/>
  <c r="U4" i="2"/>
  <c r="U3" i="2"/>
  <c r="U20" i="2"/>
  <c r="U19" i="2"/>
  <c r="U18" i="2"/>
  <c r="U17" i="2"/>
  <c r="U16" i="2"/>
  <c r="U15" i="2"/>
  <c r="T26" i="2"/>
  <c r="S26" i="2"/>
  <c r="R26" i="2"/>
  <c r="T24" i="2"/>
  <c r="S24" i="2"/>
  <c r="R24" i="2"/>
  <c r="R14" i="2"/>
  <c r="R13" i="2"/>
  <c r="R12" i="2"/>
  <c r="R11" i="2"/>
  <c r="T25" i="2"/>
  <c r="S25" i="2"/>
  <c r="R25" i="2"/>
  <c r="T23" i="2"/>
  <c r="S23" i="2"/>
  <c r="R23" i="2"/>
  <c r="T22" i="2"/>
  <c r="S22" i="2"/>
  <c r="R22" i="2"/>
  <c r="T20" i="2"/>
  <c r="S20" i="2"/>
  <c r="T19" i="2"/>
  <c r="S19" i="2"/>
  <c r="T18" i="2"/>
  <c r="S18" i="2"/>
  <c r="R20" i="2"/>
  <c r="R19" i="2"/>
  <c r="R18" i="2"/>
  <c r="R17" i="2"/>
  <c r="R16" i="2"/>
  <c r="R15" i="2"/>
  <c r="R10" i="2"/>
  <c r="R9" i="2"/>
  <c r="R8" i="2"/>
  <c r="R7" i="2"/>
  <c r="R6" i="2"/>
  <c r="R5" i="2"/>
  <c r="R4" i="2"/>
  <c r="R3" i="2"/>
  <c r="O27" i="2"/>
  <c r="O28" i="2" s="1"/>
  <c r="H27" i="2"/>
  <c r="H28" i="2" s="1"/>
  <c r="A27" i="2"/>
  <c r="A28" i="2" s="1"/>
  <c r="F30" i="1"/>
  <c r="D30" i="1"/>
  <c r="B30" i="1"/>
  <c r="F28" i="1"/>
  <c r="E27" i="1"/>
  <c r="C27" i="1"/>
  <c r="E25" i="1"/>
  <c r="E26" i="1" s="1"/>
  <c r="C26" i="1"/>
  <c r="A26" i="1"/>
  <c r="C25" i="1"/>
  <c r="A25" i="1"/>
  <c r="O29" i="2" l="1"/>
  <c r="H29" i="2"/>
</calcChain>
</file>

<file path=xl/sharedStrings.xml><?xml version="1.0" encoding="utf-8"?>
<sst xmlns="http://schemas.openxmlformats.org/spreadsheetml/2006/main" count="192" uniqueCount="97">
  <si>
    <t>S</t>
  </si>
  <si>
    <t>0 or 1</t>
  </si>
  <si>
    <t>take 1 loot</t>
  </si>
  <si>
    <t>take half the loot</t>
  </si>
  <si>
    <t>lose all</t>
  </si>
  <si>
    <t>SS</t>
  </si>
  <si>
    <t>SSS</t>
  </si>
  <si>
    <t>Pick 1</t>
  </si>
  <si>
    <t>Pick 2</t>
  </si>
  <si>
    <t>Pick 3</t>
  </si>
  <si>
    <t>$</t>
  </si>
  <si>
    <t>Pick 4</t>
  </si>
  <si>
    <t>SS+SSS</t>
  </si>
  <si>
    <t>0 $</t>
  </si>
  <si>
    <t>S+SS+SSS</t>
  </si>
  <si>
    <t>Pick 2 (if pick 1 is S)</t>
  </si>
  <si>
    <t>Pick 3 (if pick 2 is S)</t>
  </si>
  <si>
    <t>% of</t>
  </si>
  <si>
    <t xml:space="preserve">any </t>
  </si>
  <si>
    <t>-&gt;</t>
  </si>
  <si>
    <t>&lt;-</t>
  </si>
  <si>
    <t>Skill Cards</t>
  </si>
  <si>
    <t>Divide and Conquer</t>
  </si>
  <si>
    <t>Disguise</t>
  </si>
  <si>
    <t>Distraction</t>
  </si>
  <si>
    <t>Bomb</t>
  </si>
  <si>
    <t>Mouse Trap</t>
  </si>
  <si>
    <t>Die Pack</t>
  </si>
  <si>
    <t>Change your Mark.</t>
  </si>
  <si>
    <t>Opportunity</t>
  </si>
  <si>
    <t>Peer Pressure</t>
  </si>
  <si>
    <t>Play during opponents turn.  Distract Mark for one final lift.  If successful, Opponent takes first choice of items, you get second.  Rest are returned.</t>
  </si>
  <si>
    <t>Play during opponents turn.  Force player to do one more lift attempt after they pass.</t>
  </si>
  <si>
    <t>Only play after failing by suspision.  Reshuffle all current items lifted back into the Mark.  Go after same Mark again.</t>
  </si>
  <si>
    <t>Just Say No</t>
  </si>
  <si>
    <t>Block an opponents play of a Skill Card.</t>
  </si>
  <si>
    <t>Have we met?</t>
  </si>
  <si>
    <t>Did you hear that?</t>
  </si>
  <si>
    <t>I don't think so.</t>
  </si>
  <si>
    <t>8 VP</t>
  </si>
  <si>
    <t>7 VP</t>
  </si>
  <si>
    <t>6 VP</t>
  </si>
  <si>
    <t>5 VP</t>
  </si>
  <si>
    <t>4 VP</t>
  </si>
  <si>
    <t>3 VP</t>
  </si>
  <si>
    <t>2 VP</t>
  </si>
  <si>
    <t>1 VP</t>
  </si>
  <si>
    <t>Add 1 skill point.</t>
  </si>
  <si>
    <t>Got skillz.</t>
  </si>
  <si>
    <t>Training</t>
  </si>
  <si>
    <t>Boom.</t>
  </si>
  <si>
    <t>Serves you right…</t>
  </si>
  <si>
    <t>The second mouse gets the cheese…</t>
  </si>
  <si>
    <t>You sir good man, I beieve you dropped this…</t>
  </si>
  <si>
    <t>I don't think he can do it….</t>
  </si>
  <si>
    <t>There's no "I" in "Team"…</t>
  </si>
  <si>
    <t>Lifting</t>
  </si>
  <si>
    <t>Skill Points</t>
  </si>
  <si>
    <t>Remove a single suspicion from your Mark.</t>
  </si>
  <si>
    <t>Upgrading player mat at the end of each event</t>
  </si>
  <si>
    <t>Marking another opponent</t>
  </si>
  <si>
    <t>Draw top cards from opponent stash based on your skill level - their skill level</t>
  </si>
  <si>
    <t>Each player starts with 1 trap for their stash.</t>
  </si>
  <si>
    <t>Start with 4 Mark cards.  One for each non player Mark, and one generic Mark.</t>
  </si>
  <si>
    <t>All decide in private which mark you will hit.</t>
  </si>
  <si>
    <t>All reveal at same time</t>
  </si>
  <si>
    <t>1st player starts, then clockwise.</t>
  </si>
  <si>
    <t>At the end of each day, take back all Mark cards.</t>
  </si>
  <si>
    <t>At the end of 3 days, the game is over.</t>
  </si>
  <si>
    <t>At the end of each event, upgrade your skill level.</t>
  </si>
  <si>
    <t>If you draw no traps, keep any one item.  Traps get reset into stash.</t>
  </si>
  <si>
    <t>Draw 1 new skill card after each event.</t>
  </si>
  <si>
    <t>Add this trap to your stash.   If you already have a Bomb, discard and add 1 skill point.</t>
  </si>
  <si>
    <t>Add this trap to your stash.   If you already have a Mouse Trap, discard and add 1 skill point.</t>
  </si>
  <si>
    <t>Add this trap to your stash.   If you already have a Die Pack, discard and add 1 skill point.</t>
  </si>
  <si>
    <t>Max of 3 skill points can be gained per event.</t>
  </si>
  <si>
    <t>Skill point = $1 for first, $2 for second, $3 for third, etc</t>
  </si>
  <si>
    <t>Jaws</t>
  </si>
  <si>
    <t>Ouch…</t>
  </si>
  <si>
    <t>Add this trap to your stash.   If you already have a Jaws, discard and add 1 skill point.</t>
  </si>
  <si>
    <t>Each player starts with 1 skill card.</t>
  </si>
  <si>
    <t>Winner has the most VP.</t>
  </si>
  <si>
    <t>Money is tie breaker.</t>
  </si>
  <si>
    <t>Gain +$1 from all lifts on current Mark.</t>
  </si>
  <si>
    <t>These new bills really stick together…</t>
  </si>
  <si>
    <t>SLEIGHT OF HAND</t>
  </si>
  <si>
    <t>Car Keys</t>
  </si>
  <si>
    <t>Wallet/Cash</t>
  </si>
  <si>
    <t>Phone</t>
  </si>
  <si>
    <t>Credit Cards</t>
  </si>
  <si>
    <t>Tablet</t>
  </si>
  <si>
    <t>Briefcase</t>
  </si>
  <si>
    <t>Ring</t>
  </si>
  <si>
    <t>wrist Watch</t>
  </si>
  <si>
    <t>quantity</t>
  </si>
  <si>
    <t>Suspicion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</si>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</sst>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1" fontId="0" fillId="0" borderId="0" xfId="0" applyNumberFormat="1"/>
    <xf numFmtId="9" fontId="0" fillId="0" borderId="0" xfId="1" quotePrefix="1" applyFont="1"/>
    <xf numFmtId="9" fontId="0" fillId="0" borderId="0" xfId="1" applyFont="1"/>
    <xf numFmtId="0" fontId="0" fillId="0" borderId="0" xfId="1" applyNumberFormat="1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1" fillId="2" borderId="0" xfId="1" quotePrefix="1" applyFont="1" applyFill="1"/>
    <xf numFmtId="9" fontId="0" fillId="2" borderId="0" xfId="1" quotePrefix="1" applyFont="1" applyFill="1"/>
    <xf numFmtId="9" fontId="0" fillId="2" borderId="0" xfId="1" applyFont="1" applyFill="1"/>
    <xf numFmtId="9" fontId="0" fillId="3" borderId="0" xfId="1" applyFont="1" applyFill="1"/>
    <xf numFmtId="9" fontId="0" fillId="3" borderId="0" xfId="1" quotePrefix="1" applyFont="1" applyFill="1"/>
    <xf numFmtId="9" fontId="0" fillId="4" borderId="0" xfId="1" quotePrefix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4" workbookViewId="0">
      <selection activeCell="A32" sqref="A32"/>
    </sheetView>
  </sheetViews>
  <sheetFormatPr defaultRowHeight="14.4" x14ac:dyDescent="0.3"/>
  <sheetData>
    <row r="1" spans="1:2" x14ac:dyDescent="0.3">
      <c r="A1" t="s">
        <v>56</v>
      </c>
    </row>
    <row r="3" spans="1:2" x14ac:dyDescent="0.3">
      <c r="A3" s="2" t="s">
        <v>1</v>
      </c>
      <c r="B3" t="s">
        <v>2</v>
      </c>
    </row>
    <row r="4" spans="1:2" x14ac:dyDescent="0.3">
      <c r="A4" s="3">
        <v>2</v>
      </c>
      <c r="B4" t="s">
        <v>3</v>
      </c>
    </row>
    <row r="5" spans="1:2" x14ac:dyDescent="0.3">
      <c r="A5" s="3">
        <v>3</v>
      </c>
      <c r="B5" t="s">
        <v>4</v>
      </c>
    </row>
    <row r="6" spans="1:2" x14ac:dyDescent="0.3">
      <c r="A6" s="3"/>
    </row>
    <row r="7" spans="1:2" x14ac:dyDescent="0.3">
      <c r="A7" t="s">
        <v>59</v>
      </c>
    </row>
    <row r="8" spans="1:2" x14ac:dyDescent="0.3">
      <c r="A8" t="s">
        <v>76</v>
      </c>
    </row>
    <row r="9" spans="1:2" x14ac:dyDescent="0.3">
      <c r="A9" t="s">
        <v>75</v>
      </c>
    </row>
    <row r="11" spans="1:2" x14ac:dyDescent="0.3">
      <c r="A11" t="s">
        <v>60</v>
      </c>
    </row>
    <row r="12" spans="1:2" x14ac:dyDescent="0.3">
      <c r="A12" t="s">
        <v>61</v>
      </c>
    </row>
    <row r="13" spans="1:2" x14ac:dyDescent="0.3">
      <c r="A13" t="s">
        <v>70</v>
      </c>
    </row>
    <row r="15" spans="1:2" x14ac:dyDescent="0.3">
      <c r="A15" t="s">
        <v>63</v>
      </c>
    </row>
    <row r="16" spans="1:2" x14ac:dyDescent="0.3">
      <c r="A16" t="s">
        <v>62</v>
      </c>
    </row>
    <row r="17" spans="1:1" x14ac:dyDescent="0.3">
      <c r="A17" t="s">
        <v>80</v>
      </c>
    </row>
    <row r="20" spans="1:1" x14ac:dyDescent="0.3">
      <c r="A20" t="s">
        <v>64</v>
      </c>
    </row>
    <row r="21" spans="1:1" x14ac:dyDescent="0.3">
      <c r="A21" t="s">
        <v>65</v>
      </c>
    </row>
    <row r="22" spans="1:1" x14ac:dyDescent="0.3">
      <c r="A22" t="s">
        <v>66</v>
      </c>
    </row>
    <row r="24" spans="1:1" x14ac:dyDescent="0.3">
      <c r="A24" t="s">
        <v>69</v>
      </c>
    </row>
    <row r="25" spans="1:1" x14ac:dyDescent="0.3">
      <c r="A25" t="s">
        <v>71</v>
      </c>
    </row>
    <row r="27" spans="1:1" x14ac:dyDescent="0.3">
      <c r="A27" t="s">
        <v>67</v>
      </c>
    </row>
    <row r="29" spans="1:1" x14ac:dyDescent="0.3">
      <c r="A29" t="s">
        <v>68</v>
      </c>
    </row>
    <row r="30" spans="1:1" x14ac:dyDescent="0.3">
      <c r="A30" t="s">
        <v>81</v>
      </c>
    </row>
    <row r="31" spans="1:1" x14ac:dyDescent="0.3">
      <c r="A31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30" sqref="A1:H30"/>
    </sheetView>
  </sheetViews>
  <sheetFormatPr defaultRowHeight="14.4" x14ac:dyDescent="0.3"/>
  <sheetData>
    <row r="1" spans="1:6" x14ac:dyDescent="0.3">
      <c r="A1">
        <v>0</v>
      </c>
      <c r="B1" t="s">
        <v>0</v>
      </c>
      <c r="C1">
        <v>0</v>
      </c>
      <c r="E1">
        <v>0</v>
      </c>
    </row>
    <row r="2" spans="1:6" x14ac:dyDescent="0.3">
      <c r="A2">
        <v>0</v>
      </c>
      <c r="B2" t="s">
        <v>0</v>
      </c>
      <c r="C2">
        <v>0</v>
      </c>
      <c r="E2">
        <v>0</v>
      </c>
      <c r="F2" t="s">
        <v>6</v>
      </c>
    </row>
    <row r="3" spans="1:6" x14ac:dyDescent="0.3">
      <c r="A3">
        <v>0</v>
      </c>
      <c r="B3" t="s">
        <v>0</v>
      </c>
      <c r="C3">
        <v>0</v>
      </c>
      <c r="D3" t="s">
        <v>5</v>
      </c>
      <c r="E3">
        <v>0</v>
      </c>
      <c r="F3" t="s">
        <v>6</v>
      </c>
    </row>
    <row r="4" spans="1:6" x14ac:dyDescent="0.3">
      <c r="A4">
        <v>0</v>
      </c>
      <c r="B4" t="s">
        <v>0</v>
      </c>
      <c r="C4">
        <v>0</v>
      </c>
      <c r="D4" t="s">
        <v>5</v>
      </c>
      <c r="E4">
        <v>4</v>
      </c>
    </row>
    <row r="5" spans="1:6" x14ac:dyDescent="0.3">
      <c r="A5">
        <v>0</v>
      </c>
      <c r="C5">
        <v>0</v>
      </c>
      <c r="D5" t="s">
        <v>6</v>
      </c>
      <c r="E5">
        <v>4</v>
      </c>
    </row>
    <row r="6" spans="1:6" x14ac:dyDescent="0.3">
      <c r="A6">
        <v>0</v>
      </c>
      <c r="C6">
        <v>3</v>
      </c>
      <c r="D6" t="s">
        <v>0</v>
      </c>
      <c r="E6">
        <v>4</v>
      </c>
    </row>
    <row r="7" spans="1:6" x14ac:dyDescent="0.3">
      <c r="A7">
        <v>0</v>
      </c>
      <c r="C7">
        <v>3</v>
      </c>
      <c r="E7">
        <v>5</v>
      </c>
    </row>
    <row r="8" spans="1:6" x14ac:dyDescent="0.3">
      <c r="A8">
        <v>1</v>
      </c>
      <c r="C8">
        <v>3</v>
      </c>
      <c r="E8">
        <v>5</v>
      </c>
      <c r="F8" t="s">
        <v>0</v>
      </c>
    </row>
    <row r="9" spans="1:6" x14ac:dyDescent="0.3">
      <c r="A9">
        <v>1</v>
      </c>
      <c r="C9">
        <v>3</v>
      </c>
      <c r="E9">
        <v>5</v>
      </c>
      <c r="F9" t="s">
        <v>0</v>
      </c>
    </row>
    <row r="10" spans="1:6" x14ac:dyDescent="0.3">
      <c r="A10">
        <v>1</v>
      </c>
      <c r="C10">
        <v>3</v>
      </c>
      <c r="E10">
        <v>5</v>
      </c>
      <c r="F10" t="s">
        <v>0</v>
      </c>
    </row>
    <row r="11" spans="1:6" x14ac:dyDescent="0.3">
      <c r="A11">
        <v>1</v>
      </c>
      <c r="C11">
        <v>3</v>
      </c>
      <c r="E11">
        <v>5</v>
      </c>
    </row>
    <row r="12" spans="1:6" x14ac:dyDescent="0.3">
      <c r="A12">
        <v>1</v>
      </c>
      <c r="C12">
        <v>3</v>
      </c>
      <c r="E12">
        <v>6</v>
      </c>
    </row>
    <row r="13" spans="1:6" x14ac:dyDescent="0.3">
      <c r="A13">
        <v>1</v>
      </c>
      <c r="C13">
        <v>4</v>
      </c>
      <c r="D13" t="s">
        <v>0</v>
      </c>
      <c r="E13">
        <v>6</v>
      </c>
      <c r="F13" t="s">
        <v>0</v>
      </c>
    </row>
    <row r="14" spans="1:6" x14ac:dyDescent="0.3">
      <c r="A14">
        <v>2</v>
      </c>
      <c r="C14">
        <v>4</v>
      </c>
      <c r="D14" t="s">
        <v>0</v>
      </c>
      <c r="E14">
        <v>6</v>
      </c>
      <c r="F14" t="s">
        <v>0</v>
      </c>
    </row>
    <row r="15" spans="1:6" x14ac:dyDescent="0.3">
      <c r="A15">
        <v>2</v>
      </c>
      <c r="C15">
        <v>4</v>
      </c>
      <c r="E15">
        <v>6</v>
      </c>
      <c r="F15" t="s">
        <v>0</v>
      </c>
    </row>
    <row r="16" spans="1:6" x14ac:dyDescent="0.3">
      <c r="A16">
        <v>2</v>
      </c>
      <c r="C16">
        <v>4</v>
      </c>
      <c r="E16">
        <v>6</v>
      </c>
    </row>
    <row r="17" spans="1:8" x14ac:dyDescent="0.3">
      <c r="A17">
        <v>2</v>
      </c>
      <c r="C17">
        <v>4</v>
      </c>
      <c r="E17">
        <v>6</v>
      </c>
    </row>
    <row r="18" spans="1:8" x14ac:dyDescent="0.3">
      <c r="A18">
        <v>2</v>
      </c>
      <c r="C18">
        <v>5</v>
      </c>
      <c r="D18" t="s">
        <v>0</v>
      </c>
      <c r="E18">
        <v>7</v>
      </c>
      <c r="F18" t="s">
        <v>5</v>
      </c>
    </row>
    <row r="19" spans="1:8" x14ac:dyDescent="0.3">
      <c r="A19">
        <v>3</v>
      </c>
      <c r="B19" t="s">
        <v>5</v>
      </c>
      <c r="C19">
        <v>5</v>
      </c>
      <c r="D19" t="s">
        <v>0</v>
      </c>
      <c r="E19">
        <v>7</v>
      </c>
    </row>
    <row r="20" spans="1:8" x14ac:dyDescent="0.3">
      <c r="A20">
        <v>3</v>
      </c>
      <c r="C20">
        <v>5</v>
      </c>
      <c r="E20">
        <v>7</v>
      </c>
    </row>
    <row r="21" spans="1:8" x14ac:dyDescent="0.3">
      <c r="A21">
        <v>3</v>
      </c>
      <c r="C21">
        <v>5</v>
      </c>
      <c r="E21">
        <v>8</v>
      </c>
      <c r="F21" t="s">
        <v>5</v>
      </c>
    </row>
    <row r="22" spans="1:8" x14ac:dyDescent="0.3">
      <c r="A22">
        <v>3</v>
      </c>
      <c r="C22">
        <v>6</v>
      </c>
      <c r="D22" t="s">
        <v>0</v>
      </c>
      <c r="E22">
        <v>8</v>
      </c>
    </row>
    <row r="23" spans="1:8" x14ac:dyDescent="0.3">
      <c r="A23">
        <v>4</v>
      </c>
      <c r="B23" t="s">
        <v>5</v>
      </c>
      <c r="C23">
        <v>6</v>
      </c>
      <c r="E23">
        <v>9</v>
      </c>
      <c r="F23" t="s">
        <v>5</v>
      </c>
    </row>
    <row r="24" spans="1:8" x14ac:dyDescent="0.3">
      <c r="A24">
        <v>4</v>
      </c>
      <c r="C24">
        <v>6</v>
      </c>
      <c r="E24">
        <v>9</v>
      </c>
      <c r="F24" t="s">
        <v>5</v>
      </c>
    </row>
    <row r="25" spans="1:8" x14ac:dyDescent="0.3">
      <c r="A25">
        <f>SUM(A1:A24)</f>
        <v>36</v>
      </c>
      <c r="C25">
        <f>SUM(C1:C24)</f>
        <v>79</v>
      </c>
      <c r="E25">
        <f>SUM(E1:E24)</f>
        <v>128</v>
      </c>
      <c r="H25">
        <v>25</v>
      </c>
    </row>
    <row r="26" spans="1:8" x14ac:dyDescent="0.3">
      <c r="A26" s="4">
        <f>+A25/25</f>
        <v>1.44</v>
      </c>
      <c r="B26" s="4"/>
      <c r="C26" s="4">
        <f>+C25/25</f>
        <v>3.16</v>
      </c>
      <c r="D26" s="4"/>
      <c r="E26" s="4">
        <f>+E25/25</f>
        <v>5.12</v>
      </c>
    </row>
    <row r="27" spans="1:8" x14ac:dyDescent="0.3">
      <c r="C27">
        <f>+C25-A25</f>
        <v>43</v>
      </c>
      <c r="E27">
        <f>+E25-C25</f>
        <v>49</v>
      </c>
    </row>
    <row r="28" spans="1:8" x14ac:dyDescent="0.3">
      <c r="F28">
        <f>SUM(F7:F24)</f>
        <v>0</v>
      </c>
    </row>
    <row r="29" spans="1:8" x14ac:dyDescent="0.3">
      <c r="B29">
        <v>6</v>
      </c>
      <c r="D29">
        <v>9</v>
      </c>
      <c r="F29">
        <v>12</v>
      </c>
    </row>
    <row r="30" spans="1:8" x14ac:dyDescent="0.3">
      <c r="B30">
        <f>B29/$H$25</f>
        <v>0.24</v>
      </c>
      <c r="D30">
        <f>D29/$H$25</f>
        <v>0.36</v>
      </c>
      <c r="F30">
        <f>F29/$H$25</f>
        <v>0.48</v>
      </c>
    </row>
  </sheetData>
  <sortState ref="C1:D24">
    <sortCondition ref="C1:C24"/>
    <sortCondition ref="D1:D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A4" workbookViewId="0">
      <selection activeCell="J13" sqref="J13"/>
    </sheetView>
  </sheetViews>
  <sheetFormatPr defaultRowHeight="14.4" x14ac:dyDescent="0.3"/>
  <cols>
    <col min="19" max="20" width="16.5546875" bestFit="1" customWidth="1"/>
  </cols>
  <sheetData>
    <row r="1" spans="1:23" x14ac:dyDescent="0.3">
      <c r="C1">
        <v>25</v>
      </c>
      <c r="D1">
        <v>24</v>
      </c>
      <c r="E1">
        <v>23</v>
      </c>
      <c r="F1">
        <v>22</v>
      </c>
      <c r="J1">
        <v>25</v>
      </c>
      <c r="K1">
        <v>24</v>
      </c>
      <c r="L1">
        <v>23</v>
      </c>
      <c r="M1">
        <v>22</v>
      </c>
      <c r="R1">
        <v>25</v>
      </c>
      <c r="S1">
        <v>24</v>
      </c>
      <c r="T1">
        <v>23</v>
      </c>
      <c r="U1">
        <v>22</v>
      </c>
    </row>
    <row r="2" spans="1:23" x14ac:dyDescent="0.3">
      <c r="C2" t="s">
        <v>7</v>
      </c>
      <c r="D2" t="s">
        <v>8</v>
      </c>
      <c r="E2" t="s">
        <v>9</v>
      </c>
      <c r="F2" t="s">
        <v>11</v>
      </c>
      <c r="J2" t="s">
        <v>7</v>
      </c>
      <c r="K2" t="s">
        <v>8</v>
      </c>
      <c r="L2" t="s">
        <v>9</v>
      </c>
      <c r="M2" t="s">
        <v>11</v>
      </c>
      <c r="P2" t="s">
        <v>17</v>
      </c>
      <c r="R2" t="s">
        <v>7</v>
      </c>
      <c r="S2" t="s">
        <v>15</v>
      </c>
      <c r="T2" t="s">
        <v>16</v>
      </c>
      <c r="U2" t="s">
        <v>11</v>
      </c>
    </row>
    <row r="3" spans="1:23" x14ac:dyDescent="0.3">
      <c r="A3">
        <v>0</v>
      </c>
      <c r="B3" t="s">
        <v>0</v>
      </c>
      <c r="C3" s="16">
        <f t="shared" ref="C3:F7" si="0">$B$31/+C$1</f>
        <v>0.28000000000000003</v>
      </c>
      <c r="D3" s="16">
        <f t="shared" si="0"/>
        <v>0.29166666666666669</v>
      </c>
      <c r="E3" s="16">
        <f t="shared" si="0"/>
        <v>0.30434782608695654</v>
      </c>
      <c r="F3" s="16">
        <f t="shared" si="0"/>
        <v>0.31818181818181818</v>
      </c>
      <c r="H3">
        <v>3</v>
      </c>
      <c r="I3" t="s">
        <v>0</v>
      </c>
      <c r="J3" s="16">
        <f t="shared" ref="J3:M9" si="1">$I$31/+J$1</f>
        <v>0.44</v>
      </c>
      <c r="K3" s="16">
        <f t="shared" si="1"/>
        <v>0.45833333333333331</v>
      </c>
      <c r="L3" s="16">
        <f t="shared" si="1"/>
        <v>0.47826086956521741</v>
      </c>
      <c r="M3" s="16">
        <f t="shared" si="1"/>
        <v>0.5</v>
      </c>
      <c r="O3">
        <v>5</v>
      </c>
      <c r="P3" t="s">
        <v>18</v>
      </c>
      <c r="Q3" t="s">
        <v>0</v>
      </c>
      <c r="R3" s="15">
        <f t="shared" ref="R3:R10" si="2">$Q$31/R$1</f>
        <v>0.6</v>
      </c>
      <c r="S3" s="15">
        <f t="shared" ref="S3:S17" si="3">$R$30/S$1</f>
        <v>0.58333333333333337</v>
      </c>
      <c r="T3" s="15">
        <f t="shared" ref="T3:T17" si="4">$S$29/T$1</f>
        <v>0.56521739130434778</v>
      </c>
      <c r="U3" s="15">
        <f t="shared" ref="U3:U10" si="5">$Q$31/U$1</f>
        <v>0.68181818181818177</v>
      </c>
      <c r="W3" s="9">
        <f ca="1">ROUND(RAND()*(26-3) + 3,0)</f>
        <v>13</v>
      </c>
    </row>
    <row r="4" spans="1:23" x14ac:dyDescent="0.3">
      <c r="A4">
        <v>0</v>
      </c>
      <c r="B4" t="s">
        <v>0</v>
      </c>
      <c r="C4" s="16">
        <f t="shared" si="0"/>
        <v>0.28000000000000003</v>
      </c>
      <c r="D4" s="16">
        <f t="shared" si="0"/>
        <v>0.29166666666666669</v>
      </c>
      <c r="E4" s="16">
        <f t="shared" si="0"/>
        <v>0.30434782608695654</v>
      </c>
      <c r="F4" s="16">
        <f t="shared" si="0"/>
        <v>0.31818181818181818</v>
      </c>
      <c r="H4">
        <v>4</v>
      </c>
      <c r="I4" t="s">
        <v>0</v>
      </c>
      <c r="J4" s="16">
        <f t="shared" si="1"/>
        <v>0.44</v>
      </c>
      <c r="K4" s="16">
        <f t="shared" si="1"/>
        <v>0.45833333333333331</v>
      </c>
      <c r="L4" s="16">
        <f t="shared" si="1"/>
        <v>0.47826086956521741</v>
      </c>
      <c r="M4" s="16">
        <f t="shared" si="1"/>
        <v>0.5</v>
      </c>
      <c r="O4">
        <v>5</v>
      </c>
      <c r="P4" t="s">
        <v>18</v>
      </c>
      <c r="Q4" t="s">
        <v>0</v>
      </c>
      <c r="R4" s="15">
        <f t="shared" si="2"/>
        <v>0.6</v>
      </c>
      <c r="S4" s="15">
        <f t="shared" si="3"/>
        <v>0.58333333333333337</v>
      </c>
      <c r="T4" s="15">
        <f t="shared" si="4"/>
        <v>0.56521739130434778</v>
      </c>
      <c r="U4" s="15">
        <f t="shared" si="5"/>
        <v>0.68181818181818177</v>
      </c>
      <c r="W4" s="9">
        <f ca="1">ROUND(RAND()*(26-3) + 3,0)</f>
        <v>3</v>
      </c>
    </row>
    <row r="5" spans="1:23" x14ac:dyDescent="0.3">
      <c r="A5">
        <v>0</v>
      </c>
      <c r="B5" t="s">
        <v>0</v>
      </c>
      <c r="C5" s="16">
        <f t="shared" si="0"/>
        <v>0.28000000000000003</v>
      </c>
      <c r="D5" s="16">
        <f t="shared" si="0"/>
        <v>0.29166666666666669</v>
      </c>
      <c r="E5" s="16">
        <f t="shared" si="0"/>
        <v>0.30434782608695654</v>
      </c>
      <c r="F5" s="16">
        <f t="shared" si="0"/>
        <v>0.31818181818181818</v>
      </c>
      <c r="H5">
        <v>4</v>
      </c>
      <c r="I5" t="s">
        <v>0</v>
      </c>
      <c r="J5" s="16">
        <f t="shared" si="1"/>
        <v>0.44</v>
      </c>
      <c r="K5" s="16">
        <f t="shared" si="1"/>
        <v>0.45833333333333331</v>
      </c>
      <c r="L5" s="16">
        <f t="shared" si="1"/>
        <v>0.47826086956521741</v>
      </c>
      <c r="M5" s="16">
        <f t="shared" si="1"/>
        <v>0.5</v>
      </c>
      <c r="O5">
        <v>6</v>
      </c>
      <c r="P5" t="s">
        <v>18</v>
      </c>
      <c r="Q5" t="s">
        <v>0</v>
      </c>
      <c r="R5" s="15">
        <f t="shared" si="2"/>
        <v>0.6</v>
      </c>
      <c r="S5" s="15">
        <f t="shared" si="3"/>
        <v>0.58333333333333337</v>
      </c>
      <c r="T5" s="15">
        <f t="shared" si="4"/>
        <v>0.56521739130434778</v>
      </c>
      <c r="U5" s="15">
        <f t="shared" si="5"/>
        <v>0.68181818181818177</v>
      </c>
      <c r="W5" s="9">
        <f ca="1">ROUND(RAND()*(26-3) + 3,0)</f>
        <v>10</v>
      </c>
    </row>
    <row r="6" spans="1:23" x14ac:dyDescent="0.3">
      <c r="A6">
        <v>0</v>
      </c>
      <c r="B6" t="s">
        <v>0</v>
      </c>
      <c r="C6" s="16">
        <f t="shared" si="0"/>
        <v>0.28000000000000003</v>
      </c>
      <c r="D6" s="16">
        <f t="shared" si="0"/>
        <v>0.29166666666666669</v>
      </c>
      <c r="E6" s="16">
        <f t="shared" si="0"/>
        <v>0.30434782608695654</v>
      </c>
      <c r="F6" s="16">
        <f t="shared" si="0"/>
        <v>0.31818181818181818</v>
      </c>
      <c r="H6">
        <v>5</v>
      </c>
      <c r="I6" t="s">
        <v>0</v>
      </c>
      <c r="J6" s="16">
        <f t="shared" si="1"/>
        <v>0.44</v>
      </c>
      <c r="K6" s="16">
        <f t="shared" si="1"/>
        <v>0.45833333333333331</v>
      </c>
      <c r="L6" s="16">
        <f t="shared" si="1"/>
        <v>0.47826086956521741</v>
      </c>
      <c r="M6" s="16">
        <f t="shared" si="1"/>
        <v>0.5</v>
      </c>
      <c r="O6">
        <v>6</v>
      </c>
      <c r="P6" t="s">
        <v>18</v>
      </c>
      <c r="Q6" t="s">
        <v>0</v>
      </c>
      <c r="R6" s="15">
        <f t="shared" si="2"/>
        <v>0.6</v>
      </c>
      <c r="S6" s="15">
        <f t="shared" si="3"/>
        <v>0.58333333333333337</v>
      </c>
      <c r="T6" s="15">
        <f t="shared" si="4"/>
        <v>0.56521739130434778</v>
      </c>
      <c r="U6" s="15">
        <f t="shared" si="5"/>
        <v>0.68181818181818177</v>
      </c>
      <c r="W6" s="9">
        <f ca="1">ROUND(RAND()*(26-3) + 3,0)</f>
        <v>13</v>
      </c>
    </row>
    <row r="7" spans="1:23" x14ac:dyDescent="0.3">
      <c r="A7">
        <v>0</v>
      </c>
      <c r="B7" t="s">
        <v>0</v>
      </c>
      <c r="C7" s="16">
        <f t="shared" si="0"/>
        <v>0.28000000000000003</v>
      </c>
      <c r="D7" s="16">
        <f t="shared" si="0"/>
        <v>0.29166666666666669</v>
      </c>
      <c r="E7" s="16">
        <f t="shared" si="0"/>
        <v>0.30434782608695654</v>
      </c>
      <c r="F7" s="16">
        <f t="shared" si="0"/>
        <v>0.31818181818181818</v>
      </c>
      <c r="H7">
        <v>5</v>
      </c>
      <c r="I7" t="s">
        <v>0</v>
      </c>
      <c r="J7" s="16">
        <f t="shared" si="1"/>
        <v>0.44</v>
      </c>
      <c r="K7" s="16">
        <f t="shared" si="1"/>
        <v>0.45833333333333331</v>
      </c>
      <c r="L7" s="16">
        <f t="shared" si="1"/>
        <v>0.47826086956521741</v>
      </c>
      <c r="M7" s="16">
        <f t="shared" si="1"/>
        <v>0.5</v>
      </c>
      <c r="O7">
        <v>6</v>
      </c>
      <c r="P7" t="s">
        <v>18</v>
      </c>
      <c r="Q7" t="s">
        <v>0</v>
      </c>
      <c r="R7" s="15">
        <f t="shared" si="2"/>
        <v>0.6</v>
      </c>
      <c r="S7" s="15">
        <f t="shared" si="3"/>
        <v>0.58333333333333337</v>
      </c>
      <c r="T7" s="15">
        <f t="shared" si="4"/>
        <v>0.56521739130434778</v>
      </c>
      <c r="U7" s="15">
        <f t="shared" si="5"/>
        <v>0.68181818181818177</v>
      </c>
      <c r="W7" s="9">
        <f ca="1">ROUND(RAND()*(26-3) + 3,0)</f>
        <v>20</v>
      </c>
    </row>
    <row r="8" spans="1:23" x14ac:dyDescent="0.3">
      <c r="A8">
        <v>3</v>
      </c>
      <c r="B8" t="s">
        <v>5</v>
      </c>
      <c r="C8" s="17">
        <f t="shared" ref="C8:F9" si="6">$C$31/+C$1</f>
        <v>0.08</v>
      </c>
      <c r="D8" s="17">
        <f t="shared" si="6"/>
        <v>8.3333333333333329E-2</v>
      </c>
      <c r="E8" s="17">
        <f t="shared" si="6"/>
        <v>8.6956521739130432E-2</v>
      </c>
      <c r="F8" s="17">
        <f t="shared" si="6"/>
        <v>9.0909090909090912E-2</v>
      </c>
      <c r="H8">
        <v>6</v>
      </c>
      <c r="I8" t="s">
        <v>0</v>
      </c>
      <c r="J8" s="16">
        <f t="shared" si="1"/>
        <v>0.44</v>
      </c>
      <c r="K8" s="16">
        <f t="shared" si="1"/>
        <v>0.45833333333333331</v>
      </c>
      <c r="L8" s="16">
        <f t="shared" si="1"/>
        <v>0.47826086956521741</v>
      </c>
      <c r="M8" s="16">
        <f t="shared" si="1"/>
        <v>0.5</v>
      </c>
      <c r="O8">
        <v>6</v>
      </c>
      <c r="P8" t="s">
        <v>18</v>
      </c>
      <c r="Q8" t="s">
        <v>0</v>
      </c>
      <c r="R8" s="15">
        <f t="shared" si="2"/>
        <v>0.6</v>
      </c>
      <c r="S8" s="15">
        <f t="shared" si="3"/>
        <v>0.58333333333333337</v>
      </c>
      <c r="T8" s="15">
        <f t="shared" si="4"/>
        <v>0.56521739130434778</v>
      </c>
      <c r="U8" s="15">
        <f t="shared" si="5"/>
        <v>0.68181818181818177</v>
      </c>
    </row>
    <row r="9" spans="1:23" x14ac:dyDescent="0.3">
      <c r="A9">
        <v>4</v>
      </c>
      <c r="B9" t="s">
        <v>5</v>
      </c>
      <c r="C9" s="17">
        <f t="shared" si="6"/>
        <v>0.08</v>
      </c>
      <c r="D9" s="17">
        <f t="shared" si="6"/>
        <v>8.3333333333333329E-2</v>
      </c>
      <c r="E9" s="17">
        <f t="shared" si="6"/>
        <v>8.6956521739130432E-2</v>
      </c>
      <c r="F9" s="17">
        <f t="shared" si="6"/>
        <v>9.0909090909090912E-2</v>
      </c>
      <c r="H9">
        <v>6</v>
      </c>
      <c r="I9" t="s">
        <v>0</v>
      </c>
      <c r="J9" s="16">
        <f t="shared" si="1"/>
        <v>0.44</v>
      </c>
      <c r="K9" s="16">
        <f t="shared" si="1"/>
        <v>0.45833333333333331</v>
      </c>
      <c r="L9" s="16">
        <f t="shared" si="1"/>
        <v>0.47826086956521741</v>
      </c>
      <c r="M9" s="16">
        <f t="shared" si="1"/>
        <v>0.5</v>
      </c>
      <c r="O9">
        <v>7</v>
      </c>
      <c r="P9" t="s">
        <v>18</v>
      </c>
      <c r="Q9" t="s">
        <v>0</v>
      </c>
      <c r="R9" s="15">
        <f t="shared" si="2"/>
        <v>0.6</v>
      </c>
      <c r="S9" s="15">
        <f t="shared" si="3"/>
        <v>0.58333333333333337</v>
      </c>
      <c r="T9" s="15">
        <f t="shared" si="4"/>
        <v>0.56521739130434778</v>
      </c>
      <c r="U9" s="15">
        <f t="shared" si="5"/>
        <v>0.68181818181818177</v>
      </c>
    </row>
    <row r="10" spans="1:23" x14ac:dyDescent="0.3">
      <c r="A10">
        <v>0</v>
      </c>
      <c r="C10" s="7">
        <f t="shared" ref="C10:F11" si="7">$F$31/+C$1</f>
        <v>0.28000000000000003</v>
      </c>
      <c r="D10" s="7">
        <f t="shared" si="7"/>
        <v>0.29166666666666669</v>
      </c>
      <c r="E10" s="7">
        <f t="shared" si="7"/>
        <v>0.30434782608695654</v>
      </c>
      <c r="F10" s="7">
        <f t="shared" si="7"/>
        <v>0.31818181818181818</v>
      </c>
      <c r="H10">
        <v>0</v>
      </c>
      <c r="I10" t="s">
        <v>5</v>
      </c>
      <c r="J10" s="17">
        <f t="shared" ref="J10:M12" si="8">$J$31/+J$1</f>
        <v>0.16</v>
      </c>
      <c r="K10" s="17">
        <f t="shared" si="8"/>
        <v>0.16666666666666666</v>
      </c>
      <c r="L10" s="17">
        <f t="shared" si="8"/>
        <v>0.17391304347826086</v>
      </c>
      <c r="M10" s="17">
        <f t="shared" si="8"/>
        <v>0.18181818181818182</v>
      </c>
      <c r="O10">
        <v>8</v>
      </c>
      <c r="P10" t="s">
        <v>18</v>
      </c>
      <c r="Q10" t="s">
        <v>0</v>
      </c>
      <c r="R10" s="15">
        <f t="shared" si="2"/>
        <v>0.6</v>
      </c>
      <c r="S10" s="15">
        <f t="shared" si="3"/>
        <v>0.58333333333333337</v>
      </c>
      <c r="T10" s="15">
        <f t="shared" si="4"/>
        <v>0.56521739130434778</v>
      </c>
      <c r="U10" s="15">
        <f t="shared" si="5"/>
        <v>0.68181818181818177</v>
      </c>
    </row>
    <row r="11" spans="1:23" x14ac:dyDescent="0.3">
      <c r="A11">
        <v>0</v>
      </c>
      <c r="C11" s="7">
        <f t="shared" si="7"/>
        <v>0.28000000000000003</v>
      </c>
      <c r="D11" s="7">
        <f t="shared" si="7"/>
        <v>0.29166666666666669</v>
      </c>
      <c r="E11" s="7">
        <f t="shared" si="7"/>
        <v>0.30434782608695654</v>
      </c>
      <c r="F11" s="7">
        <f t="shared" si="7"/>
        <v>0.31818181818181818</v>
      </c>
      <c r="H11">
        <v>0</v>
      </c>
      <c r="I11" t="s">
        <v>5</v>
      </c>
      <c r="J11" s="17">
        <f t="shared" si="8"/>
        <v>0.16</v>
      </c>
      <c r="K11" s="17">
        <f t="shared" si="8"/>
        <v>0.16666666666666666</v>
      </c>
      <c r="L11" s="17">
        <f t="shared" si="8"/>
        <v>0.17391304347826086</v>
      </c>
      <c r="M11" s="17">
        <f t="shared" si="8"/>
        <v>0.18181818181818182</v>
      </c>
      <c r="O11">
        <v>7</v>
      </c>
      <c r="P11" s="1" t="s">
        <v>19</v>
      </c>
      <c r="Q11" t="s">
        <v>5</v>
      </c>
      <c r="R11" s="17">
        <f>$R$31/R$1</f>
        <v>0.28000000000000003</v>
      </c>
      <c r="S11" s="17">
        <f t="shared" si="3"/>
        <v>0.58333333333333337</v>
      </c>
      <c r="T11" s="17">
        <f t="shared" si="4"/>
        <v>0.56521739130434778</v>
      </c>
      <c r="U11" s="17">
        <f>$R$31/U$1</f>
        <v>0.31818181818181818</v>
      </c>
    </row>
    <row r="12" spans="1:23" x14ac:dyDescent="0.3">
      <c r="A12">
        <v>1</v>
      </c>
      <c r="C12" s="12">
        <f t="shared" ref="C12:F26" si="9">$E$31/+C$1</f>
        <v>0.6</v>
      </c>
      <c r="D12" s="12">
        <f t="shared" si="9"/>
        <v>0.625</v>
      </c>
      <c r="E12" s="12">
        <f t="shared" si="9"/>
        <v>0.65217391304347827</v>
      </c>
      <c r="F12" s="12">
        <f t="shared" si="9"/>
        <v>0.68181818181818177</v>
      </c>
      <c r="H12">
        <v>0</v>
      </c>
      <c r="I12" t="s">
        <v>5</v>
      </c>
      <c r="J12" s="17">
        <f t="shared" si="8"/>
        <v>0.16</v>
      </c>
      <c r="K12" s="17">
        <f t="shared" si="8"/>
        <v>0.16666666666666666</v>
      </c>
      <c r="L12" s="17">
        <f t="shared" si="8"/>
        <v>0.17391304347826086</v>
      </c>
      <c r="M12" s="17">
        <f t="shared" si="8"/>
        <v>0.18181818181818182</v>
      </c>
      <c r="O12">
        <v>8</v>
      </c>
      <c r="P12" s="1" t="s">
        <v>19</v>
      </c>
      <c r="Q12" t="s">
        <v>5</v>
      </c>
      <c r="R12" s="17">
        <f>$R$31/R$1</f>
        <v>0.28000000000000003</v>
      </c>
      <c r="S12" s="17">
        <f t="shared" si="3"/>
        <v>0.58333333333333337</v>
      </c>
      <c r="T12" s="17">
        <f t="shared" si="4"/>
        <v>0.56521739130434778</v>
      </c>
      <c r="U12" s="17">
        <f>$R$31/U$1</f>
        <v>0.31818181818181818</v>
      </c>
    </row>
    <row r="13" spans="1:23" x14ac:dyDescent="0.3">
      <c r="A13">
        <v>1</v>
      </c>
      <c r="C13" s="12">
        <f t="shared" si="9"/>
        <v>0.6</v>
      </c>
      <c r="D13" s="12">
        <f t="shared" si="9"/>
        <v>0.625</v>
      </c>
      <c r="E13" s="12">
        <f t="shared" si="9"/>
        <v>0.65217391304347827</v>
      </c>
      <c r="F13" s="12">
        <f t="shared" si="9"/>
        <v>0.68181818181818177</v>
      </c>
      <c r="H13">
        <v>0</v>
      </c>
      <c r="I13" t="s">
        <v>6</v>
      </c>
      <c r="J13" s="17">
        <f>$K$31/+J$1</f>
        <v>0.04</v>
      </c>
      <c r="K13" s="17">
        <f t="shared" ref="K13:M13" si="10">$K$31/+K$1</f>
        <v>4.1666666666666664E-2</v>
      </c>
      <c r="L13" s="17">
        <f t="shared" si="10"/>
        <v>4.3478260869565216E-2</v>
      </c>
      <c r="M13" s="17">
        <f t="shared" si="10"/>
        <v>4.5454545454545456E-2</v>
      </c>
      <c r="O13">
        <v>9</v>
      </c>
      <c r="P13" s="1" t="s">
        <v>19</v>
      </c>
      <c r="Q13" t="s">
        <v>5</v>
      </c>
      <c r="R13" s="17">
        <f>$R$31/R$1</f>
        <v>0.28000000000000003</v>
      </c>
      <c r="S13" s="17">
        <f t="shared" si="3"/>
        <v>0.58333333333333337</v>
      </c>
      <c r="T13" s="17">
        <f t="shared" si="4"/>
        <v>0.56521739130434778</v>
      </c>
      <c r="U13" s="17">
        <f>$R$31/U$1</f>
        <v>0.31818181818181818</v>
      </c>
    </row>
    <row r="14" spans="1:23" x14ac:dyDescent="0.3">
      <c r="A14">
        <v>1</v>
      </c>
      <c r="C14" s="12">
        <f t="shared" si="9"/>
        <v>0.6</v>
      </c>
      <c r="D14" s="12">
        <f t="shared" si="9"/>
        <v>0.625</v>
      </c>
      <c r="E14" s="12">
        <f t="shared" si="9"/>
        <v>0.65217391304347827</v>
      </c>
      <c r="F14" s="12">
        <f t="shared" si="9"/>
        <v>0.68181818181818177</v>
      </c>
      <c r="H14">
        <v>0</v>
      </c>
      <c r="J14" s="7">
        <f>$M$31/+J$1</f>
        <v>0.2</v>
      </c>
      <c r="K14" s="7">
        <f>$M$31/+K$1</f>
        <v>0.20833333333333334</v>
      </c>
      <c r="L14" s="7">
        <f>$M$31/+L$1</f>
        <v>0.21739130434782608</v>
      </c>
      <c r="M14" s="7">
        <f>$M$31/+M$1</f>
        <v>0.22727272727272727</v>
      </c>
      <c r="O14">
        <v>9</v>
      </c>
      <c r="P14" s="1" t="s">
        <v>19</v>
      </c>
      <c r="Q14" t="s">
        <v>5</v>
      </c>
      <c r="R14" s="17">
        <f>$R$31/R$1</f>
        <v>0.28000000000000003</v>
      </c>
      <c r="S14" s="17">
        <f t="shared" si="3"/>
        <v>0.58333333333333337</v>
      </c>
      <c r="T14" s="17">
        <f t="shared" si="4"/>
        <v>0.56521739130434778</v>
      </c>
      <c r="U14" s="17">
        <f>$R$31/U$1</f>
        <v>0.31818181818181818</v>
      </c>
    </row>
    <row r="15" spans="1:23" x14ac:dyDescent="0.3">
      <c r="A15">
        <v>1</v>
      </c>
      <c r="C15" s="12">
        <f t="shared" si="9"/>
        <v>0.6</v>
      </c>
      <c r="D15" s="12">
        <f t="shared" si="9"/>
        <v>0.625</v>
      </c>
      <c r="E15" s="12">
        <f t="shared" si="9"/>
        <v>0.65217391304347827</v>
      </c>
      <c r="F15" s="12">
        <f t="shared" si="9"/>
        <v>0.68181818181818177</v>
      </c>
      <c r="H15">
        <v>3</v>
      </c>
      <c r="J15" s="13">
        <f t="shared" ref="J15:M26" si="11">$L$31/+J$1</f>
        <v>0.48</v>
      </c>
      <c r="K15" s="13">
        <f t="shared" si="11"/>
        <v>0.5</v>
      </c>
      <c r="L15" s="13">
        <f t="shared" si="11"/>
        <v>0.52173913043478259</v>
      </c>
      <c r="M15" s="13">
        <f t="shared" si="11"/>
        <v>0.54545454545454541</v>
      </c>
      <c r="O15">
        <v>0</v>
      </c>
      <c r="P15" s="1" t="s">
        <v>19</v>
      </c>
      <c r="Q15" t="s">
        <v>6</v>
      </c>
      <c r="R15" s="17">
        <f>$S$31/+R$1</f>
        <v>0.12</v>
      </c>
      <c r="S15" s="17">
        <f t="shared" si="3"/>
        <v>0.58333333333333337</v>
      </c>
      <c r="T15" s="17">
        <f t="shared" si="4"/>
        <v>0.56521739130434778</v>
      </c>
      <c r="U15" s="17">
        <f>$S$31/+U$1</f>
        <v>0.13636363636363635</v>
      </c>
    </row>
    <row r="16" spans="1:23" x14ac:dyDescent="0.3">
      <c r="A16">
        <v>1</v>
      </c>
      <c r="C16" s="12">
        <f t="shared" si="9"/>
        <v>0.6</v>
      </c>
      <c r="D16" s="12">
        <f t="shared" si="9"/>
        <v>0.625</v>
      </c>
      <c r="E16" s="12">
        <f t="shared" si="9"/>
        <v>0.65217391304347827</v>
      </c>
      <c r="F16" s="12">
        <f t="shared" si="9"/>
        <v>0.68181818181818177</v>
      </c>
      <c r="H16">
        <v>3</v>
      </c>
      <c r="J16" s="13">
        <f t="shared" si="11"/>
        <v>0.48</v>
      </c>
      <c r="K16" s="13">
        <f t="shared" si="11"/>
        <v>0.5</v>
      </c>
      <c r="L16" s="13">
        <f t="shared" si="11"/>
        <v>0.52173913043478259</v>
      </c>
      <c r="M16" s="13">
        <f t="shared" si="11"/>
        <v>0.54545454545454541</v>
      </c>
      <c r="O16">
        <v>0</v>
      </c>
      <c r="P16" s="1" t="s">
        <v>19</v>
      </c>
      <c r="Q16" t="s">
        <v>6</v>
      </c>
      <c r="R16" s="17">
        <f>$S$31/+R$1</f>
        <v>0.12</v>
      </c>
      <c r="S16" s="17">
        <f t="shared" si="3"/>
        <v>0.58333333333333337</v>
      </c>
      <c r="T16" s="17">
        <f t="shared" si="4"/>
        <v>0.56521739130434778</v>
      </c>
      <c r="U16" s="17">
        <f>$S$31/+U$1</f>
        <v>0.13636363636363635</v>
      </c>
    </row>
    <row r="17" spans="1:21" x14ac:dyDescent="0.3">
      <c r="A17">
        <v>1</v>
      </c>
      <c r="C17" s="12">
        <f t="shared" si="9"/>
        <v>0.6</v>
      </c>
      <c r="D17" s="12">
        <f t="shared" si="9"/>
        <v>0.625</v>
      </c>
      <c r="E17" s="12">
        <f t="shared" si="9"/>
        <v>0.65217391304347827</v>
      </c>
      <c r="F17" s="12">
        <f t="shared" si="9"/>
        <v>0.68181818181818177</v>
      </c>
      <c r="H17">
        <v>3</v>
      </c>
      <c r="J17" s="13">
        <f t="shared" si="11"/>
        <v>0.48</v>
      </c>
      <c r="K17" s="13">
        <f t="shared" si="11"/>
        <v>0.5</v>
      </c>
      <c r="L17" s="13">
        <f t="shared" si="11"/>
        <v>0.52173913043478259</v>
      </c>
      <c r="M17" s="13">
        <f t="shared" si="11"/>
        <v>0.54545454545454541</v>
      </c>
      <c r="O17">
        <v>0</v>
      </c>
      <c r="P17" s="1" t="s">
        <v>19</v>
      </c>
      <c r="Q17" t="s">
        <v>6</v>
      </c>
      <c r="R17" s="17">
        <f>$S$31/+R$1</f>
        <v>0.12</v>
      </c>
      <c r="S17" s="17">
        <f t="shared" si="3"/>
        <v>0.58333333333333337</v>
      </c>
      <c r="T17" s="17">
        <f t="shared" si="4"/>
        <v>0.56521739130434778</v>
      </c>
      <c r="U17" s="17">
        <f>$S$31/+U$1</f>
        <v>0.13636363636363635</v>
      </c>
    </row>
    <row r="18" spans="1:21" x14ac:dyDescent="0.3">
      <c r="A18">
        <v>2</v>
      </c>
      <c r="C18" s="12">
        <f t="shared" si="9"/>
        <v>0.6</v>
      </c>
      <c r="D18" s="12">
        <f t="shared" si="9"/>
        <v>0.625</v>
      </c>
      <c r="E18" s="12">
        <f t="shared" si="9"/>
        <v>0.65217391304347827</v>
      </c>
      <c r="F18" s="12">
        <f t="shared" si="9"/>
        <v>0.68181818181818177</v>
      </c>
      <c r="H18">
        <v>3</v>
      </c>
      <c r="J18" s="13">
        <f t="shared" si="11"/>
        <v>0.48</v>
      </c>
      <c r="K18" s="13">
        <f t="shared" si="11"/>
        <v>0.5</v>
      </c>
      <c r="L18" s="13">
        <f t="shared" si="11"/>
        <v>0.52173913043478259</v>
      </c>
      <c r="M18" s="13">
        <f t="shared" si="11"/>
        <v>0.54545454545454541</v>
      </c>
      <c r="O18">
        <v>4</v>
      </c>
      <c r="P18" s="1" t="s">
        <v>20</v>
      </c>
      <c r="R18" s="14">
        <f t="shared" ref="R18:U26" si="12">$T$31/R$1</f>
        <v>0.36</v>
      </c>
      <c r="S18" s="14">
        <f t="shared" si="12"/>
        <v>0.375</v>
      </c>
      <c r="T18" s="14">
        <f t="shared" si="12"/>
        <v>0.39130434782608697</v>
      </c>
      <c r="U18" s="14">
        <f t="shared" si="12"/>
        <v>0.40909090909090912</v>
      </c>
    </row>
    <row r="19" spans="1:21" x14ac:dyDescent="0.3">
      <c r="A19">
        <v>2</v>
      </c>
      <c r="C19" s="12">
        <f t="shared" si="9"/>
        <v>0.6</v>
      </c>
      <c r="D19" s="12">
        <f t="shared" si="9"/>
        <v>0.625</v>
      </c>
      <c r="E19" s="12">
        <f t="shared" si="9"/>
        <v>0.65217391304347827</v>
      </c>
      <c r="F19" s="12">
        <f t="shared" si="9"/>
        <v>0.68181818181818177</v>
      </c>
      <c r="H19">
        <v>3</v>
      </c>
      <c r="J19" s="13">
        <f t="shared" si="11"/>
        <v>0.48</v>
      </c>
      <c r="K19" s="13">
        <f t="shared" si="11"/>
        <v>0.5</v>
      </c>
      <c r="L19" s="13">
        <f t="shared" si="11"/>
        <v>0.52173913043478259</v>
      </c>
      <c r="M19" s="13">
        <f t="shared" si="11"/>
        <v>0.54545454545454541</v>
      </c>
      <c r="O19">
        <v>4</v>
      </c>
      <c r="P19" s="1" t="s">
        <v>20</v>
      </c>
      <c r="R19" s="14">
        <f t="shared" si="12"/>
        <v>0.36</v>
      </c>
      <c r="S19" s="14">
        <f t="shared" si="12"/>
        <v>0.375</v>
      </c>
      <c r="T19" s="14">
        <f t="shared" si="12"/>
        <v>0.39130434782608697</v>
      </c>
      <c r="U19" s="14">
        <f t="shared" si="12"/>
        <v>0.40909090909090912</v>
      </c>
    </row>
    <row r="20" spans="1:21" x14ac:dyDescent="0.3">
      <c r="A20">
        <v>2</v>
      </c>
      <c r="C20" s="12">
        <f t="shared" si="9"/>
        <v>0.6</v>
      </c>
      <c r="D20" s="12">
        <f t="shared" si="9"/>
        <v>0.625</v>
      </c>
      <c r="E20" s="12">
        <f t="shared" si="9"/>
        <v>0.65217391304347827</v>
      </c>
      <c r="F20" s="12">
        <f t="shared" si="9"/>
        <v>0.68181818181818177</v>
      </c>
      <c r="H20">
        <v>3</v>
      </c>
      <c r="J20" s="13">
        <f t="shared" si="11"/>
        <v>0.48</v>
      </c>
      <c r="K20" s="13">
        <f t="shared" si="11"/>
        <v>0.5</v>
      </c>
      <c r="L20" s="13">
        <f t="shared" si="11"/>
        <v>0.52173913043478259</v>
      </c>
      <c r="M20" s="13">
        <f t="shared" si="11"/>
        <v>0.54545454545454541</v>
      </c>
      <c r="O20">
        <v>4</v>
      </c>
      <c r="P20" s="1" t="s">
        <v>20</v>
      </c>
      <c r="R20" s="14">
        <f t="shared" si="12"/>
        <v>0.36</v>
      </c>
      <c r="S20" s="14">
        <f t="shared" si="12"/>
        <v>0.375</v>
      </c>
      <c r="T20" s="14">
        <f t="shared" si="12"/>
        <v>0.39130434782608697</v>
      </c>
      <c r="U20" s="14">
        <f t="shared" si="12"/>
        <v>0.40909090909090912</v>
      </c>
    </row>
    <row r="21" spans="1:21" x14ac:dyDescent="0.3">
      <c r="A21">
        <v>2</v>
      </c>
      <c r="C21" s="12">
        <f t="shared" si="9"/>
        <v>0.6</v>
      </c>
      <c r="D21" s="12">
        <f t="shared" si="9"/>
        <v>0.625</v>
      </c>
      <c r="E21" s="12">
        <f t="shared" si="9"/>
        <v>0.65217391304347827</v>
      </c>
      <c r="F21" s="12">
        <f t="shared" si="9"/>
        <v>0.68181818181818177</v>
      </c>
      <c r="H21">
        <v>4</v>
      </c>
      <c r="J21" s="13">
        <f t="shared" si="11"/>
        <v>0.48</v>
      </c>
      <c r="K21" s="13">
        <f t="shared" si="11"/>
        <v>0.5</v>
      </c>
      <c r="L21" s="13">
        <f t="shared" si="11"/>
        <v>0.52173913043478259</v>
      </c>
      <c r="M21" s="13">
        <f t="shared" si="11"/>
        <v>0.54545454545454541</v>
      </c>
      <c r="O21">
        <v>5</v>
      </c>
      <c r="P21" s="1" t="s">
        <v>20</v>
      </c>
      <c r="R21" s="14">
        <f t="shared" si="12"/>
        <v>0.36</v>
      </c>
      <c r="S21" s="14">
        <f t="shared" si="12"/>
        <v>0.375</v>
      </c>
      <c r="T21" s="14">
        <f t="shared" si="12"/>
        <v>0.39130434782608697</v>
      </c>
      <c r="U21" s="14">
        <f t="shared" si="12"/>
        <v>0.40909090909090912</v>
      </c>
    </row>
    <row r="22" spans="1:21" x14ac:dyDescent="0.3">
      <c r="A22">
        <v>2</v>
      </c>
      <c r="C22" s="12">
        <f t="shared" si="9"/>
        <v>0.6</v>
      </c>
      <c r="D22" s="12">
        <f t="shared" si="9"/>
        <v>0.625</v>
      </c>
      <c r="E22" s="12">
        <f t="shared" si="9"/>
        <v>0.65217391304347827</v>
      </c>
      <c r="F22" s="12">
        <f t="shared" si="9"/>
        <v>0.68181818181818177</v>
      </c>
      <c r="H22">
        <v>4</v>
      </c>
      <c r="J22" s="13">
        <f t="shared" si="11"/>
        <v>0.48</v>
      </c>
      <c r="K22" s="13">
        <f t="shared" si="11"/>
        <v>0.5</v>
      </c>
      <c r="L22" s="13">
        <f t="shared" si="11"/>
        <v>0.52173913043478259</v>
      </c>
      <c r="M22" s="13">
        <f t="shared" si="11"/>
        <v>0.54545454545454541</v>
      </c>
      <c r="O22">
        <v>5</v>
      </c>
      <c r="P22" s="1" t="s">
        <v>20</v>
      </c>
      <c r="R22" s="14">
        <f t="shared" si="12"/>
        <v>0.36</v>
      </c>
      <c r="S22" s="14">
        <f t="shared" si="12"/>
        <v>0.375</v>
      </c>
      <c r="T22" s="14">
        <f t="shared" si="12"/>
        <v>0.39130434782608697</v>
      </c>
      <c r="U22" s="14">
        <f t="shared" si="12"/>
        <v>0.40909090909090912</v>
      </c>
    </row>
    <row r="23" spans="1:21" x14ac:dyDescent="0.3">
      <c r="A23">
        <v>3</v>
      </c>
      <c r="C23" s="12">
        <f t="shared" si="9"/>
        <v>0.6</v>
      </c>
      <c r="D23" s="12">
        <f t="shared" si="9"/>
        <v>0.625</v>
      </c>
      <c r="E23" s="12">
        <f t="shared" si="9"/>
        <v>0.65217391304347827</v>
      </c>
      <c r="F23" s="12">
        <f t="shared" si="9"/>
        <v>0.68181818181818177</v>
      </c>
      <c r="H23">
        <v>4</v>
      </c>
      <c r="J23" s="13">
        <f t="shared" si="11"/>
        <v>0.48</v>
      </c>
      <c r="K23" s="13">
        <f t="shared" si="11"/>
        <v>0.5</v>
      </c>
      <c r="L23" s="13">
        <f t="shared" si="11"/>
        <v>0.52173913043478259</v>
      </c>
      <c r="M23" s="13">
        <f t="shared" si="11"/>
        <v>0.54545454545454541</v>
      </c>
      <c r="O23">
        <v>5</v>
      </c>
      <c r="P23" s="1" t="s">
        <v>20</v>
      </c>
      <c r="R23" s="14">
        <f t="shared" si="12"/>
        <v>0.36</v>
      </c>
      <c r="S23" s="14">
        <f t="shared" si="12"/>
        <v>0.375</v>
      </c>
      <c r="T23" s="14">
        <f t="shared" si="12"/>
        <v>0.39130434782608697</v>
      </c>
      <c r="U23" s="14">
        <f t="shared" si="12"/>
        <v>0.40909090909090912</v>
      </c>
    </row>
    <row r="24" spans="1:21" x14ac:dyDescent="0.3">
      <c r="A24">
        <v>3</v>
      </c>
      <c r="C24" s="12">
        <f t="shared" si="9"/>
        <v>0.6</v>
      </c>
      <c r="D24" s="12">
        <f t="shared" si="9"/>
        <v>0.625</v>
      </c>
      <c r="E24" s="12">
        <f t="shared" si="9"/>
        <v>0.65217391304347827</v>
      </c>
      <c r="F24" s="12">
        <f t="shared" si="9"/>
        <v>0.68181818181818177</v>
      </c>
      <c r="H24">
        <v>5</v>
      </c>
      <c r="J24" s="13">
        <f t="shared" si="11"/>
        <v>0.48</v>
      </c>
      <c r="K24" s="13">
        <f t="shared" si="11"/>
        <v>0.5</v>
      </c>
      <c r="L24" s="13">
        <f t="shared" si="11"/>
        <v>0.52173913043478259</v>
      </c>
      <c r="M24" s="13">
        <f t="shared" si="11"/>
        <v>0.54545454545454541</v>
      </c>
      <c r="O24">
        <v>6</v>
      </c>
      <c r="P24" s="1" t="s">
        <v>20</v>
      </c>
      <c r="R24" s="14">
        <f t="shared" si="12"/>
        <v>0.36</v>
      </c>
      <c r="S24" s="14">
        <f t="shared" si="12"/>
        <v>0.375</v>
      </c>
      <c r="T24" s="14">
        <f t="shared" si="12"/>
        <v>0.39130434782608697</v>
      </c>
      <c r="U24" s="14">
        <f t="shared" si="12"/>
        <v>0.40909090909090912</v>
      </c>
    </row>
    <row r="25" spans="1:21" x14ac:dyDescent="0.3">
      <c r="A25">
        <v>3</v>
      </c>
      <c r="C25" s="12">
        <f t="shared" si="9"/>
        <v>0.6</v>
      </c>
      <c r="D25" s="12">
        <f t="shared" si="9"/>
        <v>0.625</v>
      </c>
      <c r="E25" s="12">
        <f t="shared" si="9"/>
        <v>0.65217391304347827</v>
      </c>
      <c r="F25" s="12">
        <f t="shared" si="9"/>
        <v>0.68181818181818177</v>
      </c>
      <c r="H25">
        <v>5</v>
      </c>
      <c r="J25" s="13">
        <f t="shared" si="11"/>
        <v>0.48</v>
      </c>
      <c r="K25" s="13">
        <f t="shared" si="11"/>
        <v>0.5</v>
      </c>
      <c r="L25" s="13">
        <f t="shared" si="11"/>
        <v>0.52173913043478259</v>
      </c>
      <c r="M25" s="13">
        <f t="shared" si="11"/>
        <v>0.54545454545454541</v>
      </c>
      <c r="O25">
        <v>6</v>
      </c>
      <c r="P25" s="1" t="s">
        <v>20</v>
      </c>
      <c r="R25" s="14">
        <f t="shared" si="12"/>
        <v>0.36</v>
      </c>
      <c r="S25" s="14">
        <f t="shared" si="12"/>
        <v>0.375</v>
      </c>
      <c r="T25" s="14">
        <f t="shared" si="12"/>
        <v>0.39130434782608697</v>
      </c>
      <c r="U25" s="14">
        <f t="shared" si="12"/>
        <v>0.40909090909090912</v>
      </c>
    </row>
    <row r="26" spans="1:21" x14ac:dyDescent="0.3">
      <c r="A26">
        <v>4</v>
      </c>
      <c r="C26" s="12">
        <f t="shared" si="9"/>
        <v>0.6</v>
      </c>
      <c r="D26" s="12">
        <f t="shared" si="9"/>
        <v>0.625</v>
      </c>
      <c r="E26" s="12">
        <f t="shared" si="9"/>
        <v>0.65217391304347827</v>
      </c>
      <c r="F26" s="12">
        <f t="shared" si="9"/>
        <v>0.68181818181818177</v>
      </c>
      <c r="H26">
        <v>6</v>
      </c>
      <c r="J26" s="13">
        <f t="shared" si="11"/>
        <v>0.48</v>
      </c>
      <c r="K26" s="13">
        <f t="shared" si="11"/>
        <v>0.5</v>
      </c>
      <c r="L26" s="13">
        <f t="shared" si="11"/>
        <v>0.52173913043478259</v>
      </c>
      <c r="M26" s="13">
        <f t="shared" si="11"/>
        <v>0.54545454545454541</v>
      </c>
      <c r="O26">
        <v>7</v>
      </c>
      <c r="P26" s="1" t="s">
        <v>20</v>
      </c>
      <c r="R26" s="14">
        <f t="shared" si="12"/>
        <v>0.36</v>
      </c>
      <c r="S26" s="14">
        <f t="shared" si="12"/>
        <v>0.375</v>
      </c>
      <c r="T26" s="14">
        <f t="shared" si="12"/>
        <v>0.39130434782608697</v>
      </c>
      <c r="U26" s="14">
        <f t="shared" si="12"/>
        <v>0.40909090909090912</v>
      </c>
    </row>
    <row r="27" spans="1:21" x14ac:dyDescent="0.3">
      <c r="A27">
        <f>SUM(A3:A26)</f>
        <v>36</v>
      </c>
      <c r="C27" s="8"/>
      <c r="H27">
        <f>SUM(H3:H26)</f>
        <v>79</v>
      </c>
      <c r="J27" s="8"/>
      <c r="K27" s="8"/>
      <c r="L27" s="8"/>
      <c r="M27" s="8"/>
      <c r="O27">
        <f>SUM(O3:O26)</f>
        <v>128</v>
      </c>
    </row>
    <row r="28" spans="1:21" x14ac:dyDescent="0.3">
      <c r="A28" s="4">
        <f>+A27/25</f>
        <v>1.44</v>
      </c>
      <c r="B28" s="4"/>
      <c r="C28" s="4"/>
      <c r="D28" s="4"/>
      <c r="E28" s="4"/>
      <c r="F28" s="4"/>
      <c r="G28" s="4"/>
      <c r="H28" s="4">
        <f>+H27/25</f>
        <v>3.16</v>
      </c>
      <c r="I28" s="4"/>
      <c r="J28" s="4"/>
      <c r="K28" s="4"/>
      <c r="L28" s="4"/>
      <c r="M28" s="4"/>
      <c r="N28" s="4"/>
      <c r="O28" s="4">
        <f>+O27/25</f>
        <v>5.12</v>
      </c>
      <c r="P28" s="4"/>
      <c r="T28">
        <v>12</v>
      </c>
      <c r="U28">
        <v>11</v>
      </c>
    </row>
    <row r="29" spans="1:21" x14ac:dyDescent="0.3">
      <c r="H29">
        <f>+H27-A27</f>
        <v>43</v>
      </c>
      <c r="O29">
        <f>+O27-H27</f>
        <v>49</v>
      </c>
      <c r="S29">
        <v>13</v>
      </c>
      <c r="T29">
        <v>12</v>
      </c>
    </row>
    <row r="30" spans="1:21" x14ac:dyDescent="0.3">
      <c r="R30">
        <v>14</v>
      </c>
      <c r="S30">
        <v>13</v>
      </c>
    </row>
    <row r="31" spans="1:21" x14ac:dyDescent="0.3">
      <c r="B31" s="10">
        <v>7</v>
      </c>
      <c r="C31" s="11">
        <v>2</v>
      </c>
      <c r="D31" s="11">
        <v>0</v>
      </c>
      <c r="E31" s="11">
        <v>15</v>
      </c>
      <c r="F31" s="11">
        <v>7</v>
      </c>
      <c r="I31" s="10">
        <v>11</v>
      </c>
      <c r="J31" s="11">
        <v>4</v>
      </c>
      <c r="K31" s="11">
        <v>1</v>
      </c>
      <c r="L31" s="11">
        <v>12</v>
      </c>
      <c r="M31" s="11">
        <v>5</v>
      </c>
      <c r="Q31" s="10">
        <v>15</v>
      </c>
      <c r="R31" s="11">
        <v>7</v>
      </c>
      <c r="S31" s="11">
        <v>3</v>
      </c>
      <c r="T31" s="11">
        <v>9</v>
      </c>
      <c r="U31" s="11">
        <v>3</v>
      </c>
    </row>
    <row r="32" spans="1:21" x14ac:dyDescent="0.3">
      <c r="B32" s="10" t="s">
        <v>14</v>
      </c>
      <c r="C32" s="11" t="s">
        <v>12</v>
      </c>
      <c r="D32" s="11" t="s">
        <v>6</v>
      </c>
      <c r="E32" s="11" t="s">
        <v>10</v>
      </c>
      <c r="F32" s="11" t="s">
        <v>13</v>
      </c>
      <c r="I32" s="10" t="s">
        <v>14</v>
      </c>
      <c r="J32" s="11" t="s">
        <v>12</v>
      </c>
      <c r="K32" s="11" t="s">
        <v>6</v>
      </c>
      <c r="L32" s="11" t="s">
        <v>10</v>
      </c>
      <c r="M32" s="11" t="s">
        <v>13</v>
      </c>
      <c r="Q32" s="10" t="s">
        <v>14</v>
      </c>
      <c r="R32" s="11" t="s">
        <v>12</v>
      </c>
      <c r="S32" s="11" t="s">
        <v>6</v>
      </c>
      <c r="T32" s="11" t="s">
        <v>10</v>
      </c>
      <c r="U32" s="11" t="s">
        <v>13</v>
      </c>
    </row>
    <row r="33" spans="17:18" x14ac:dyDescent="0.3">
      <c r="Q33" s="6"/>
    </row>
    <row r="34" spans="17:18" x14ac:dyDescent="0.3">
      <c r="Q34" s="5"/>
    </row>
    <row r="35" spans="17:18" x14ac:dyDescent="0.3">
      <c r="Q35" s="5"/>
      <c r="R35" s="5"/>
    </row>
    <row r="36" spans="17:18" x14ac:dyDescent="0.3">
      <c r="Q36" s="5"/>
      <c r="R36" s="5"/>
    </row>
    <row r="37" spans="17:18" x14ac:dyDescent="0.3">
      <c r="Q37" s="5"/>
    </row>
  </sheetData>
  <sortState ref="O3:U26">
    <sortCondition ref="Q3:Q26"/>
    <sortCondition ref="O3:O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2" sqref="B22"/>
    </sheetView>
  </sheetViews>
  <sheetFormatPr defaultRowHeight="14.4" x14ac:dyDescent="0.3"/>
  <cols>
    <col min="1" max="1" width="16.88671875" bestFit="1" customWidth="1"/>
    <col min="2" max="2" width="120.109375" customWidth="1"/>
    <col min="3" max="3" width="38.33203125" bestFit="1" customWidth="1"/>
  </cols>
  <sheetData>
    <row r="1" spans="1:3" x14ac:dyDescent="0.3">
      <c r="A1" t="s">
        <v>21</v>
      </c>
    </row>
    <row r="3" spans="1:3" x14ac:dyDescent="0.3">
      <c r="A3" t="s">
        <v>22</v>
      </c>
      <c r="B3" t="s">
        <v>31</v>
      </c>
      <c r="C3" t="s">
        <v>55</v>
      </c>
    </row>
    <row r="4" spans="1:3" x14ac:dyDescent="0.3">
      <c r="A4" t="s">
        <v>23</v>
      </c>
      <c r="B4" t="s">
        <v>33</v>
      </c>
      <c r="C4" t="s">
        <v>36</v>
      </c>
    </row>
    <row r="5" spans="1:3" x14ac:dyDescent="0.3">
      <c r="A5" t="s">
        <v>24</v>
      </c>
      <c r="B5" t="s">
        <v>58</v>
      </c>
      <c r="C5" t="s">
        <v>37</v>
      </c>
    </row>
    <row r="6" spans="1:3" x14ac:dyDescent="0.3">
      <c r="A6" t="s">
        <v>29</v>
      </c>
      <c r="B6" t="s">
        <v>28</v>
      </c>
      <c r="C6" t="s">
        <v>53</v>
      </c>
    </row>
    <row r="7" spans="1:3" x14ac:dyDescent="0.3">
      <c r="A7" t="s">
        <v>30</v>
      </c>
      <c r="B7" t="s">
        <v>32</v>
      </c>
      <c r="C7" t="s">
        <v>54</v>
      </c>
    </row>
    <row r="8" spans="1:3" x14ac:dyDescent="0.3">
      <c r="A8" t="s">
        <v>34</v>
      </c>
      <c r="B8" t="s">
        <v>35</v>
      </c>
      <c r="C8" t="s">
        <v>38</v>
      </c>
    </row>
    <row r="9" spans="1:3" x14ac:dyDescent="0.3">
      <c r="A9" t="s">
        <v>49</v>
      </c>
      <c r="B9" t="s">
        <v>47</v>
      </c>
      <c r="C9" t="s">
        <v>48</v>
      </c>
    </row>
    <row r="10" spans="1:3" x14ac:dyDescent="0.3">
      <c r="A10" t="s">
        <v>85</v>
      </c>
      <c r="B10" t="s">
        <v>83</v>
      </c>
      <c r="C10" t="s">
        <v>84</v>
      </c>
    </row>
    <row r="11" spans="1:3" x14ac:dyDescent="0.3">
      <c r="A11" t="s">
        <v>25</v>
      </c>
      <c r="B11" t="s">
        <v>72</v>
      </c>
      <c r="C11" t="s">
        <v>50</v>
      </c>
    </row>
    <row r="12" spans="1:3" x14ac:dyDescent="0.3">
      <c r="A12" t="s">
        <v>26</v>
      </c>
      <c r="B12" t="s">
        <v>73</v>
      </c>
      <c r="C12" t="s">
        <v>52</v>
      </c>
    </row>
    <row r="13" spans="1:3" x14ac:dyDescent="0.3">
      <c r="A13" t="s">
        <v>27</v>
      </c>
      <c r="B13" t="s">
        <v>74</v>
      </c>
      <c r="C13" t="s">
        <v>51</v>
      </c>
    </row>
    <row r="14" spans="1:3" x14ac:dyDescent="0.3">
      <c r="A14" t="s">
        <v>77</v>
      </c>
      <c r="B14" t="s">
        <v>79</v>
      </c>
      <c r="C14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55" zoomScaleNormal="55" workbookViewId="0">
      <selection activeCell="E27" sqref="E27"/>
    </sheetView>
  </sheetViews>
  <sheetFormatPr defaultRowHeight="14.4" x14ac:dyDescent="0.3"/>
  <cols>
    <col min="1" max="1" width="34.88671875" style="18" customWidth="1"/>
    <col min="2" max="2" width="8.88671875" style="18"/>
  </cols>
  <sheetData>
    <row r="1" spans="1:2" ht="38.4" customHeight="1" x14ac:dyDescent="0.3">
      <c r="A1" s="21" t="s">
        <v>57</v>
      </c>
    </row>
    <row r="2" spans="1:2" ht="30" customHeight="1" x14ac:dyDescent="0.3">
      <c r="A2" s="21">
        <v>0</v>
      </c>
    </row>
    <row r="3" spans="1:2" ht="30" customHeight="1" x14ac:dyDescent="0.3">
      <c r="A3" s="19">
        <v>1</v>
      </c>
      <c r="B3" s="20" t="s">
        <v>46</v>
      </c>
    </row>
    <row r="4" spans="1:2" ht="30" customHeight="1" x14ac:dyDescent="0.3">
      <c r="A4" s="19">
        <f t="shared" ref="A4:A22" si="0">+A3+1</f>
        <v>2</v>
      </c>
      <c r="B4" s="20"/>
    </row>
    <row r="5" spans="1:2" ht="30" customHeight="1" x14ac:dyDescent="0.3">
      <c r="A5" s="19">
        <f t="shared" si="0"/>
        <v>3</v>
      </c>
      <c r="B5" s="20" t="s">
        <v>45</v>
      </c>
    </row>
    <row r="6" spans="1:2" ht="30" customHeight="1" x14ac:dyDescent="0.3">
      <c r="A6" s="19">
        <f t="shared" si="0"/>
        <v>4</v>
      </c>
      <c r="B6" s="20"/>
    </row>
    <row r="7" spans="1:2" ht="30" customHeight="1" x14ac:dyDescent="0.3">
      <c r="A7" s="19">
        <f t="shared" si="0"/>
        <v>5</v>
      </c>
      <c r="B7" s="20" t="s">
        <v>44</v>
      </c>
    </row>
    <row r="8" spans="1:2" ht="30" customHeight="1" x14ac:dyDescent="0.3">
      <c r="A8" s="19">
        <f t="shared" si="0"/>
        <v>6</v>
      </c>
      <c r="B8" s="19"/>
    </row>
    <row r="9" spans="1:2" ht="30" customHeight="1" x14ac:dyDescent="0.3">
      <c r="A9" s="19">
        <f t="shared" si="0"/>
        <v>7</v>
      </c>
      <c r="B9" s="19"/>
    </row>
    <row r="10" spans="1:2" ht="30" customHeight="1" x14ac:dyDescent="0.3">
      <c r="A10" s="19">
        <f t="shared" si="0"/>
        <v>8</v>
      </c>
      <c r="B10" s="19" t="s">
        <v>43</v>
      </c>
    </row>
    <row r="11" spans="1:2" ht="30" customHeight="1" x14ac:dyDescent="0.3">
      <c r="A11" s="19">
        <f t="shared" si="0"/>
        <v>9</v>
      </c>
      <c r="B11" s="19"/>
    </row>
    <row r="12" spans="1:2" ht="30" customHeight="1" x14ac:dyDescent="0.3">
      <c r="A12" s="19">
        <f t="shared" si="0"/>
        <v>10</v>
      </c>
      <c r="B12" s="19"/>
    </row>
    <row r="13" spans="1:2" ht="30" customHeight="1" x14ac:dyDescent="0.3">
      <c r="A13" s="19">
        <f t="shared" si="0"/>
        <v>11</v>
      </c>
      <c r="B13" s="19" t="s">
        <v>42</v>
      </c>
    </row>
    <row r="14" spans="1:2" ht="30" customHeight="1" x14ac:dyDescent="0.3">
      <c r="A14" s="19">
        <f t="shared" si="0"/>
        <v>12</v>
      </c>
      <c r="B14" s="19"/>
    </row>
    <row r="15" spans="1:2" ht="30" customHeight="1" x14ac:dyDescent="0.3">
      <c r="A15" s="19">
        <f t="shared" si="0"/>
        <v>13</v>
      </c>
      <c r="B15" s="19"/>
    </row>
    <row r="16" spans="1:2" ht="30" customHeight="1" x14ac:dyDescent="0.3">
      <c r="A16" s="19">
        <f t="shared" si="0"/>
        <v>14</v>
      </c>
      <c r="B16" s="19"/>
    </row>
    <row r="17" spans="1:2" ht="30" customHeight="1" x14ac:dyDescent="0.3">
      <c r="A17" s="19">
        <f t="shared" si="0"/>
        <v>15</v>
      </c>
      <c r="B17" s="19" t="s">
        <v>41</v>
      </c>
    </row>
    <row r="18" spans="1:2" ht="30" customHeight="1" x14ac:dyDescent="0.3">
      <c r="A18" s="19">
        <f t="shared" si="0"/>
        <v>16</v>
      </c>
      <c r="B18" s="19"/>
    </row>
    <row r="19" spans="1:2" ht="30" customHeight="1" x14ac:dyDescent="0.3">
      <c r="A19" s="19">
        <f t="shared" si="0"/>
        <v>17</v>
      </c>
      <c r="B19" s="19"/>
    </row>
    <row r="20" spans="1:2" ht="30" customHeight="1" x14ac:dyDescent="0.3">
      <c r="A20" s="19">
        <f t="shared" si="0"/>
        <v>18</v>
      </c>
      <c r="B20" s="19"/>
    </row>
    <row r="21" spans="1:2" ht="30" customHeight="1" x14ac:dyDescent="0.3">
      <c r="A21" s="19">
        <f t="shared" si="0"/>
        <v>19</v>
      </c>
      <c r="B21" s="19" t="s">
        <v>40</v>
      </c>
    </row>
    <row r="22" spans="1:2" ht="30" customHeight="1" x14ac:dyDescent="0.3">
      <c r="A22" s="19">
        <f t="shared" si="0"/>
        <v>20</v>
      </c>
      <c r="B22" s="19"/>
    </row>
    <row r="23" spans="1:2" ht="30" customHeight="1" x14ac:dyDescent="0.3">
      <c r="A23" s="19">
        <f t="shared" ref="A23:A26" si="1">+A22+1</f>
        <v>21</v>
      </c>
      <c r="B23" s="19"/>
    </row>
    <row r="24" spans="1:2" ht="30" customHeight="1" x14ac:dyDescent="0.3">
      <c r="A24" s="19">
        <f t="shared" si="1"/>
        <v>22</v>
      </c>
      <c r="B24" s="19"/>
    </row>
    <row r="25" spans="1:2" ht="30" customHeight="1" x14ac:dyDescent="0.3">
      <c r="A25" s="19">
        <f t="shared" si="1"/>
        <v>23</v>
      </c>
      <c r="B25" s="19"/>
    </row>
    <row r="26" spans="1:2" ht="30" customHeight="1" x14ac:dyDescent="0.3">
      <c r="A26" s="19">
        <f t="shared" si="1"/>
        <v>24</v>
      </c>
      <c r="B26" s="19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7" sqref="E17"/>
    </sheetView>
  </sheetViews>
  <sheetFormatPr defaultRowHeight="14.4" x14ac:dyDescent="0.3"/>
  <cols>
    <col min="2" max="2" width="5.33203125" customWidth="1"/>
    <col min="3" max="3" width="12.33203125" bestFit="1" customWidth="1"/>
  </cols>
  <sheetData>
    <row r="1" spans="1:7" x14ac:dyDescent="0.3">
      <c r="A1" s="22" t="s">
        <v>94</v>
      </c>
      <c r="B1" s="22"/>
      <c r="C1" s="22"/>
      <c r="D1" s="23">
        <v>2</v>
      </c>
      <c r="E1" s="23">
        <v>3</v>
      </c>
      <c r="F1" s="23">
        <v>4</v>
      </c>
      <c r="G1" s="23">
        <v>5</v>
      </c>
    </row>
    <row r="2" spans="1:7" x14ac:dyDescent="0.3">
      <c r="A2" s="22">
        <v>19</v>
      </c>
      <c r="B2" s="22">
        <v>0</v>
      </c>
      <c r="C2" s="22" t="s">
        <v>95</v>
      </c>
      <c r="D2" s="23"/>
      <c r="E2" s="23"/>
      <c r="F2" s="23"/>
      <c r="G2" s="23"/>
    </row>
    <row r="3" spans="1:7" x14ac:dyDescent="0.3">
      <c r="A3" s="22">
        <f t="shared" ref="A3:A10" si="0">+A4+1</f>
        <v>13</v>
      </c>
      <c r="B3" s="22">
        <v>1</v>
      </c>
      <c r="C3" s="22" t="s">
        <v>87</v>
      </c>
      <c r="D3" s="22"/>
      <c r="E3" s="22">
        <v>3</v>
      </c>
      <c r="F3" s="22">
        <v>4</v>
      </c>
      <c r="G3" s="22">
        <v>5</v>
      </c>
    </row>
    <row r="4" spans="1:7" x14ac:dyDescent="0.3">
      <c r="A4" s="22">
        <f t="shared" si="0"/>
        <v>12</v>
      </c>
      <c r="B4" s="22">
        <v>2</v>
      </c>
      <c r="C4" s="22" t="s">
        <v>89</v>
      </c>
      <c r="D4" s="22"/>
      <c r="E4" s="22">
        <v>3</v>
      </c>
      <c r="F4" s="22">
        <v>4</v>
      </c>
      <c r="G4" s="22">
        <v>6</v>
      </c>
    </row>
    <row r="5" spans="1:7" x14ac:dyDescent="0.3">
      <c r="A5" s="22">
        <f t="shared" si="0"/>
        <v>11</v>
      </c>
      <c r="B5" s="22">
        <v>3</v>
      </c>
      <c r="C5" s="22" t="s">
        <v>93</v>
      </c>
      <c r="D5" s="22"/>
      <c r="E5" s="22">
        <v>3</v>
      </c>
      <c r="F5" s="22">
        <v>5</v>
      </c>
      <c r="G5" s="22">
        <v>7</v>
      </c>
    </row>
    <row r="6" spans="1:7" x14ac:dyDescent="0.3">
      <c r="A6" s="22">
        <f t="shared" si="0"/>
        <v>10</v>
      </c>
      <c r="B6" s="22">
        <v>4</v>
      </c>
      <c r="C6" s="22" t="s">
        <v>88</v>
      </c>
      <c r="D6" s="22">
        <v>2</v>
      </c>
      <c r="E6" s="22">
        <v>4</v>
      </c>
      <c r="F6" s="22">
        <v>7</v>
      </c>
      <c r="G6" s="22"/>
    </row>
    <row r="7" spans="1:7" x14ac:dyDescent="0.3">
      <c r="A7" s="22">
        <f t="shared" si="0"/>
        <v>9</v>
      </c>
      <c r="B7" s="22">
        <v>5</v>
      </c>
      <c r="C7" s="22" t="s">
        <v>91</v>
      </c>
      <c r="D7" s="22">
        <v>2</v>
      </c>
      <c r="E7" s="22">
        <v>4</v>
      </c>
      <c r="F7" s="22">
        <v>8</v>
      </c>
      <c r="G7" s="22"/>
    </row>
    <row r="8" spans="1:7" x14ac:dyDescent="0.3">
      <c r="A8" s="22">
        <f t="shared" si="0"/>
        <v>8</v>
      </c>
      <c r="B8" s="22">
        <v>6</v>
      </c>
      <c r="C8" s="22" t="s">
        <v>90</v>
      </c>
      <c r="D8" s="22">
        <v>2</v>
      </c>
      <c r="E8" s="22">
        <v>4</v>
      </c>
      <c r="F8" s="22">
        <v>9</v>
      </c>
      <c r="G8" s="22"/>
    </row>
    <row r="9" spans="1:7" x14ac:dyDescent="0.3">
      <c r="A9" s="22">
        <f>+A10+1</f>
        <v>7</v>
      </c>
      <c r="B9" s="22">
        <v>7</v>
      </c>
      <c r="C9" s="22" t="s">
        <v>96</v>
      </c>
      <c r="D9" s="22">
        <v>3</v>
      </c>
      <c r="E9" s="22">
        <v>6</v>
      </c>
      <c r="F9" s="22">
        <v>10</v>
      </c>
      <c r="G9" s="22"/>
    </row>
    <row r="10" spans="1:7" x14ac:dyDescent="0.3">
      <c r="A10" s="22">
        <f>+A11+1</f>
        <v>6</v>
      </c>
      <c r="B10" s="22">
        <v>8</v>
      </c>
      <c r="C10" s="22" t="s">
        <v>86</v>
      </c>
      <c r="D10" s="22">
        <v>5</v>
      </c>
      <c r="E10" s="22">
        <v>9</v>
      </c>
      <c r="F10" s="22"/>
      <c r="G10" s="22"/>
    </row>
    <row r="11" spans="1:7" x14ac:dyDescent="0.3">
      <c r="A11" s="22">
        <v>5</v>
      </c>
      <c r="B11" s="22">
        <v>9</v>
      </c>
      <c r="C11" s="22" t="s">
        <v>92</v>
      </c>
      <c r="D11" s="22">
        <v>6</v>
      </c>
      <c r="E11" s="22">
        <v>10</v>
      </c>
      <c r="F11" s="22"/>
      <c r="G11" s="22"/>
    </row>
    <row r="12" spans="1:7" x14ac:dyDescent="0.3">
      <c r="A12">
        <f>SUM(A2:A11)</f>
        <v>100</v>
      </c>
    </row>
    <row r="13" spans="1:7" x14ac:dyDescent="0.3">
      <c r="A13">
        <f>+A12/4</f>
        <v>25</v>
      </c>
    </row>
    <row r="16" spans="1:7" x14ac:dyDescent="0.3">
      <c r="E16">
        <f>12*8</f>
        <v>96</v>
      </c>
    </row>
  </sheetData>
  <sortState ref="B3:C12">
    <sortCondition ref="B3:B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Sheet2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Kagan</dc:creator>
  <cp:lastModifiedBy>Kagan</cp:lastModifiedBy>
  <dcterms:created xsi:type="dcterms:W3CDTF">2017-03-01T00:17:23Z</dcterms:created>
  <dcterms:modified xsi:type="dcterms:W3CDTF">2017-03-08T03:38:14Z</dcterms:modified>
</cp:coreProperties>
</file>