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24226"/>
  <mc:AlternateContent xmlns:mc="http://schemas.openxmlformats.org/markup-compatibility/2006">
    <mc:Choice Requires="x15">
      <x15ac:absPath xmlns:x15ac="http://schemas.microsoft.com/office/spreadsheetml/2010/11/ac" url="C:\IA\"/>
    </mc:Choice>
  </mc:AlternateContent>
  <xr:revisionPtr revIDLastSave="0" documentId="13_ncr:1_{C991FB9D-5AD9-4AC7-8060-AD6243DD432D}" xr6:coauthVersionLast="47" xr6:coauthVersionMax="47" xr10:uidLastSave="{00000000-0000-0000-0000-000000000000}"/>
  <bookViews>
    <workbookView xWindow="-120" yWindow="-120" windowWidth="29040" windowHeight="15720" activeTab="2" xr2:uid="{00000000-000D-0000-FFFF-FFFF00000000}"/>
  </bookViews>
  <sheets>
    <sheet name="9" sheetId="1" r:id="rId1"/>
    <sheet name="9.1" sheetId="2" r:id="rId2"/>
    <sheet name="9.3" sheetId="4" r:id="rId3"/>
  </sheets>
  <definedNames>
    <definedName name="_xlnm.Print_Area" localSheetId="1">'9.1'!$A$40:$G$74</definedName>
    <definedName name="_xlnm.Print_Area" localSheetId="2">'9.3'!$J$60:$Q$123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5" i="2" l="1"/>
  <c r="F35" i="2"/>
  <c r="E35" i="2"/>
  <c r="G35" i="2"/>
  <c r="J123" i="4"/>
  <c r="J122" i="4"/>
  <c r="J120" i="4"/>
  <c r="J119" i="4"/>
  <c r="A119" i="4"/>
  <c r="A120" i="4"/>
  <c r="A121" i="4"/>
</calcChain>
</file>

<file path=xl/sharedStrings.xml><?xml version="1.0" encoding="utf-8"?>
<sst xmlns="http://schemas.openxmlformats.org/spreadsheetml/2006/main" count="543" uniqueCount="286">
  <si>
    <t>CHAPITRE</t>
  </si>
  <si>
    <t>Présentation - Définitions</t>
  </si>
  <si>
    <r>
      <t>9-1</t>
    </r>
    <r>
      <rPr>
        <sz val="12"/>
        <rFont val="Arial"/>
        <family val="2"/>
      </rPr>
      <t xml:space="preserve"> Le contexte européen</t>
    </r>
  </si>
  <si>
    <r>
      <t>9-2</t>
    </r>
    <r>
      <rPr>
        <sz val="12"/>
        <rFont val="Arial"/>
        <family val="2"/>
      </rPr>
      <t xml:space="preserve"> Le contexte régional </t>
    </r>
  </si>
  <si>
    <r>
      <t xml:space="preserve">9-3 </t>
    </r>
    <r>
      <rPr>
        <sz val="12"/>
        <rFont val="Arial"/>
        <family val="2"/>
      </rPr>
      <t xml:space="preserve">Le contexte départemental </t>
    </r>
  </si>
  <si>
    <t>Corse</t>
  </si>
  <si>
    <t>n.d.</t>
  </si>
  <si>
    <t>France métropolitaine</t>
  </si>
  <si>
    <t>Guadeloupe</t>
  </si>
  <si>
    <t>Guyane</t>
  </si>
  <si>
    <t>Martinique</t>
  </si>
  <si>
    <t>Mayotte</t>
  </si>
  <si>
    <t>France</t>
  </si>
  <si>
    <t>9.3a Le contexte départemental</t>
  </si>
  <si>
    <t>9.3b Le contexte départemental</t>
  </si>
  <si>
    <t>Caractéristiques physiques, démographiques et sociales</t>
  </si>
  <si>
    <t>Départements</t>
  </si>
  <si>
    <t>Superficie (en km²)</t>
  </si>
  <si>
    <t>Densité 
(en habitants 
/ km²)</t>
  </si>
  <si>
    <t>Kilomètres de voirie pour 1 000 habitants</t>
  </si>
  <si>
    <t>Total</t>
  </si>
  <si>
    <t>01</t>
  </si>
  <si>
    <t>Ain</t>
  </si>
  <si>
    <t>02</t>
  </si>
  <si>
    <t>Aisne</t>
  </si>
  <si>
    <t>03</t>
  </si>
  <si>
    <t>Allier</t>
  </si>
  <si>
    <t>04</t>
  </si>
  <si>
    <t>Alpes-de-Haute-Provence</t>
  </si>
  <si>
    <t>05</t>
  </si>
  <si>
    <t>Hautes-Alpes</t>
  </si>
  <si>
    <t>06</t>
  </si>
  <si>
    <t>Alpes-Maritimes</t>
  </si>
  <si>
    <t>07</t>
  </si>
  <si>
    <t>Ardèche</t>
  </si>
  <si>
    <t>08</t>
  </si>
  <si>
    <t>Ardennes</t>
  </si>
  <si>
    <t>09</t>
  </si>
  <si>
    <t>Ariège</t>
  </si>
  <si>
    <t>10</t>
  </si>
  <si>
    <t>Aube</t>
  </si>
  <si>
    <t>11</t>
  </si>
  <si>
    <t>Aude</t>
  </si>
  <si>
    <t>12</t>
  </si>
  <si>
    <t>Aveyron</t>
  </si>
  <si>
    <t>13</t>
  </si>
  <si>
    <t>Bouches-du-Rhône</t>
  </si>
  <si>
    <t>14</t>
  </si>
  <si>
    <t>Calvados</t>
  </si>
  <si>
    <t>15</t>
  </si>
  <si>
    <t>Cantal</t>
  </si>
  <si>
    <t>16</t>
  </si>
  <si>
    <t>Charente</t>
  </si>
  <si>
    <t>17</t>
  </si>
  <si>
    <t>Charente-Maritime</t>
  </si>
  <si>
    <t>18</t>
  </si>
  <si>
    <t>Cher</t>
  </si>
  <si>
    <t>19</t>
  </si>
  <si>
    <t>Corrèze</t>
  </si>
  <si>
    <t>20</t>
  </si>
  <si>
    <t>21</t>
  </si>
  <si>
    <t>Côte-d'Or</t>
  </si>
  <si>
    <t>22</t>
  </si>
  <si>
    <t>Côtes-d'Armor</t>
  </si>
  <si>
    <t>23</t>
  </si>
  <si>
    <t>Creuse</t>
  </si>
  <si>
    <t>24</t>
  </si>
  <si>
    <t>Dordogne</t>
  </si>
  <si>
    <t>25</t>
  </si>
  <si>
    <t>Doubs</t>
  </si>
  <si>
    <t>26</t>
  </si>
  <si>
    <t>Drôme</t>
  </si>
  <si>
    <t>27</t>
  </si>
  <si>
    <t>Eure</t>
  </si>
  <si>
    <t>28</t>
  </si>
  <si>
    <t>Eure-et-Loir</t>
  </si>
  <si>
    <t>29</t>
  </si>
  <si>
    <t>Finistère</t>
  </si>
  <si>
    <t>30</t>
  </si>
  <si>
    <t>Gard</t>
  </si>
  <si>
    <t>31</t>
  </si>
  <si>
    <t>Haute-Garonne</t>
  </si>
  <si>
    <t>32</t>
  </si>
  <si>
    <t>Gers</t>
  </si>
  <si>
    <t>33</t>
  </si>
  <si>
    <t>Gironde</t>
  </si>
  <si>
    <t>34</t>
  </si>
  <si>
    <t>Hérault</t>
  </si>
  <si>
    <t>35</t>
  </si>
  <si>
    <t>Ille-et-Vilaine</t>
  </si>
  <si>
    <t>36</t>
  </si>
  <si>
    <t>Indre</t>
  </si>
  <si>
    <t>37</t>
  </si>
  <si>
    <t>Indre-et-Loire</t>
  </si>
  <si>
    <t>38</t>
  </si>
  <si>
    <t>Isère</t>
  </si>
  <si>
    <t>39</t>
  </si>
  <si>
    <t>Jura</t>
  </si>
  <si>
    <t>40</t>
  </si>
  <si>
    <t>Landes</t>
  </si>
  <si>
    <t>41</t>
  </si>
  <si>
    <t>Loir-et-Cher</t>
  </si>
  <si>
    <t>42</t>
  </si>
  <si>
    <t>Loire</t>
  </si>
  <si>
    <t>43</t>
  </si>
  <si>
    <t>Haute-Loire</t>
  </si>
  <si>
    <t>44</t>
  </si>
  <si>
    <t>Loire-Atlantique</t>
  </si>
  <si>
    <t>45</t>
  </si>
  <si>
    <t>Loiret</t>
  </si>
  <si>
    <t>46</t>
  </si>
  <si>
    <t>Lot</t>
  </si>
  <si>
    <t>47</t>
  </si>
  <si>
    <t>Lot-et-Garonne</t>
  </si>
  <si>
    <t>48</t>
  </si>
  <si>
    <t>Lozère</t>
  </si>
  <si>
    <t>49</t>
  </si>
  <si>
    <t>Maine-et-Loire</t>
  </si>
  <si>
    <t>50</t>
  </si>
  <si>
    <t>Manche</t>
  </si>
  <si>
    <t>51</t>
  </si>
  <si>
    <t>Marne</t>
  </si>
  <si>
    <t>52</t>
  </si>
  <si>
    <t>Haute-Marne</t>
  </si>
  <si>
    <t>53</t>
  </si>
  <si>
    <t>Mayenne</t>
  </si>
  <si>
    <t>54</t>
  </si>
  <si>
    <t>Meurthe-et-Moselle</t>
  </si>
  <si>
    <t>55</t>
  </si>
  <si>
    <t>Meuse</t>
  </si>
  <si>
    <t>56</t>
  </si>
  <si>
    <t>Morbihan</t>
  </si>
  <si>
    <t>57</t>
  </si>
  <si>
    <t>Moselle</t>
  </si>
  <si>
    <t>58</t>
  </si>
  <si>
    <t>Nièvre</t>
  </si>
  <si>
    <t>59</t>
  </si>
  <si>
    <t>Nord</t>
  </si>
  <si>
    <t>60</t>
  </si>
  <si>
    <t>Oise</t>
  </si>
  <si>
    <t>61</t>
  </si>
  <si>
    <t>Orne</t>
  </si>
  <si>
    <t>62</t>
  </si>
  <si>
    <t>Pas-de-Calais</t>
  </si>
  <si>
    <t>63</t>
  </si>
  <si>
    <t>Puy-de-Dôme</t>
  </si>
  <si>
    <t>64</t>
  </si>
  <si>
    <t>Pyrénées-Atlantiques</t>
  </si>
  <si>
    <t>65</t>
  </si>
  <si>
    <t>Hautes-Pyrénées</t>
  </si>
  <si>
    <t>66</t>
  </si>
  <si>
    <t>Pyrénées-Orientales</t>
  </si>
  <si>
    <t>67</t>
  </si>
  <si>
    <t>Bas-Rhin</t>
  </si>
  <si>
    <t>68</t>
  </si>
  <si>
    <t>Haut-Rhin</t>
  </si>
  <si>
    <t>69</t>
  </si>
  <si>
    <t>Rhône</t>
  </si>
  <si>
    <t>70</t>
  </si>
  <si>
    <t>Haute-Saône</t>
  </si>
  <si>
    <t>71</t>
  </si>
  <si>
    <t>Saône-et-Loire</t>
  </si>
  <si>
    <t>72</t>
  </si>
  <si>
    <t>Sarthe</t>
  </si>
  <si>
    <t>73</t>
  </si>
  <si>
    <t>Savoie</t>
  </si>
  <si>
    <t>74</t>
  </si>
  <si>
    <t>Haute-Savoie</t>
  </si>
  <si>
    <t>75</t>
  </si>
  <si>
    <t>Paris</t>
  </si>
  <si>
    <t>76</t>
  </si>
  <si>
    <t>Seine-Maritime</t>
  </si>
  <si>
    <t>77</t>
  </si>
  <si>
    <t>Seine-et-Marne</t>
  </si>
  <si>
    <t>78</t>
  </si>
  <si>
    <t>Yvelines</t>
  </si>
  <si>
    <t>79</t>
  </si>
  <si>
    <t>Deux-Sèvres</t>
  </si>
  <si>
    <t>80</t>
  </si>
  <si>
    <t>Somme</t>
  </si>
  <si>
    <t>81</t>
  </si>
  <si>
    <t>Tarn</t>
  </si>
  <si>
    <t>82</t>
  </si>
  <si>
    <t>Tarn-et-Garonne</t>
  </si>
  <si>
    <t>83</t>
  </si>
  <si>
    <t>Var</t>
  </si>
  <si>
    <t>84</t>
  </si>
  <si>
    <t>Vaucluse</t>
  </si>
  <si>
    <t>85</t>
  </si>
  <si>
    <t>Vendée</t>
  </si>
  <si>
    <t>86</t>
  </si>
  <si>
    <t>Vienne</t>
  </si>
  <si>
    <t>87</t>
  </si>
  <si>
    <t>Haute-Vienne</t>
  </si>
  <si>
    <t>88</t>
  </si>
  <si>
    <t>Vosges</t>
  </si>
  <si>
    <t>89</t>
  </si>
  <si>
    <t>Yonne</t>
  </si>
  <si>
    <t>90</t>
  </si>
  <si>
    <t>Territoire de Belfort</t>
  </si>
  <si>
    <t>91</t>
  </si>
  <si>
    <t>Essonne</t>
  </si>
  <si>
    <t>92</t>
  </si>
  <si>
    <t>Hauts-de-Seine</t>
  </si>
  <si>
    <t>93</t>
  </si>
  <si>
    <t>Seine-Saint-Denis</t>
  </si>
  <si>
    <t>94</t>
  </si>
  <si>
    <t>Val-de-Marne</t>
  </si>
  <si>
    <t>95</t>
  </si>
  <si>
    <t>Val-d'Oise</t>
  </si>
  <si>
    <t>971</t>
  </si>
  <si>
    <t>972</t>
  </si>
  <si>
    <t>973</t>
  </si>
  <si>
    <t>974</t>
  </si>
  <si>
    <t>La Réunion</t>
  </si>
  <si>
    <t>976</t>
  </si>
  <si>
    <t>France métropolitaine sauf Paris</t>
  </si>
  <si>
    <t>Outre-Mer</t>
  </si>
  <si>
    <t>9.1   Le contexte européen</t>
  </si>
  <si>
    <t>Données économiques, territoriales et démographiques</t>
  </si>
  <si>
    <r>
      <t>Découpages territoriaux</t>
    </r>
    <r>
      <rPr>
        <b/>
        <vertAlign val="superscript"/>
        <sz val="11"/>
        <rFont val="Arial"/>
        <family val="2"/>
      </rPr>
      <t xml:space="preserve"> (a)</t>
    </r>
  </si>
  <si>
    <r>
      <t>Population en millions d'habitants
 (au 1</t>
    </r>
    <r>
      <rPr>
        <b/>
        <vertAlign val="superscript"/>
        <sz val="10"/>
        <rFont val="Arial"/>
        <family val="2"/>
      </rPr>
      <t>er</t>
    </r>
    <r>
      <rPr>
        <b/>
        <sz val="10"/>
        <rFont val="Arial"/>
        <family val="2"/>
      </rPr>
      <t xml:space="preserve"> janvier)</t>
    </r>
  </si>
  <si>
    <t>"Départements"
(NUTS 3)</t>
  </si>
  <si>
    <t>Autriche</t>
  </si>
  <si>
    <t>Belgique</t>
  </si>
  <si>
    <t>Bulgarie</t>
  </si>
  <si>
    <t>Chypre</t>
  </si>
  <si>
    <t>Croatie</t>
  </si>
  <si>
    <t>Danemark</t>
  </si>
  <si>
    <t>Espagne</t>
  </si>
  <si>
    <t>Estonie</t>
  </si>
  <si>
    <t>Finlande</t>
  </si>
  <si>
    <t>Grèce</t>
  </si>
  <si>
    <t>Hongrie</t>
  </si>
  <si>
    <t>Irlande</t>
  </si>
  <si>
    <t>Italie</t>
  </si>
  <si>
    <t>Lettonie</t>
  </si>
  <si>
    <t>Lituanie</t>
  </si>
  <si>
    <t>Luxembourg</t>
  </si>
  <si>
    <t>Malte</t>
  </si>
  <si>
    <t>Pays-Bas</t>
  </si>
  <si>
    <t>Pologne</t>
  </si>
  <si>
    <t>Portugal</t>
  </si>
  <si>
    <t>Roumanie</t>
  </si>
  <si>
    <t>Royaume-Uni</t>
  </si>
  <si>
    <t>Slovaquie</t>
  </si>
  <si>
    <t>Slovénie</t>
  </si>
  <si>
    <t>Suède</t>
  </si>
  <si>
    <t>"Communes"
(UAL)</t>
  </si>
  <si>
    <t>"Régions 2"
(NUTS 2)</t>
  </si>
  <si>
    <t>"Régions 1"
(NUTS 1)</t>
  </si>
  <si>
    <r>
      <t xml:space="preserve">PIB par habitant
 en standards 
de pouvoir d'achat (SPA)
</t>
    </r>
    <r>
      <rPr>
        <i/>
        <sz val="10"/>
        <rFont val="Arial"/>
        <family val="2"/>
      </rPr>
      <t>(EU-27 = 100)</t>
    </r>
  </si>
  <si>
    <t>Allemagne</t>
  </si>
  <si>
    <t>Tchéquie</t>
  </si>
  <si>
    <t>Dépenses des administrations publiques locales</t>
  </si>
  <si>
    <t>part dans les APU (en %)</t>
  </si>
  <si>
    <t>en % 
du PIB</t>
  </si>
  <si>
    <t>Formation brute de capital fixe des administrations publiques locales</t>
  </si>
  <si>
    <t>Dette des administrations publiques locales</t>
  </si>
  <si>
    <t>Union européenne (à 27)</t>
  </si>
  <si>
    <t>ÉLÉMENTS DE CONTEXTE</t>
  </si>
  <si>
    <t>Source : DGCL. Données Insee.</t>
  </si>
  <si>
    <t>Source : DGCL. Données Insee, Drees.</t>
  </si>
  <si>
    <t>(a) Il s'agit du découpage selon la nomenclature des unités territoriales statistiques (NUTS) et des unités administratives locales (UAL) d'Eurostat (voir définitions). Pour la France, Eurostat retient les nouvelles délimitations régionales comme NUTS1 en regroupant les régions ultrapériphériques en une seule unité, les anciennes délimitations régionales comme unité NUTS2 et les départements comme NUTS3.</t>
  </si>
  <si>
    <t>Source : DGCL. Données Eurostat. Valeurs provisoires.</t>
  </si>
  <si>
    <t xml:space="preserve">(d) Année 2020. </t>
  </si>
  <si>
    <r>
      <t>Population</t>
    </r>
    <r>
      <rPr>
        <vertAlign val="superscript"/>
        <sz val="9"/>
        <rFont val="Arial"/>
        <family val="2"/>
      </rPr>
      <t>(a)</t>
    </r>
  </si>
  <si>
    <r>
      <t>Part de la population vivant dans des communes de plus de 10 000 habitants</t>
    </r>
    <r>
      <rPr>
        <vertAlign val="superscript"/>
        <sz val="9"/>
        <rFont val="Arial"/>
        <family val="2"/>
      </rPr>
      <t xml:space="preserve">(a) </t>
    </r>
    <r>
      <rPr>
        <b/>
        <sz val="9"/>
        <rFont val="Arial"/>
        <family val="2"/>
      </rPr>
      <t xml:space="preserve">
(en %)</t>
    </r>
  </si>
  <si>
    <r>
      <t>Part de la population 
de 15 à 64 ans</t>
    </r>
    <r>
      <rPr>
        <vertAlign val="superscript"/>
        <sz val="9"/>
        <rFont val="Arial"/>
        <family val="2"/>
      </rPr>
      <t>(a)</t>
    </r>
    <r>
      <rPr>
        <b/>
        <sz val="9"/>
        <rFont val="Arial"/>
        <family val="2"/>
      </rPr>
      <t xml:space="preserve"> (en %)</t>
    </r>
  </si>
  <si>
    <r>
      <t>Part de la population 
de 75 ans et plus</t>
    </r>
    <r>
      <rPr>
        <b/>
        <vertAlign val="superscript"/>
        <sz val="9"/>
        <rFont val="Arial"/>
        <family val="2"/>
      </rPr>
      <t xml:space="preserve">(a) </t>
    </r>
    <r>
      <rPr>
        <b/>
        <sz val="9"/>
        <rFont val="Arial"/>
        <family val="2"/>
      </rPr>
      <t>(en %)</t>
    </r>
  </si>
  <si>
    <r>
      <t>Taux de chômage</t>
    </r>
    <r>
      <rPr>
        <vertAlign val="superscript"/>
        <sz val="9"/>
        <rFont val="Arial"/>
        <family val="2"/>
      </rPr>
      <t>(b)</t>
    </r>
    <r>
      <rPr>
        <b/>
        <sz val="9"/>
        <rFont val="Arial"/>
        <family val="2"/>
      </rPr>
      <t xml:space="preserve"> (en %)</t>
    </r>
  </si>
  <si>
    <r>
      <t>Nombre de bénéficiaires du RSA</t>
    </r>
    <r>
      <rPr>
        <vertAlign val="superscript"/>
        <sz val="9"/>
        <rFont val="Arial"/>
        <family val="2"/>
      </rPr>
      <t>(c)</t>
    </r>
  </si>
  <si>
    <r>
      <t>Voirie départementale   (en km)</t>
    </r>
    <r>
      <rPr>
        <vertAlign val="superscript"/>
        <sz val="9"/>
        <rFont val="Arial"/>
        <family val="2"/>
      </rPr>
      <t>(d)</t>
    </r>
  </si>
  <si>
    <r>
      <t>Population</t>
    </r>
    <r>
      <rPr>
        <vertAlign val="superscript"/>
        <sz val="10"/>
        <rFont val="Arial"/>
        <family val="2"/>
      </rPr>
      <t>(a)</t>
    </r>
  </si>
  <si>
    <r>
      <t>Part de la population 
de 75 ans et plus</t>
    </r>
    <r>
      <rPr>
        <vertAlign val="superscript"/>
        <sz val="9"/>
        <rFont val="Arial"/>
        <family val="2"/>
      </rPr>
      <t>(a)</t>
    </r>
    <r>
      <rPr>
        <b/>
        <sz val="9"/>
        <rFont val="Arial"/>
        <family val="2"/>
      </rPr>
      <t xml:space="preserve"> (en %)</t>
    </r>
  </si>
  <si>
    <r>
      <t>Rurales (communes peu et très peu denses Insee)</t>
    </r>
    <r>
      <rPr>
        <vertAlign val="superscript"/>
        <sz val="9"/>
        <rFont val="Arial"/>
        <family val="2"/>
      </rPr>
      <t>(b)</t>
    </r>
  </si>
  <si>
    <t>Rang</t>
  </si>
  <si>
    <t>Source : DGCL. Données Eurostat ; valeurs mises à jour le 20 juin 2022.</t>
  </si>
  <si>
    <t>nd</t>
  </si>
  <si>
    <t>Données des finances publiques 2021</t>
  </si>
  <si>
    <t>(a) population municipale en vigueur en 2022 (millésimée 2019), délimitation communale au 1er janvier 2022</t>
  </si>
  <si>
    <t>(b) Grille de densité communale au 1er janvier 2022</t>
  </si>
  <si>
    <t>Nombre de communes 
au 1er janvier 2022</t>
  </si>
  <si>
    <t>(a) Insee - Estimations de population au 1er janvier 2022.</t>
  </si>
  <si>
    <t xml:space="preserve">(c) Au 31 décembre 2020. </t>
  </si>
  <si>
    <t>(b) France métropolitaine : taux de chômage localisés au 1er trimestre 2022 ; Mayotte : enquête Emploi (situation au 2ème trimestre 2018) ; autres DOM : enquête Emploi DOM (taux de chômage localisés en moyenne annuelle en 2018)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</si>
</sst>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 #,##0.00\ _€_-;\-* #,##0.00\ _€_-;_-* &quot;-&quot;??\ _€_-;_-@_-"/>
    <numFmt numFmtId="166" formatCode="#,##0.0"/>
    <numFmt numFmtId="168" formatCode="0.0"/>
    <numFmt numFmtId="169" formatCode="#,##0_ ;\-#,##0\ "/>
    <numFmt numFmtId="170" formatCode="#,##0.0_ ;\-#,##0.0\ "/>
    <numFmt numFmtId="171" formatCode="_-* #,##0\ _€_-;\-* #,##0\ _€_-;_-* &quot;-&quot;??\ _€_-;_-@_-"/>
  </numFmts>
  <fonts count="31" x14ac:knownFonts="1">
    <font>
      <sz val="11"/>
      <color theme="1"/>
      <name val="Calibri"/>
      <family val="2"/>
      <scheme val="minor"/>
    </font>
    <font>
      <b/>
      <sz val="12"/>
      <name val="Arial"/>
      <family val="2"/>
    </font>
    <font>
      <sz val="10"/>
      <name val="Arial"/>
      <family val="2"/>
    </font>
    <font>
      <b/>
      <sz val="28"/>
      <name val="Arial"/>
      <family val="2"/>
    </font>
    <font>
      <b/>
      <sz val="24"/>
      <name val="Arial"/>
      <family val="2"/>
    </font>
    <font>
      <sz val="24"/>
      <name val="Arial"/>
      <family val="2"/>
    </font>
    <font>
      <sz val="12"/>
      <name val="Arial"/>
      <family val="2"/>
    </font>
    <font>
      <b/>
      <sz val="14"/>
      <name val="Arial"/>
      <family val="2"/>
    </font>
    <font>
      <b/>
      <sz val="10"/>
      <color rgb="FFFF0000"/>
      <name val="Arial"/>
      <family val="2"/>
    </font>
    <font>
      <b/>
      <vertAlign val="superscript"/>
      <sz val="9"/>
      <name val="Arial"/>
      <family val="2"/>
    </font>
    <font>
      <sz val="8"/>
      <name val="Arial"/>
      <family val="2"/>
    </font>
    <font>
      <sz val="8"/>
      <color rgb="FFFF0000"/>
      <name val="Arial"/>
      <family val="2"/>
    </font>
    <font>
      <i/>
      <sz val="8"/>
      <name val="Arial"/>
      <family val="2"/>
    </font>
    <font>
      <i/>
      <sz val="10"/>
      <color rgb="FFFF0000"/>
      <name val="Arial"/>
      <family val="2"/>
    </font>
    <font>
      <i/>
      <sz val="8"/>
      <color rgb="FFFF0000"/>
      <name val="Arial"/>
      <family val="2"/>
    </font>
    <font>
      <sz val="10"/>
      <color rgb="FFFF0000"/>
      <name val="Arial"/>
      <family val="2"/>
    </font>
    <font>
      <b/>
      <sz val="14"/>
      <color rgb="FFFF0000"/>
      <name val="Arial"/>
      <family val="2"/>
    </font>
    <font>
      <b/>
      <sz val="9"/>
      <name val="Arial"/>
      <family val="2"/>
    </font>
    <font>
      <b/>
      <vertAlign val="superscript"/>
      <sz val="11"/>
      <name val="Arial"/>
      <family val="2"/>
    </font>
    <font>
      <b/>
      <sz val="9"/>
      <color rgb="FFFF0000"/>
      <name val="Arial"/>
      <family val="2"/>
    </font>
    <font>
      <b/>
      <sz val="10"/>
      <name val="Arial"/>
      <family val="2"/>
    </font>
    <font>
      <b/>
      <sz val="16"/>
      <name val="Arial"/>
      <family val="2"/>
    </font>
    <font>
      <i/>
      <sz val="10"/>
      <name val="Arial"/>
      <family val="2"/>
    </font>
    <font>
      <b/>
      <vertAlign val="superscript"/>
      <sz val="10"/>
      <name val="Arial"/>
      <family val="2"/>
    </font>
    <font>
      <sz val="10"/>
      <color indexed="8"/>
      <name val="Arial"/>
      <family val="2"/>
    </font>
    <font>
      <b/>
      <sz val="10"/>
      <color indexed="8"/>
      <name val="Arial"/>
      <family val="2"/>
    </font>
    <font>
      <b/>
      <sz val="10"/>
      <color indexed="12"/>
      <name val="Arial"/>
      <family val="2"/>
    </font>
    <font>
      <i/>
      <sz val="10"/>
      <color theme="1"/>
      <name val="Calibri"/>
      <family val="2"/>
      <scheme val="minor"/>
    </font>
    <font>
      <vertAlign val="superscript"/>
      <sz val="9"/>
      <name val="Arial"/>
      <family val="2"/>
    </font>
    <font>
      <vertAlign val="superscript"/>
      <sz val="10"/>
      <name val="Arial"/>
      <family val="2"/>
    </font>
    <font>
      <sz val="11"/>
      <color theme="1"/>
      <name val="Arial"/>
      <family val="2"/>
    </font>
  </fonts>
  <fills count="6">
    <fill>
      <patternFill patternType="none"/>
    </fill>
    <fill>
      <patternFill patternType="gray125"/>
    </fill>
    <fill>
      <patternFill patternType="solid">
        <fgColor theme="4" tint="0.79998168889431442"/>
        <bgColor indexed="64"/>
      </patternFill>
    </fill>
    <fill>
      <patternFill patternType="solid">
        <fgColor rgb="FFC5D9F1"/>
        <bgColor indexed="64"/>
      </patternFill>
    </fill>
    <fill>
      <patternFill patternType="solid">
        <fgColor theme="0"/>
        <bgColor indexed="64"/>
      </patternFill>
    </fill>
    <fill>
      <patternFill patternType="solid">
        <fgColor indexed="9"/>
        <bgColor indexed="64"/>
      </patternFill>
    </fill>
  </fills>
  <borders count="19">
    <border>
      <left/>
      <right/>
      <top/>
      <bottom/>
      <diagonal/>
    </border>
    <border>
      <left/>
      <right/>
      <top style="thin">
        <color indexed="64"/>
      </top>
      <bottom/>
      <diagonal/>
    </border>
    <border>
      <left/>
      <right/>
      <top style="thin">
        <color indexed="64"/>
      </top>
      <bottom style="thin">
        <color indexed="64"/>
      </bottom>
      <diagonal/>
    </border>
    <border>
      <left/>
      <right/>
      <top/>
      <bottom style="thin">
        <color indexed="64"/>
      </bottom>
      <diagonal/>
    </border>
    <border>
      <left/>
      <right/>
      <top style="thin">
        <color indexed="64"/>
      </top>
      <bottom style="medium">
        <color indexed="64"/>
      </bottom>
      <diagonal/>
    </border>
    <border>
      <left/>
      <right/>
      <top style="medium">
        <color indexed="64"/>
      </top>
      <bottom/>
      <diagonal/>
    </border>
    <border>
      <left/>
      <right/>
      <top style="medium">
        <color indexed="64"/>
      </top>
      <bottom style="thin">
        <color indexed="64"/>
      </bottom>
      <diagonal/>
    </border>
    <border>
      <left/>
      <right/>
      <top style="medium">
        <color indexed="64"/>
      </top>
      <bottom style="thin">
        <color indexed="8"/>
      </bottom>
      <diagonal/>
    </border>
    <border>
      <left/>
      <right/>
      <top style="thin">
        <color indexed="8"/>
      </top>
      <bottom style="thin">
        <color indexed="8"/>
      </bottom>
      <diagonal/>
    </border>
    <border>
      <left style="dashed">
        <color indexed="64"/>
      </left>
      <right/>
      <top style="medium">
        <color indexed="64"/>
      </top>
      <bottom style="thin">
        <color indexed="8"/>
      </bottom>
      <diagonal/>
    </border>
    <border>
      <left/>
      <right style="dashed">
        <color indexed="64"/>
      </right>
      <top style="medium">
        <color indexed="64"/>
      </top>
      <bottom style="thin">
        <color indexed="8"/>
      </bottom>
      <diagonal/>
    </border>
    <border>
      <left style="dashed">
        <color indexed="64"/>
      </left>
      <right/>
      <top style="thin">
        <color indexed="8"/>
      </top>
      <bottom style="thin">
        <color indexed="8"/>
      </bottom>
      <diagonal/>
    </border>
    <border>
      <left/>
      <right style="dashed">
        <color indexed="64"/>
      </right>
      <top style="thin">
        <color indexed="8"/>
      </top>
      <bottom style="thin">
        <color indexed="8"/>
      </bottom>
      <diagonal/>
    </border>
    <border>
      <left style="dashed">
        <color indexed="64"/>
      </left>
      <right/>
      <top style="thin">
        <color indexed="64"/>
      </top>
      <bottom/>
      <diagonal/>
    </border>
    <border>
      <left/>
      <right style="dashed">
        <color indexed="64"/>
      </right>
      <top style="thin">
        <color indexed="64"/>
      </top>
      <bottom/>
      <diagonal/>
    </border>
    <border>
      <left style="dashed">
        <color indexed="64"/>
      </left>
      <right/>
      <top/>
      <bottom/>
      <diagonal/>
    </border>
    <border>
      <left/>
      <right style="dashed">
        <color indexed="64"/>
      </right>
      <top/>
      <bottom/>
      <diagonal/>
    </border>
    <border>
      <left style="dashed">
        <color indexed="64"/>
      </left>
      <right/>
      <top style="thin">
        <color indexed="64"/>
      </top>
      <bottom style="medium">
        <color indexed="64"/>
      </bottom>
      <diagonal/>
    </border>
    <border>
      <left/>
      <right style="dashed">
        <color indexed="64"/>
      </right>
      <top style="thin">
        <color indexed="64"/>
      </top>
      <bottom style="medium">
        <color indexed="64"/>
      </bottom>
      <diagonal/>
    </border>
  </borders>
  <cellStyleXfs count="7">
    <xf numFmtId="0" fontId="0" fillId="0" borderId="0"/>
    <xf numFmtId="0" fontId="2" fillId="0" borderId="0"/>
    <xf numFmtId="0" fontId="2" fillId="0" borderId="0"/>
    <xf numFmtId="9" fontId="2" fillId="0" borderId="0" applyFont="0" applyFill="0" applyBorder="0" applyAlignment="0" applyProtection="0"/>
    <xf numFmtId="164" fontId="2" fillId="0" borderId="0" applyFont="0" applyFill="0" applyBorder="0" applyAlignment="0" applyProtection="0"/>
    <xf numFmtId="0" fontId="2" fillId="0" borderId="0"/>
    <xf numFmtId="0" fontId="30" fillId="0" borderId="0"/>
  </cellStyleXfs>
  <cellXfs count="156">
    <xf numFmtId="0" fontId="0" fillId="0" borderId="0" xfId="0"/>
    <xf numFmtId="0" fontId="1" fillId="0" borderId="0" xfId="0" applyFont="1" applyAlignment="1">
      <alignment horizontal="center"/>
    </xf>
    <xf numFmtId="0" fontId="2" fillId="0" borderId="0" xfId="0" applyFont="1"/>
    <xf numFmtId="0" fontId="3" fillId="0" borderId="0" xfId="0" applyFont="1" applyAlignment="1">
      <alignment horizontal="center"/>
    </xf>
    <xf numFmtId="0" fontId="4" fillId="0" borderId="0" xfId="0" applyFont="1" applyAlignment="1">
      <alignment horizontal="left"/>
    </xf>
    <xf numFmtId="0" fontId="5" fillId="0" borderId="0" xfId="0" applyFont="1" applyAlignment="1">
      <alignment horizontal="left"/>
    </xf>
    <xf numFmtId="0" fontId="1" fillId="0" borderId="0" xfId="0" applyFont="1"/>
    <xf numFmtId="0" fontId="2" fillId="0" borderId="0" xfId="0" applyFont="1" applyAlignment="1">
      <alignment horizontal="center"/>
    </xf>
    <xf numFmtId="0" fontId="6" fillId="0" borderId="0" xfId="0" applyFont="1" applyAlignment="1">
      <alignment horizontal="center"/>
    </xf>
    <xf numFmtId="0" fontId="2" fillId="0" borderId="0" xfId="1"/>
    <xf numFmtId="0" fontId="8" fillId="0" borderId="0" xfId="2" applyFont="1" applyAlignment="1">
      <alignment vertical="center"/>
    </xf>
    <xf numFmtId="0" fontId="8" fillId="0" borderId="0" xfId="2" applyFont="1"/>
    <xf numFmtId="3" fontId="2" fillId="0" borderId="0" xfId="1" applyNumberFormat="1"/>
    <xf numFmtId="0" fontId="12" fillId="0" borderId="0" xfId="1" applyFont="1" applyAlignment="1" applyProtection="1">
      <alignment horizontal="left" vertical="center"/>
      <protection locked="0"/>
    </xf>
    <xf numFmtId="0" fontId="12" fillId="0" borderId="0" xfId="1" applyFont="1"/>
    <xf numFmtId="0" fontId="15" fillId="0" borderId="0" xfId="1" applyFont="1"/>
    <xf numFmtId="49" fontId="7" fillId="2" borderId="0" xfId="1" applyNumberFormat="1" applyFont="1" applyFill="1" applyAlignment="1">
      <alignment horizontal="left"/>
    </xf>
    <xf numFmtId="49" fontId="16" fillId="2" borderId="0" xfId="1" applyNumberFormat="1" applyFont="1" applyFill="1" applyAlignment="1">
      <alignment horizontal="left" wrapText="1"/>
    </xf>
    <xf numFmtId="49" fontId="16" fillId="0" borderId="0" xfId="1" applyNumberFormat="1" applyFont="1" applyAlignment="1">
      <alignment horizontal="left" wrapText="1"/>
    </xf>
    <xf numFmtId="49" fontId="7" fillId="0" borderId="0" xfId="1" applyNumberFormat="1" applyFont="1" applyAlignment="1">
      <alignment horizontal="left"/>
    </xf>
    <xf numFmtId="166" fontId="19" fillId="0" borderId="0" xfId="1" applyNumberFormat="1" applyFont="1" applyAlignment="1">
      <alignment horizontal="center" vertical="center" wrapText="1"/>
    </xf>
    <xf numFmtId="3" fontId="2" fillId="0" borderId="1" xfId="1" applyNumberFormat="1" applyBorder="1"/>
    <xf numFmtId="168" fontId="15" fillId="0" borderId="0" xfId="3" applyNumberFormat="1" applyFont="1" applyFill="1" applyBorder="1" applyAlignment="1">
      <alignment horizontal="right"/>
    </xf>
    <xf numFmtId="49" fontId="2" fillId="3" borderId="0" xfId="1" applyNumberFormat="1" applyFill="1"/>
    <xf numFmtId="3" fontId="2" fillId="3" borderId="0" xfId="1" applyNumberFormat="1" applyFill="1"/>
    <xf numFmtId="166" fontId="2" fillId="3" borderId="0" xfId="1" applyNumberFormat="1" applyFill="1"/>
    <xf numFmtId="49" fontId="2" fillId="0" borderId="0" xfId="1" applyNumberFormat="1"/>
    <xf numFmtId="166" fontId="2" fillId="0" borderId="0" xfId="1" applyNumberFormat="1"/>
    <xf numFmtId="3" fontId="15" fillId="0" borderId="0" xfId="1" applyNumberFormat="1" applyFont="1"/>
    <xf numFmtId="166" fontId="15" fillId="0" borderId="0" xfId="1" applyNumberFormat="1" applyFont="1"/>
    <xf numFmtId="0" fontId="13" fillId="0" borderId="0" xfId="1" applyFont="1" applyAlignment="1">
      <alignment wrapText="1"/>
    </xf>
    <xf numFmtId="0" fontId="14" fillId="0" borderId="0" xfId="1" applyFont="1" applyAlignment="1" applyProtection="1">
      <alignment horizontal="left" vertical="center"/>
      <protection locked="0"/>
    </xf>
    <xf numFmtId="3" fontId="11" fillId="0" borderId="0" xfId="1" applyNumberFormat="1" applyFont="1"/>
    <xf numFmtId="49" fontId="7" fillId="2" borderId="0" xfId="1" applyNumberFormat="1" applyFont="1" applyFill="1" applyAlignment="1">
      <alignment horizontal="left" wrapText="1"/>
    </xf>
    <xf numFmtId="49" fontId="15" fillId="0" borderId="0" xfId="1" applyNumberFormat="1" applyFont="1"/>
    <xf numFmtId="3" fontId="17" fillId="0" borderId="1" xfId="1" applyNumberFormat="1" applyFont="1" applyBorder="1" applyAlignment="1">
      <alignment horizontal="center" vertical="center" wrapText="1"/>
    </xf>
    <xf numFmtId="166" fontId="2" fillId="0" borderId="0" xfId="1" applyNumberFormat="1" applyAlignment="1">
      <alignment wrapText="1"/>
    </xf>
    <xf numFmtId="3" fontId="20" fillId="3" borderId="2" xfId="1" applyNumberFormat="1" applyFont="1" applyFill="1" applyBorder="1"/>
    <xf numFmtId="166" fontId="20" fillId="3" borderId="2" xfId="1" applyNumberFormat="1" applyFont="1" applyFill="1" applyBorder="1"/>
    <xf numFmtId="166" fontId="8" fillId="0" borderId="0" xfId="1" applyNumberFormat="1" applyFont="1"/>
    <xf numFmtId="166" fontId="20" fillId="3" borderId="2" xfId="1" applyNumberFormat="1" applyFont="1" applyFill="1" applyBorder="1" applyAlignment="1">
      <alignment horizontal="right"/>
    </xf>
    <xf numFmtId="3" fontId="20" fillId="0" borderId="0" xfId="1" applyNumberFormat="1" applyFont="1"/>
    <xf numFmtId="166" fontId="20" fillId="0" borderId="0" xfId="1" applyNumberFormat="1" applyFont="1"/>
    <xf numFmtId="166" fontId="20" fillId="0" borderId="2" xfId="1" applyNumberFormat="1" applyFont="1" applyBorder="1" applyAlignment="1">
      <alignment horizontal="right"/>
    </xf>
    <xf numFmtId="166" fontId="20" fillId="3" borderId="0" xfId="1" applyNumberFormat="1" applyFont="1" applyFill="1" applyAlignment="1">
      <alignment horizontal="right"/>
    </xf>
    <xf numFmtId="3" fontId="20" fillId="0" borderId="2" xfId="1" applyNumberFormat="1" applyFont="1" applyBorder="1"/>
    <xf numFmtId="166" fontId="20" fillId="0" borderId="2" xfId="1" applyNumberFormat="1" applyFont="1" applyBorder="1"/>
    <xf numFmtId="166" fontId="20" fillId="0" borderId="2" xfId="1" quotePrefix="1" applyNumberFormat="1" applyFont="1" applyBorder="1" applyAlignment="1">
      <alignment horizontal="right"/>
    </xf>
    <xf numFmtId="0" fontId="21" fillId="2" borderId="0" xfId="0" applyFont="1" applyFill="1"/>
    <xf numFmtId="0" fontId="0" fillId="2" borderId="0" xfId="0" applyFill="1"/>
    <xf numFmtId="0" fontId="2" fillId="4" borderId="5" xfId="0" applyFont="1" applyFill="1" applyBorder="1" applyAlignment="1">
      <alignment horizontal="center" vertical="center" wrapText="1"/>
    </xf>
    <xf numFmtId="0" fontId="2" fillId="4" borderId="0" xfId="0" applyFont="1" applyFill="1" applyAlignment="1">
      <alignment horizontal="center" vertical="center"/>
    </xf>
    <xf numFmtId="0" fontId="20" fillId="4" borderId="2" xfId="0" applyFont="1" applyFill="1" applyBorder="1" applyAlignment="1">
      <alignment horizontal="center" vertical="center" wrapText="1" shrinkToFit="1"/>
    </xf>
    <xf numFmtId="0" fontId="20" fillId="4" borderId="2" xfId="0" applyFont="1" applyFill="1" applyBorder="1" applyAlignment="1">
      <alignment horizontal="center" vertical="center" wrapText="1"/>
    </xf>
    <xf numFmtId="0" fontId="20" fillId="4" borderId="2" xfId="0" applyFont="1" applyFill="1" applyBorder="1" applyAlignment="1">
      <alignment horizontal="center" vertical="center"/>
    </xf>
    <xf numFmtId="0" fontId="20" fillId="4" borderId="0" xfId="0" applyFont="1" applyFill="1" applyAlignment="1">
      <alignment horizontal="center"/>
    </xf>
    <xf numFmtId="0" fontId="2" fillId="3" borderId="1" xfId="0" applyFont="1" applyFill="1" applyBorder="1" applyAlignment="1">
      <alignment vertical="center"/>
    </xf>
    <xf numFmtId="169" fontId="24" fillId="3" borderId="1" xfId="4" applyNumberFormat="1" applyFont="1" applyFill="1" applyBorder="1" applyAlignment="1">
      <alignment horizontal="right" vertical="center" wrapText="1" indent="3"/>
    </xf>
    <xf numFmtId="0" fontId="2" fillId="5" borderId="0" xfId="0" applyFont="1" applyFill="1" applyAlignment="1">
      <alignment vertical="center"/>
    </xf>
    <xf numFmtId="169" fontId="24" fillId="5" borderId="0" xfId="4" applyNumberFormat="1" applyFont="1" applyFill="1" applyBorder="1" applyAlignment="1">
      <alignment horizontal="right" vertical="center" wrapText="1" indent="3"/>
    </xf>
    <xf numFmtId="0" fontId="2" fillId="3" borderId="0" xfId="0" applyFont="1" applyFill="1" applyAlignment="1">
      <alignment vertical="center"/>
    </xf>
    <xf numFmtId="169" fontId="24" fillId="3" borderId="0" xfId="4" applyNumberFormat="1" applyFont="1" applyFill="1" applyBorder="1" applyAlignment="1">
      <alignment horizontal="right" vertical="center" wrapText="1" indent="3"/>
    </xf>
    <xf numFmtId="169" fontId="2" fillId="5" borderId="0" xfId="4" applyNumberFormat="1" applyFont="1" applyFill="1" applyBorder="1" applyAlignment="1">
      <alignment horizontal="right" vertical="center" wrapText="1" indent="3"/>
    </xf>
    <xf numFmtId="170" fontId="2" fillId="5" borderId="0" xfId="4" applyNumberFormat="1" applyFont="1" applyFill="1" applyBorder="1" applyAlignment="1">
      <alignment horizontal="right" vertical="center" wrapText="1" indent="3"/>
    </xf>
    <xf numFmtId="0" fontId="20" fillId="3" borderId="0" xfId="0" applyFont="1" applyFill="1" applyAlignment="1">
      <alignment vertical="center"/>
    </xf>
    <xf numFmtId="169" fontId="25" fillId="3" borderId="0" xfId="4" applyNumberFormat="1" applyFont="1" applyFill="1" applyBorder="1" applyAlignment="1">
      <alignment horizontal="right" vertical="center" wrapText="1" indent="3"/>
    </xf>
    <xf numFmtId="0" fontId="26" fillId="0" borderId="0" xfId="0" applyFont="1"/>
    <xf numFmtId="0" fontId="12" fillId="0" borderId="0" xfId="0" applyFont="1"/>
    <xf numFmtId="0" fontId="20" fillId="0" borderId="0" xfId="0" applyFont="1" applyAlignment="1">
      <alignment horizontal="center" vertical="center" wrapText="1"/>
    </xf>
    <xf numFmtId="0" fontId="10" fillId="0" borderId="0" xfId="0" applyFont="1"/>
    <xf numFmtId="171" fontId="0" fillId="0" borderId="0" xfId="0" applyNumberFormat="1"/>
    <xf numFmtId="171" fontId="10" fillId="0" borderId="0" xfId="4" applyNumberFormat="1" applyFont="1" applyBorder="1"/>
    <xf numFmtId="0" fontId="6" fillId="2" borderId="0" xfId="0" applyFont="1" applyFill="1"/>
    <xf numFmtId="0" fontId="21" fillId="0" borderId="0" xfId="0" applyFont="1"/>
    <xf numFmtId="0" fontId="6" fillId="0" borderId="0" xfId="0" applyFont="1"/>
    <xf numFmtId="0" fontId="22" fillId="0" borderId="0" xfId="0" applyFont="1" applyAlignment="1">
      <alignment horizontal="left" vertical="center"/>
    </xf>
    <xf numFmtId="0" fontId="2" fillId="4" borderId="5" xfId="0" applyFont="1" applyFill="1" applyBorder="1"/>
    <xf numFmtId="0" fontId="2" fillId="4" borderId="0" xfId="0" applyFont="1" applyFill="1" applyAlignment="1">
      <alignment vertical="center"/>
    </xf>
    <xf numFmtId="0" fontId="20" fillId="4" borderId="8" xfId="0" applyFont="1" applyFill="1" applyBorder="1" applyAlignment="1">
      <alignment horizontal="center" vertical="center" wrapText="1"/>
    </xf>
    <xf numFmtId="168" fontId="2" fillId="3" borderId="0" xfId="0" applyNumberFormat="1" applyFont="1" applyFill="1" applyAlignment="1">
      <alignment horizontal="right" wrapText="1" indent="2"/>
    </xf>
    <xf numFmtId="168" fontId="2" fillId="3" borderId="1" xfId="0" applyNumberFormat="1" applyFont="1" applyFill="1" applyBorder="1" applyAlignment="1">
      <alignment horizontal="right" wrapText="1" indent="3"/>
    </xf>
    <xf numFmtId="168" fontId="2" fillId="4" borderId="0" xfId="0" applyNumberFormat="1" applyFont="1" applyFill="1" applyAlignment="1">
      <alignment horizontal="right" wrapText="1" indent="2"/>
    </xf>
    <xf numFmtId="168" fontId="2" fillId="4" borderId="0" xfId="0" applyNumberFormat="1" applyFont="1" applyFill="1" applyAlignment="1">
      <alignment horizontal="right" wrapText="1" indent="3"/>
    </xf>
    <xf numFmtId="168" fontId="2" fillId="3" borderId="0" xfId="0" applyNumberFormat="1" applyFont="1" applyFill="1" applyAlignment="1">
      <alignment horizontal="right" wrapText="1" indent="3"/>
    </xf>
    <xf numFmtId="168" fontId="20" fillId="3" borderId="0" xfId="0" applyNumberFormat="1" applyFont="1" applyFill="1" applyAlignment="1">
      <alignment horizontal="right" wrapText="1" indent="2"/>
    </xf>
    <xf numFmtId="168" fontId="20" fillId="3" borderId="0" xfId="0" applyNumberFormat="1" applyFont="1" applyFill="1" applyAlignment="1">
      <alignment horizontal="right" wrapText="1" indent="3"/>
    </xf>
    <xf numFmtId="168" fontId="20" fillId="0" borderId="0" xfId="0" applyNumberFormat="1" applyFont="1" applyAlignment="1">
      <alignment horizontal="right" wrapText="1" indent="3"/>
    </xf>
    <xf numFmtId="170" fontId="2" fillId="3" borderId="1" xfId="4" applyNumberFormat="1" applyFont="1" applyFill="1" applyBorder="1" applyAlignment="1">
      <alignment horizontal="right" vertical="center" wrapText="1" indent="3"/>
    </xf>
    <xf numFmtId="170" fontId="2" fillId="3" borderId="0" xfId="4" applyNumberFormat="1" applyFont="1" applyFill="1" applyBorder="1" applyAlignment="1">
      <alignment horizontal="right" vertical="center" wrapText="1" indent="3"/>
    </xf>
    <xf numFmtId="170" fontId="20" fillId="3" borderId="0" xfId="4" applyNumberFormat="1" applyFont="1" applyFill="1" applyBorder="1" applyAlignment="1">
      <alignment horizontal="right" vertical="center" wrapText="1" indent="3"/>
    </xf>
    <xf numFmtId="169" fontId="2" fillId="3" borderId="1" xfId="4" applyNumberFormat="1" applyFont="1" applyFill="1" applyBorder="1" applyAlignment="1">
      <alignment horizontal="right" vertical="center" wrapText="1" indent="3"/>
    </xf>
    <xf numFmtId="169" fontId="2" fillId="3" borderId="0" xfId="4" applyNumberFormat="1" applyFont="1" applyFill="1" applyBorder="1" applyAlignment="1">
      <alignment horizontal="right" vertical="center" wrapText="1" indent="3"/>
    </xf>
    <xf numFmtId="169" fontId="20" fillId="3" borderId="0" xfId="4" applyNumberFormat="1" applyFont="1" applyFill="1" applyBorder="1" applyAlignment="1">
      <alignment horizontal="right" vertical="center" wrapText="1" indent="3"/>
    </xf>
    <xf numFmtId="166" fontId="2" fillId="0" borderId="1" xfId="1" applyNumberFormat="1" applyBorder="1"/>
    <xf numFmtId="0" fontId="20" fillId="3" borderId="4" xfId="0" applyFont="1" applyFill="1" applyBorder="1" applyAlignment="1">
      <alignment horizontal="left" vertical="center" wrapText="1"/>
    </xf>
    <xf numFmtId="168" fontId="20" fillId="3" borderId="4" xfId="0" applyNumberFormat="1" applyFont="1" applyFill="1" applyBorder="1" applyAlignment="1">
      <alignment horizontal="right" vertical="center" wrapText="1" indent="2"/>
    </xf>
    <xf numFmtId="168" fontId="20" fillId="3" borderId="4" xfId="0" applyNumberFormat="1" applyFont="1" applyFill="1" applyBorder="1" applyAlignment="1">
      <alignment horizontal="right" vertical="center" wrapText="1" indent="3"/>
    </xf>
    <xf numFmtId="49" fontId="2" fillId="0" borderId="1" xfId="1" applyNumberFormat="1" applyBorder="1" applyAlignment="1" applyProtection="1">
      <alignment horizontal="left" vertical="center"/>
      <protection locked="0"/>
    </xf>
    <xf numFmtId="166" fontId="2" fillId="0" borderId="1" xfId="3" applyNumberFormat="1" applyFont="1" applyFill="1" applyBorder="1"/>
    <xf numFmtId="166" fontId="2" fillId="0" borderId="1" xfId="1" applyNumberFormat="1" applyBorder="1" applyAlignment="1">
      <alignment wrapText="1"/>
    </xf>
    <xf numFmtId="0" fontId="2" fillId="3" borderId="3" xfId="0" applyFont="1" applyFill="1" applyBorder="1" applyAlignment="1">
      <alignment vertical="center"/>
    </xf>
    <xf numFmtId="169" fontId="24" fillId="3" borderId="3" xfId="4" applyNumberFormat="1" applyFont="1" applyFill="1" applyBorder="1" applyAlignment="1">
      <alignment horizontal="right" vertical="center" wrapText="1" indent="3"/>
    </xf>
    <xf numFmtId="169" fontId="2" fillId="3" borderId="3" xfId="4" applyNumberFormat="1" applyFont="1" applyFill="1" applyBorder="1" applyAlignment="1">
      <alignment horizontal="right" vertical="center" wrapText="1" indent="3"/>
    </xf>
    <xf numFmtId="170" fontId="2" fillId="3" borderId="3" xfId="4" applyNumberFormat="1" applyFont="1" applyFill="1" applyBorder="1" applyAlignment="1">
      <alignment horizontal="right" vertical="center" wrapText="1" indent="3"/>
    </xf>
    <xf numFmtId="0" fontId="20" fillId="4" borderId="11" xfId="0" applyFont="1" applyFill="1" applyBorder="1" applyAlignment="1">
      <alignment horizontal="center" vertical="center" wrapText="1"/>
    </xf>
    <xf numFmtId="0" fontId="20" fillId="4" borderId="12" xfId="0" applyFont="1" applyFill="1" applyBorder="1" applyAlignment="1">
      <alignment horizontal="center" vertical="center" wrapText="1"/>
    </xf>
    <xf numFmtId="168" fontId="2" fillId="3" borderId="13" xfId="0" applyNumberFormat="1" applyFont="1" applyFill="1" applyBorder="1" applyAlignment="1">
      <alignment horizontal="right" wrapText="1" indent="2"/>
    </xf>
    <xf numFmtId="168" fontId="2" fillId="4" borderId="15" xfId="0" applyNumberFormat="1" applyFont="1" applyFill="1" applyBorder="1" applyAlignment="1">
      <alignment horizontal="right" wrapText="1" indent="2"/>
    </xf>
    <xf numFmtId="168" fontId="2" fillId="3" borderId="15" xfId="0" applyNumberFormat="1" applyFont="1" applyFill="1" applyBorder="1" applyAlignment="1">
      <alignment horizontal="right" wrapText="1" indent="2"/>
    </xf>
    <xf numFmtId="168" fontId="2" fillId="4" borderId="16" xfId="0" applyNumberFormat="1" applyFont="1" applyFill="1" applyBorder="1" applyAlignment="1">
      <alignment horizontal="right" wrapText="1" indent="2"/>
    </xf>
    <xf numFmtId="168" fontId="2" fillId="3" borderId="16" xfId="0" applyNumberFormat="1" applyFont="1" applyFill="1" applyBorder="1" applyAlignment="1">
      <alignment horizontal="right" wrapText="1" indent="2"/>
    </xf>
    <xf numFmtId="168" fontId="20" fillId="3" borderId="15" xfId="0" applyNumberFormat="1" applyFont="1" applyFill="1" applyBorder="1" applyAlignment="1">
      <alignment horizontal="right" wrapText="1" indent="2"/>
    </xf>
    <xf numFmtId="168" fontId="20" fillId="3" borderId="16" xfId="0" applyNumberFormat="1" applyFont="1" applyFill="1" applyBorder="1" applyAlignment="1">
      <alignment horizontal="right" wrapText="1" indent="2"/>
    </xf>
    <xf numFmtId="168" fontId="20" fillId="3" borderId="17" xfId="0" applyNumberFormat="1" applyFont="1" applyFill="1" applyBorder="1" applyAlignment="1">
      <alignment horizontal="right" vertical="center" wrapText="1" indent="2"/>
    </xf>
    <xf numFmtId="168" fontId="20" fillId="3" borderId="18" xfId="0" applyNumberFormat="1" applyFont="1" applyFill="1" applyBorder="1" applyAlignment="1">
      <alignment horizontal="right" vertical="center" wrapText="1" indent="2"/>
    </xf>
    <xf numFmtId="168" fontId="2" fillId="0" borderId="0" xfId="0" applyNumberFormat="1" applyFont="1" applyAlignment="1">
      <alignment horizontal="right" wrapText="1" indent="3"/>
    </xf>
    <xf numFmtId="168" fontId="20" fillId="0" borderId="0" xfId="0" applyNumberFormat="1" applyFont="1" applyAlignment="1">
      <alignment horizontal="right" vertical="center" wrapText="1" indent="3"/>
    </xf>
    <xf numFmtId="168" fontId="2" fillId="3" borderId="14" xfId="0" applyNumberFormat="1" applyFont="1" applyFill="1" applyBorder="1" applyAlignment="1">
      <alignment horizontal="right" wrapText="1" indent="2"/>
    </xf>
    <xf numFmtId="0" fontId="2" fillId="0" borderId="1" xfId="1" applyBorder="1" applyAlignment="1" applyProtection="1">
      <alignment horizontal="left" vertical="center"/>
      <protection locked="0"/>
    </xf>
    <xf numFmtId="0" fontId="2" fillId="3" borderId="0" xfId="1" applyFill="1"/>
    <xf numFmtId="0" fontId="14" fillId="0" borderId="0" xfId="1" applyFont="1"/>
    <xf numFmtId="0" fontId="2" fillId="0" borderId="0" xfId="1" applyAlignment="1" applyProtection="1">
      <alignment horizontal="left" vertical="center"/>
      <protection locked="0"/>
    </xf>
    <xf numFmtId="166" fontId="2" fillId="0" borderId="1" xfId="3" applyNumberFormat="1" applyFont="1" applyFill="1" applyBorder="1" applyAlignment="1">
      <alignment horizontal="right"/>
    </xf>
    <xf numFmtId="166" fontId="2" fillId="3" borderId="0" xfId="3" applyNumberFormat="1" applyFont="1" applyFill="1" applyBorder="1" applyAlignment="1">
      <alignment horizontal="right"/>
    </xf>
    <xf numFmtId="166" fontId="2" fillId="0" borderId="0" xfId="3" applyNumberFormat="1" applyFont="1" applyFill="1" applyBorder="1" applyAlignment="1">
      <alignment horizontal="right"/>
    </xf>
    <xf numFmtId="0" fontId="20" fillId="4" borderId="4" xfId="0" applyFont="1" applyFill="1" applyBorder="1" applyAlignment="1">
      <alignment horizontal="left" vertical="center" wrapText="1"/>
    </xf>
    <xf numFmtId="169" fontId="20" fillId="4" borderId="4" xfId="4" applyNumberFormat="1" applyFont="1" applyFill="1" applyBorder="1" applyAlignment="1">
      <alignment horizontal="right" vertical="center" wrapText="1" indent="3"/>
    </xf>
    <xf numFmtId="170" fontId="20" fillId="4" borderId="4" xfId="4" applyNumberFormat="1" applyFont="1" applyFill="1" applyBorder="1" applyAlignment="1">
      <alignment horizontal="right" vertical="center" wrapText="1" indent="3"/>
    </xf>
    <xf numFmtId="0" fontId="12" fillId="0" borderId="0" xfId="1" applyFont="1" applyAlignment="1" applyProtection="1">
      <alignment horizontal="left" vertical="top"/>
      <protection locked="0"/>
    </xf>
    <xf numFmtId="168" fontId="0" fillId="0" borderId="0" xfId="0" applyNumberFormat="1"/>
    <xf numFmtId="169" fontId="26" fillId="0" borderId="0" xfId="0" applyNumberFormat="1" applyFont="1"/>
    <xf numFmtId="0" fontId="27" fillId="0" borderId="0" xfId="0" applyFont="1"/>
    <xf numFmtId="0" fontId="12" fillId="0" borderId="0" xfId="5" applyFont="1" applyAlignment="1">
      <alignment wrapText="1"/>
    </xf>
    <xf numFmtId="0" fontId="20" fillId="4" borderId="5" xfId="0" applyFont="1" applyFill="1" applyBorder="1" applyAlignment="1">
      <alignment horizontal="center" vertical="center" wrapText="1"/>
    </xf>
    <xf numFmtId="0" fontId="20" fillId="4" borderId="3" xfId="0" applyFont="1" applyFill="1" applyBorder="1" applyAlignment="1">
      <alignment horizontal="center" vertical="center" wrapText="1"/>
    </xf>
    <xf numFmtId="0" fontId="27" fillId="0" borderId="0" xfId="0" applyFont="1" applyAlignment="1">
      <alignment wrapText="1"/>
    </xf>
    <xf numFmtId="0" fontId="20" fillId="4" borderId="6" xfId="0" applyFont="1" applyFill="1" applyBorder="1" applyAlignment="1">
      <alignment horizontal="center" vertical="center" wrapText="1"/>
    </xf>
    <xf numFmtId="0" fontId="20" fillId="4" borderId="7" xfId="0" applyFont="1" applyFill="1" applyBorder="1" applyAlignment="1">
      <alignment horizontal="center" vertical="center" wrapText="1"/>
    </xf>
    <xf numFmtId="0" fontId="20" fillId="4" borderId="9" xfId="0" applyFont="1" applyFill="1" applyBorder="1" applyAlignment="1">
      <alignment horizontal="center" vertical="center" wrapText="1"/>
    </xf>
    <xf numFmtId="0" fontId="20" fillId="4" borderId="10" xfId="0" applyFont="1" applyFill="1" applyBorder="1" applyAlignment="1">
      <alignment horizontal="center" vertical="center" wrapText="1"/>
    </xf>
    <xf numFmtId="0" fontId="20" fillId="0" borderId="3" xfId="1" applyFont="1" applyBorder="1" applyAlignment="1" applyProtection="1">
      <alignment horizontal="left" vertical="center"/>
      <protection locked="0"/>
    </xf>
    <xf numFmtId="166" fontId="20" fillId="0" borderId="3" xfId="1" applyNumberFormat="1" applyFont="1" applyBorder="1" applyAlignment="1">
      <alignment horizontal="left"/>
    </xf>
    <xf numFmtId="0" fontId="12" fillId="0" borderId="0" xfId="1" applyFont="1" applyAlignment="1">
      <alignment horizontal="left" wrapText="1"/>
    </xf>
    <xf numFmtId="0" fontId="20" fillId="3" borderId="2" xfId="1" applyFont="1" applyFill="1" applyBorder="1" applyAlignment="1" applyProtection="1">
      <alignment horizontal="left" vertical="center"/>
      <protection locked="0"/>
    </xf>
    <xf numFmtId="166" fontId="20" fillId="3" borderId="2" xfId="1" applyNumberFormat="1" applyFont="1" applyFill="1" applyBorder="1" applyAlignment="1">
      <alignment horizontal="left"/>
    </xf>
    <xf numFmtId="0" fontId="20" fillId="3" borderId="3" xfId="1" applyFont="1" applyFill="1" applyBorder="1" applyAlignment="1" applyProtection="1">
      <alignment horizontal="left" vertical="center"/>
      <protection locked="0"/>
    </xf>
    <xf numFmtId="166" fontId="20" fillId="3" borderId="3" xfId="1" applyNumberFormat="1" applyFont="1" applyFill="1" applyBorder="1" applyAlignment="1">
      <alignment horizontal="left"/>
    </xf>
    <xf numFmtId="166" fontId="17" fillId="0" borderId="5" xfId="1" applyNumberFormat="1" applyFont="1" applyBorder="1" applyAlignment="1">
      <alignment horizontal="center" vertical="center" wrapText="1"/>
    </xf>
    <xf numFmtId="166" fontId="17" fillId="0" borderId="3" xfId="1" applyNumberFormat="1" applyFont="1" applyBorder="1" applyAlignment="1">
      <alignment horizontal="center" vertical="center" wrapText="1"/>
    </xf>
    <xf numFmtId="3" fontId="17" fillId="0" borderId="5" xfId="1" applyNumberFormat="1" applyFont="1" applyBorder="1" applyAlignment="1">
      <alignment horizontal="center" vertical="center" wrapText="1"/>
    </xf>
    <xf numFmtId="3" fontId="17" fillId="0" borderId="3" xfId="1" applyNumberFormat="1" applyFont="1" applyBorder="1" applyAlignment="1">
      <alignment horizontal="center" vertical="center" wrapText="1"/>
    </xf>
    <xf numFmtId="0" fontId="17" fillId="0" borderId="5" xfId="1" applyFont="1" applyBorder="1" applyAlignment="1">
      <alignment horizontal="center" vertical="center" wrapText="1"/>
    </xf>
    <xf numFmtId="0" fontId="17" fillId="0" borderId="3" xfId="1" applyFont="1" applyBorder="1" applyAlignment="1">
      <alignment horizontal="center" vertical="center" wrapText="1"/>
    </xf>
    <xf numFmtId="3" fontId="20" fillId="0" borderId="5" xfId="1" applyNumberFormat="1" applyFont="1" applyBorder="1" applyAlignment="1">
      <alignment horizontal="center" vertical="center" wrapText="1"/>
    </xf>
    <xf numFmtId="3" fontId="20" fillId="0" borderId="3" xfId="1" applyNumberFormat="1" applyFont="1" applyBorder="1" applyAlignment="1">
      <alignment horizontal="center" vertical="center" wrapText="1"/>
    </xf>
    <xf numFmtId="3" fontId="17" fillId="0" borderId="6" xfId="1" applyNumberFormat="1" applyFont="1" applyBorder="1" applyAlignment="1">
      <alignment horizontal="center" vertical="center" wrapText="1"/>
    </xf>
  </cellXfs>
  <cellStyles count="7">
    <cellStyle name="Milliers 2" xfId="4" xr:uid="{00000000-0005-0000-0000-000000000000}"/>
    <cellStyle name="Motif" xfId="5" xr:uid="{00000000-0005-0000-0000-000001000000}"/>
    <cellStyle name="Normal" xfId="0" builtinId="0"/>
    <cellStyle name="Normal 2" xfId="1" xr:uid="{00000000-0005-0000-0000-000003000000}"/>
    <cellStyle name="Normal 3" xfId="6" xr:uid="{00000000-0005-0000-0000-000004000000}"/>
    <cellStyle name="Normal_Chapitre4 Les finances des collectivités locales-AM" xfId="2" xr:uid="{00000000-0005-0000-0000-000005000000}"/>
    <cellStyle name="Pourcentage 3 2" xfId="3" xr:uid="{00000000-0005-0000-0000-000006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0:K62"/>
  <sheetViews>
    <sheetView topLeftCell="A28" workbookViewId="0">
      <selection activeCell="B29" sqref="B29"/>
    </sheetView>
  </sheetViews>
  <sheetFormatPr baseColWidth="10" defaultColWidth="11.42578125" defaultRowHeight="12.75" x14ac:dyDescent="0.2"/>
  <cols>
    <col min="1" max="1" width="5.7109375" style="2" customWidth="1"/>
    <col min="2" max="4" width="11.42578125" style="2"/>
    <col min="5" max="5" width="11.85546875" style="2" customWidth="1"/>
    <col min="6" max="6" width="11.42578125" style="2"/>
    <col min="7" max="7" width="12.140625" style="2" customWidth="1"/>
    <col min="8" max="16384" width="11.42578125" style="2"/>
  </cols>
  <sheetData>
    <row r="10" spans="8:8" ht="15.75" x14ac:dyDescent="0.25">
      <c r="H10" s="1" t="s">
        <v>0</v>
      </c>
    </row>
    <row r="11" spans="8:8" ht="15.75" x14ac:dyDescent="0.25">
      <c r="H11" s="1"/>
    </row>
    <row r="12" spans="8:8" ht="35.25" x14ac:dyDescent="0.5">
      <c r="H12" s="3">
        <v>9</v>
      </c>
    </row>
    <row r="20" spans="1:11" ht="6" customHeight="1" x14ac:dyDescent="0.2"/>
    <row r="22" spans="1:11" ht="6" customHeight="1" x14ac:dyDescent="0.2"/>
    <row r="24" spans="1:11" ht="6" customHeight="1" x14ac:dyDescent="0.2"/>
    <row r="26" spans="1:11" ht="6" customHeight="1" x14ac:dyDescent="0.2"/>
    <row r="28" spans="1:11" ht="6" customHeight="1" x14ac:dyDescent="0.2"/>
    <row r="29" spans="1:11" ht="30" x14ac:dyDescent="0.4">
      <c r="A29" s="4"/>
      <c r="B29" s="4" t="s">
        <v>260</v>
      </c>
      <c r="C29" s="5"/>
      <c r="D29" s="5"/>
      <c r="E29" s="5"/>
      <c r="F29" s="4"/>
      <c r="G29" s="5"/>
      <c r="H29" s="5"/>
      <c r="I29" s="5"/>
      <c r="J29" s="5"/>
      <c r="K29" s="5"/>
    </row>
    <row r="30" spans="1:11" ht="6" customHeight="1" x14ac:dyDescent="0.2"/>
    <row r="31" spans="1:11" ht="6" customHeight="1" x14ac:dyDescent="0.2"/>
    <row r="32" spans="1:11" ht="6" customHeight="1" x14ac:dyDescent="0.2"/>
    <row r="35" spans="1:9" ht="15.75" x14ac:dyDescent="0.25">
      <c r="B35" s="6" t="s">
        <v>1</v>
      </c>
      <c r="H35" s="7"/>
    </row>
    <row r="37" spans="1:9" ht="15.75" x14ac:dyDescent="0.25">
      <c r="B37" s="6" t="s">
        <v>2</v>
      </c>
      <c r="C37" s="6"/>
      <c r="D37" s="6"/>
      <c r="E37" s="6"/>
      <c r="F37" s="6"/>
      <c r="G37" s="6"/>
      <c r="H37" s="8"/>
      <c r="I37" s="6"/>
    </row>
    <row r="38" spans="1:9" ht="15.75" x14ac:dyDescent="0.25">
      <c r="B38" s="6"/>
      <c r="C38" s="6"/>
      <c r="D38" s="6"/>
      <c r="E38" s="6"/>
      <c r="F38" s="6"/>
      <c r="G38" s="6"/>
      <c r="H38" s="8"/>
      <c r="I38" s="6"/>
    </row>
    <row r="39" spans="1:9" ht="15.75" x14ac:dyDescent="0.25">
      <c r="B39" s="6" t="s">
        <v>3</v>
      </c>
      <c r="C39" s="6"/>
      <c r="D39" s="6"/>
      <c r="E39" s="6"/>
      <c r="F39" s="6"/>
      <c r="G39" s="6"/>
      <c r="H39" s="8"/>
      <c r="I39" s="6"/>
    </row>
    <row r="40" spans="1:9" ht="15.75" x14ac:dyDescent="0.25">
      <c r="B40" s="6"/>
      <c r="C40" s="6"/>
      <c r="D40" s="6"/>
      <c r="E40" s="6"/>
      <c r="F40" s="6"/>
      <c r="G40" s="6"/>
      <c r="H40" s="8"/>
      <c r="I40" s="6"/>
    </row>
    <row r="41" spans="1:9" ht="15.75" x14ac:dyDescent="0.25">
      <c r="B41" s="6" t="s">
        <v>4</v>
      </c>
      <c r="C41" s="6"/>
      <c r="D41" s="6"/>
      <c r="E41" s="6"/>
      <c r="F41" s="6"/>
      <c r="G41" s="6"/>
      <c r="H41" s="8"/>
      <c r="I41" s="6"/>
    </row>
    <row r="42" spans="1:9" ht="15.75" x14ac:dyDescent="0.25">
      <c r="A42" s="6"/>
      <c r="B42" s="6"/>
      <c r="C42" s="6"/>
      <c r="D42" s="6"/>
      <c r="E42" s="6"/>
      <c r="F42" s="6"/>
      <c r="G42" s="6"/>
      <c r="H42" s="6"/>
      <c r="I42" s="6"/>
    </row>
    <row r="43" spans="1:9" ht="15.75" x14ac:dyDescent="0.25">
      <c r="A43" s="6"/>
      <c r="B43" s="6"/>
      <c r="C43" s="6"/>
      <c r="D43" s="6"/>
      <c r="E43" s="6"/>
      <c r="F43" s="6"/>
      <c r="G43" s="6"/>
      <c r="H43" s="6"/>
      <c r="I43" s="6"/>
    </row>
    <row r="44" spans="1:9" ht="15.75" x14ac:dyDescent="0.25">
      <c r="A44" s="6"/>
      <c r="B44" s="6"/>
      <c r="C44" s="6"/>
      <c r="D44" s="6"/>
      <c r="E44" s="6"/>
      <c r="F44" s="6"/>
      <c r="G44" s="6"/>
      <c r="H44" s="6"/>
      <c r="I44" s="6"/>
    </row>
    <row r="45" spans="1:9" ht="15.75" x14ac:dyDescent="0.25">
      <c r="A45" s="6"/>
      <c r="B45" s="6"/>
      <c r="C45" s="6"/>
      <c r="D45" s="6"/>
      <c r="E45" s="6"/>
      <c r="F45" s="6"/>
      <c r="G45" s="6"/>
      <c r="H45" s="6"/>
      <c r="I45" s="6"/>
    </row>
    <row r="46" spans="1:9" ht="15.75" x14ac:dyDescent="0.25">
      <c r="A46" s="6"/>
      <c r="B46" s="6"/>
      <c r="C46" s="6"/>
      <c r="D46" s="6"/>
      <c r="E46" s="6"/>
      <c r="F46" s="6"/>
      <c r="G46" s="6"/>
      <c r="H46" s="6"/>
      <c r="I46" s="6"/>
    </row>
    <row r="47" spans="1:9" ht="15.75" x14ac:dyDescent="0.25">
      <c r="A47" s="6"/>
      <c r="B47" s="6"/>
      <c r="C47" s="6"/>
      <c r="D47" s="6"/>
      <c r="E47" s="6"/>
      <c r="F47" s="6"/>
      <c r="G47" s="6"/>
      <c r="H47" s="6"/>
      <c r="I47" s="6"/>
    </row>
    <row r="48" spans="1:9" ht="15.75" x14ac:dyDescent="0.25">
      <c r="A48" s="6"/>
      <c r="B48" s="6"/>
      <c r="C48" s="6"/>
      <c r="D48" s="6"/>
      <c r="E48" s="6"/>
      <c r="F48" s="6"/>
      <c r="G48" s="6"/>
      <c r="H48" s="6"/>
      <c r="I48" s="6"/>
    </row>
    <row r="49" spans="1:9" ht="15.75" x14ac:dyDescent="0.25">
      <c r="A49" s="6"/>
      <c r="B49" s="6"/>
      <c r="C49" s="6"/>
      <c r="D49" s="6"/>
      <c r="E49" s="6"/>
      <c r="F49" s="6"/>
      <c r="G49" s="6"/>
      <c r="H49" s="6"/>
      <c r="I49" s="6"/>
    </row>
    <row r="50" spans="1:9" ht="15.75" x14ac:dyDescent="0.25">
      <c r="A50" s="6"/>
      <c r="B50" s="6"/>
      <c r="C50" s="6"/>
      <c r="D50" s="6"/>
      <c r="E50" s="6"/>
      <c r="F50" s="6"/>
      <c r="G50" s="6"/>
      <c r="H50" s="6"/>
      <c r="I50" s="6"/>
    </row>
    <row r="51" spans="1:9" ht="15.75" x14ac:dyDescent="0.25">
      <c r="A51" s="6"/>
      <c r="B51" s="6"/>
      <c r="C51" s="6"/>
      <c r="D51" s="6"/>
      <c r="E51" s="6"/>
      <c r="F51" s="6"/>
      <c r="G51" s="6"/>
      <c r="H51" s="6"/>
      <c r="I51" s="6"/>
    </row>
    <row r="52" spans="1:9" ht="15.75" x14ac:dyDescent="0.25">
      <c r="A52" s="6"/>
      <c r="B52" s="6"/>
      <c r="C52" s="6"/>
      <c r="D52" s="6"/>
      <c r="E52" s="6"/>
      <c r="F52" s="6"/>
      <c r="G52" s="6"/>
      <c r="H52" s="6"/>
      <c r="I52" s="6"/>
    </row>
    <row r="53" spans="1:9" ht="15.75" x14ac:dyDescent="0.25">
      <c r="A53" s="6"/>
      <c r="B53" s="6"/>
      <c r="C53" s="6"/>
      <c r="D53" s="6"/>
      <c r="E53" s="6"/>
      <c r="F53" s="6"/>
      <c r="G53" s="6"/>
      <c r="H53" s="6"/>
      <c r="I53" s="6"/>
    </row>
    <row r="54" spans="1:9" ht="15.75" x14ac:dyDescent="0.25">
      <c r="A54" s="6"/>
      <c r="B54" s="6"/>
      <c r="C54" s="6"/>
      <c r="D54" s="6"/>
      <c r="E54" s="6"/>
      <c r="F54" s="6"/>
      <c r="G54" s="6"/>
      <c r="H54" s="6"/>
      <c r="I54" s="6"/>
    </row>
    <row r="55" spans="1:9" ht="15.75" x14ac:dyDescent="0.25">
      <c r="A55" s="6"/>
      <c r="B55" s="6"/>
      <c r="C55" s="6"/>
      <c r="D55" s="6"/>
      <c r="E55" s="6"/>
      <c r="F55" s="6"/>
      <c r="G55" s="6"/>
      <c r="H55" s="6"/>
      <c r="I55" s="6"/>
    </row>
    <row r="56" spans="1:9" ht="15.75" x14ac:dyDescent="0.25">
      <c r="A56" s="6"/>
      <c r="B56" s="6"/>
      <c r="C56" s="6"/>
      <c r="D56" s="6"/>
      <c r="E56" s="6"/>
      <c r="F56" s="6"/>
      <c r="G56" s="6"/>
      <c r="H56" s="6"/>
      <c r="I56" s="6"/>
    </row>
    <row r="57" spans="1:9" ht="15.75" x14ac:dyDescent="0.25">
      <c r="A57" s="6"/>
      <c r="B57" s="6"/>
      <c r="C57" s="6"/>
      <c r="D57" s="6"/>
      <c r="E57" s="6"/>
      <c r="F57" s="6"/>
      <c r="G57" s="6"/>
      <c r="H57" s="6"/>
      <c r="I57" s="6"/>
    </row>
    <row r="58" spans="1:9" ht="15.75" x14ac:dyDescent="0.25">
      <c r="A58" s="6"/>
      <c r="B58" s="6"/>
      <c r="C58" s="6"/>
      <c r="D58" s="6"/>
      <c r="E58" s="6"/>
      <c r="F58" s="6"/>
      <c r="G58" s="6"/>
      <c r="H58" s="6"/>
      <c r="I58" s="6"/>
    </row>
    <row r="59" spans="1:9" ht="15.75" x14ac:dyDescent="0.25">
      <c r="A59" s="6"/>
      <c r="B59" s="6"/>
      <c r="C59" s="6"/>
      <c r="D59" s="6"/>
      <c r="E59" s="6"/>
      <c r="F59" s="6"/>
      <c r="G59" s="6"/>
      <c r="H59" s="6"/>
      <c r="I59" s="6"/>
    </row>
    <row r="60" spans="1:9" ht="15.75" x14ac:dyDescent="0.25">
      <c r="A60" s="6"/>
      <c r="B60" s="6"/>
      <c r="C60" s="6"/>
      <c r="D60" s="6"/>
      <c r="E60" s="6"/>
      <c r="F60" s="6"/>
      <c r="G60" s="6"/>
      <c r="H60" s="6"/>
      <c r="I60" s="6"/>
    </row>
    <row r="61" spans="1:9" ht="15.75" x14ac:dyDescent="0.25">
      <c r="A61" s="6"/>
      <c r="B61" s="6"/>
      <c r="C61" s="6"/>
      <c r="D61" s="6"/>
      <c r="E61" s="6"/>
      <c r="F61" s="6"/>
      <c r="G61" s="6"/>
      <c r="H61" s="6"/>
      <c r="I61" s="6"/>
    </row>
    <row r="62" spans="1:9" ht="15.75" x14ac:dyDescent="0.25">
      <c r="A62" s="6"/>
      <c r="B62" s="6"/>
      <c r="C62" s="6"/>
      <c r="D62" s="6"/>
      <c r="E62" s="6"/>
      <c r="F62" s="6"/>
      <c r="G62" s="6"/>
      <c r="H62" s="6"/>
      <c r="I62" s="6"/>
    </row>
  </sheetData>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104"/>
  <sheetViews>
    <sheetView topLeftCell="A36" zoomScaleNormal="100" workbookViewId="0"/>
  </sheetViews>
  <sheetFormatPr baseColWidth="10" defaultRowHeight="15" x14ac:dyDescent="0.25"/>
  <cols>
    <col min="1" max="1" width="23.28515625" customWidth="1"/>
    <col min="2" max="3" width="12.28515625" customWidth="1"/>
    <col min="4" max="4" width="13.7109375" customWidth="1"/>
    <col min="5" max="5" width="15.28515625" customWidth="1"/>
    <col min="6" max="6" width="15.140625" customWidth="1"/>
    <col min="7" max="7" width="15.85546875" customWidth="1"/>
    <col min="8" max="8" width="15" customWidth="1"/>
  </cols>
  <sheetData>
    <row r="1" spans="1:21" ht="20.25" x14ac:dyDescent="0.3">
      <c r="A1" s="48" t="s">
        <v>218</v>
      </c>
      <c r="B1" s="49"/>
      <c r="C1" s="49"/>
      <c r="D1" s="49"/>
      <c r="E1" s="49"/>
      <c r="F1" s="49"/>
      <c r="G1" s="49"/>
      <c r="H1" s="49"/>
    </row>
    <row r="4" spans="1:21" ht="16.5" thickBot="1" x14ac:dyDescent="0.3">
      <c r="A4" s="6" t="s">
        <v>219</v>
      </c>
    </row>
    <row r="5" spans="1:21" ht="21.75" customHeight="1" x14ac:dyDescent="0.25">
      <c r="A5" s="50"/>
      <c r="B5" s="133" t="s">
        <v>251</v>
      </c>
      <c r="C5" s="133"/>
      <c r="D5" s="136" t="s">
        <v>220</v>
      </c>
      <c r="E5" s="136"/>
      <c r="F5" s="136"/>
      <c r="G5" s="136"/>
      <c r="H5" s="133" t="s">
        <v>221</v>
      </c>
    </row>
    <row r="6" spans="1:21" ht="36.75" customHeight="1" x14ac:dyDescent="0.25">
      <c r="A6" s="51"/>
      <c r="B6" s="134"/>
      <c r="C6" s="134"/>
      <c r="D6" s="52" t="s">
        <v>250</v>
      </c>
      <c r="E6" s="52" t="s">
        <v>249</v>
      </c>
      <c r="F6" s="53" t="s">
        <v>222</v>
      </c>
      <c r="G6" s="53" t="s">
        <v>248</v>
      </c>
      <c r="H6" s="134"/>
    </row>
    <row r="7" spans="1:21" x14ac:dyDescent="0.25">
      <c r="A7" s="2"/>
      <c r="B7" s="54">
        <v>2021</v>
      </c>
      <c r="C7" s="54" t="s">
        <v>276</v>
      </c>
      <c r="D7" s="55">
        <v>2021</v>
      </c>
      <c r="E7" s="55">
        <v>2021</v>
      </c>
      <c r="F7" s="55">
        <v>2021</v>
      </c>
      <c r="G7" s="55">
        <v>2021</v>
      </c>
      <c r="H7" s="53">
        <v>2021</v>
      </c>
    </row>
    <row r="8" spans="1:21" x14ac:dyDescent="0.25">
      <c r="A8" s="56" t="s">
        <v>252</v>
      </c>
      <c r="B8" s="57">
        <v>119.5</v>
      </c>
      <c r="C8" s="57">
        <v>8</v>
      </c>
      <c r="D8" s="90">
        <v>16</v>
      </c>
      <c r="E8" s="90">
        <v>38</v>
      </c>
      <c r="F8" s="90">
        <v>401</v>
      </c>
      <c r="G8" s="90">
        <v>11002</v>
      </c>
      <c r="H8" s="87">
        <v>83.155030999999994</v>
      </c>
      <c r="Q8" s="129"/>
      <c r="U8">
        <v>8</v>
      </c>
    </row>
    <row r="9" spans="1:21" x14ac:dyDescent="0.25">
      <c r="A9" s="58" t="s">
        <v>223</v>
      </c>
      <c r="B9" s="59">
        <v>120.4</v>
      </c>
      <c r="C9" s="59">
        <v>7</v>
      </c>
      <c r="D9" s="62">
        <v>3</v>
      </c>
      <c r="E9" s="62">
        <v>9</v>
      </c>
      <c r="F9" s="62">
        <v>35</v>
      </c>
      <c r="G9" s="62">
        <v>2095</v>
      </c>
      <c r="H9" s="63">
        <v>8.9326640000000008</v>
      </c>
      <c r="Q9" s="129"/>
      <c r="U9">
        <v>7</v>
      </c>
    </row>
    <row r="10" spans="1:21" x14ac:dyDescent="0.25">
      <c r="A10" s="60" t="s">
        <v>224</v>
      </c>
      <c r="B10" s="61">
        <v>121.4</v>
      </c>
      <c r="C10" s="61">
        <v>6</v>
      </c>
      <c r="D10" s="91">
        <v>3</v>
      </c>
      <c r="E10" s="91">
        <v>11</v>
      </c>
      <c r="F10" s="91">
        <v>44</v>
      </c>
      <c r="G10" s="91">
        <v>581</v>
      </c>
      <c r="H10" s="88">
        <v>11.554767</v>
      </c>
      <c r="Q10" s="129"/>
      <c r="U10">
        <v>6</v>
      </c>
    </row>
    <row r="11" spans="1:21" x14ac:dyDescent="0.25">
      <c r="A11" s="58" t="s">
        <v>225</v>
      </c>
      <c r="B11" s="62">
        <v>55.2</v>
      </c>
      <c r="C11" s="62">
        <v>27</v>
      </c>
      <c r="D11" s="62">
        <v>2</v>
      </c>
      <c r="E11" s="62">
        <v>6</v>
      </c>
      <c r="F11" s="62">
        <v>28</v>
      </c>
      <c r="G11" s="62">
        <v>265</v>
      </c>
      <c r="H11" s="63">
        <v>6.9165479999999997</v>
      </c>
      <c r="Q11" s="129"/>
      <c r="U11">
        <v>27</v>
      </c>
    </row>
    <row r="12" spans="1:21" x14ac:dyDescent="0.25">
      <c r="A12" s="60" t="s">
        <v>226</v>
      </c>
      <c r="B12" s="61">
        <v>87.8</v>
      </c>
      <c r="C12" s="61">
        <v>15</v>
      </c>
      <c r="D12" s="91">
        <v>1</v>
      </c>
      <c r="E12" s="91">
        <v>1</v>
      </c>
      <c r="F12" s="91">
        <v>1</v>
      </c>
      <c r="G12" s="91">
        <v>615</v>
      </c>
      <c r="H12" s="88">
        <v>0.896007</v>
      </c>
      <c r="Q12" s="129"/>
      <c r="U12">
        <v>15</v>
      </c>
    </row>
    <row r="13" spans="1:21" x14ac:dyDescent="0.25">
      <c r="A13" s="58" t="s">
        <v>227</v>
      </c>
      <c r="B13" s="62">
        <v>69.8</v>
      </c>
      <c r="C13" s="62">
        <v>24</v>
      </c>
      <c r="D13" s="62">
        <v>1</v>
      </c>
      <c r="E13" s="62">
        <v>4</v>
      </c>
      <c r="F13" s="62">
        <v>21</v>
      </c>
      <c r="G13" s="62">
        <v>556</v>
      </c>
      <c r="H13" s="63">
        <v>4.0363550000000004</v>
      </c>
      <c r="Q13" s="129"/>
      <c r="U13">
        <v>24</v>
      </c>
    </row>
    <row r="14" spans="1:21" x14ac:dyDescent="0.25">
      <c r="A14" s="60" t="s">
        <v>228</v>
      </c>
      <c r="B14" s="61">
        <v>133.9</v>
      </c>
      <c r="C14" s="61">
        <v>3</v>
      </c>
      <c r="D14" s="91">
        <v>1</v>
      </c>
      <c r="E14" s="91">
        <v>5</v>
      </c>
      <c r="F14" s="91">
        <v>11</v>
      </c>
      <c r="G14" s="91">
        <v>99</v>
      </c>
      <c r="H14" s="88">
        <v>5.8400449999999999</v>
      </c>
      <c r="Q14" s="129"/>
      <c r="U14">
        <v>3</v>
      </c>
    </row>
    <row r="15" spans="1:21" x14ac:dyDescent="0.25">
      <c r="A15" s="58" t="s">
        <v>229</v>
      </c>
      <c r="B15" s="62">
        <v>84.2</v>
      </c>
      <c r="C15" s="62">
        <v>18</v>
      </c>
      <c r="D15" s="62">
        <v>7</v>
      </c>
      <c r="E15" s="62">
        <v>19</v>
      </c>
      <c r="F15" s="62">
        <v>59</v>
      </c>
      <c r="G15" s="62">
        <v>8131</v>
      </c>
      <c r="H15" s="63">
        <v>47.398694999999996</v>
      </c>
      <c r="Q15" s="129"/>
      <c r="U15">
        <v>18</v>
      </c>
    </row>
    <row r="16" spans="1:21" x14ac:dyDescent="0.25">
      <c r="A16" s="60" t="s">
        <v>230</v>
      </c>
      <c r="B16" s="61">
        <v>87.1</v>
      </c>
      <c r="C16" s="61">
        <v>17</v>
      </c>
      <c r="D16" s="91">
        <v>1</v>
      </c>
      <c r="E16" s="91">
        <v>1</v>
      </c>
      <c r="F16" s="91">
        <v>5</v>
      </c>
      <c r="G16" s="91">
        <v>79</v>
      </c>
      <c r="H16" s="88">
        <v>1.330068</v>
      </c>
      <c r="Q16" s="129"/>
      <c r="U16">
        <v>17</v>
      </c>
    </row>
    <row r="17" spans="1:21" x14ac:dyDescent="0.25">
      <c r="A17" s="58" t="s">
        <v>231</v>
      </c>
      <c r="B17" s="62">
        <v>112.9</v>
      </c>
      <c r="C17" s="62">
        <v>9</v>
      </c>
      <c r="D17" s="62">
        <v>2</v>
      </c>
      <c r="E17" s="62">
        <v>5</v>
      </c>
      <c r="F17" s="62">
        <v>19</v>
      </c>
      <c r="G17" s="62">
        <v>310</v>
      </c>
      <c r="H17" s="63">
        <v>5.5337930000000002</v>
      </c>
      <c r="Q17" s="129"/>
      <c r="U17">
        <v>9</v>
      </c>
    </row>
    <row r="18" spans="1:21" s="66" customFormat="1" x14ac:dyDescent="0.25">
      <c r="A18" s="64" t="s">
        <v>12</v>
      </c>
      <c r="B18" s="65">
        <v>104.3</v>
      </c>
      <c r="C18" s="65">
        <v>10</v>
      </c>
      <c r="D18" s="92">
        <v>14</v>
      </c>
      <c r="E18" s="92">
        <v>27</v>
      </c>
      <c r="F18" s="92">
        <v>101</v>
      </c>
      <c r="G18" s="92">
        <v>34966</v>
      </c>
      <c r="H18" s="89">
        <v>67.656682000000004</v>
      </c>
      <c r="J18" s="130"/>
      <c r="L18"/>
      <c r="Q18" s="129"/>
      <c r="U18">
        <v>10</v>
      </c>
    </row>
    <row r="19" spans="1:21" x14ac:dyDescent="0.25">
      <c r="A19" s="58" t="s">
        <v>232</v>
      </c>
      <c r="B19" s="62">
        <v>64.599999999999994</v>
      </c>
      <c r="C19" s="62">
        <v>26</v>
      </c>
      <c r="D19" s="62">
        <v>4</v>
      </c>
      <c r="E19" s="62">
        <v>13</v>
      </c>
      <c r="F19" s="62">
        <v>52</v>
      </c>
      <c r="G19" s="62">
        <v>6137</v>
      </c>
      <c r="H19" s="63">
        <v>10.678632</v>
      </c>
      <c r="Q19" s="129"/>
      <c r="U19">
        <v>26</v>
      </c>
    </row>
    <row r="20" spans="1:21" x14ac:dyDescent="0.25">
      <c r="A20" s="60" t="s">
        <v>233</v>
      </c>
      <c r="B20" s="61">
        <v>75.900000000000006</v>
      </c>
      <c r="C20" s="61">
        <v>20</v>
      </c>
      <c r="D20" s="91">
        <v>3</v>
      </c>
      <c r="E20" s="91">
        <v>8</v>
      </c>
      <c r="F20" s="91">
        <v>20</v>
      </c>
      <c r="G20" s="91">
        <v>3155</v>
      </c>
      <c r="H20" s="88">
        <v>9.730772</v>
      </c>
      <c r="Q20" s="129"/>
      <c r="U20">
        <v>20</v>
      </c>
    </row>
    <row r="21" spans="1:21" x14ac:dyDescent="0.25">
      <c r="A21" s="58" t="s">
        <v>234</v>
      </c>
      <c r="B21" s="62">
        <v>220.2</v>
      </c>
      <c r="C21" s="62">
        <v>2</v>
      </c>
      <c r="D21" s="62">
        <v>1</v>
      </c>
      <c r="E21" s="62">
        <v>3</v>
      </c>
      <c r="F21" s="62">
        <v>8</v>
      </c>
      <c r="G21" s="62">
        <v>166</v>
      </c>
      <c r="H21" s="63">
        <v>5.0063240000000002</v>
      </c>
      <c r="Q21" s="129"/>
      <c r="U21">
        <v>2</v>
      </c>
    </row>
    <row r="22" spans="1:21" x14ac:dyDescent="0.25">
      <c r="A22" s="60" t="s">
        <v>235</v>
      </c>
      <c r="B22" s="61">
        <v>94.7</v>
      </c>
      <c r="C22" s="61">
        <v>12</v>
      </c>
      <c r="D22" s="91">
        <v>5</v>
      </c>
      <c r="E22" s="91">
        <v>21</v>
      </c>
      <c r="F22" s="91">
        <v>107</v>
      </c>
      <c r="G22" s="91">
        <v>7903</v>
      </c>
      <c r="H22" s="88">
        <v>59.236212999999999</v>
      </c>
      <c r="Q22" s="129"/>
      <c r="U22">
        <v>12</v>
      </c>
    </row>
    <row r="23" spans="1:21" x14ac:dyDescent="0.25">
      <c r="A23" s="58" t="s">
        <v>236</v>
      </c>
      <c r="B23" s="62">
        <v>71.2</v>
      </c>
      <c r="C23" s="62">
        <v>23</v>
      </c>
      <c r="D23" s="62">
        <v>1</v>
      </c>
      <c r="E23" s="62">
        <v>1</v>
      </c>
      <c r="F23" s="62">
        <v>6</v>
      </c>
      <c r="G23" s="62">
        <v>119</v>
      </c>
      <c r="H23" s="63">
        <v>1.8932230000000001</v>
      </c>
      <c r="Q23" s="129"/>
      <c r="U23">
        <v>23</v>
      </c>
    </row>
    <row r="24" spans="1:21" x14ac:dyDescent="0.25">
      <c r="A24" s="60" t="s">
        <v>237</v>
      </c>
      <c r="B24" s="61">
        <v>87.8</v>
      </c>
      <c r="C24" s="61">
        <v>16</v>
      </c>
      <c r="D24" s="91">
        <v>1</v>
      </c>
      <c r="E24" s="91">
        <v>2</v>
      </c>
      <c r="F24" s="91">
        <v>10</v>
      </c>
      <c r="G24" s="91">
        <v>60</v>
      </c>
      <c r="H24" s="88">
        <v>2.7956799999999999</v>
      </c>
      <c r="Q24" s="129"/>
      <c r="U24">
        <v>16</v>
      </c>
    </row>
    <row r="25" spans="1:21" x14ac:dyDescent="0.25">
      <c r="A25" s="58" t="s">
        <v>238</v>
      </c>
      <c r="B25" s="62">
        <v>277.3</v>
      </c>
      <c r="C25" s="62">
        <v>1</v>
      </c>
      <c r="D25" s="62">
        <v>1</v>
      </c>
      <c r="E25" s="62">
        <v>1</v>
      </c>
      <c r="F25" s="62">
        <v>1</v>
      </c>
      <c r="G25" s="62">
        <v>102</v>
      </c>
      <c r="H25" s="63">
        <v>0.63473000000000002</v>
      </c>
      <c r="Q25" s="129"/>
      <c r="U25">
        <v>1</v>
      </c>
    </row>
    <row r="26" spans="1:21" x14ac:dyDescent="0.25">
      <c r="A26" s="60" t="s">
        <v>239</v>
      </c>
      <c r="B26" s="61">
        <v>98.8</v>
      </c>
      <c r="C26" s="61">
        <v>11</v>
      </c>
      <c r="D26" s="91">
        <v>1</v>
      </c>
      <c r="E26" s="91">
        <v>1</v>
      </c>
      <c r="F26" s="91">
        <v>2</v>
      </c>
      <c r="G26" s="91">
        <v>68</v>
      </c>
      <c r="H26" s="88">
        <v>0.5161</v>
      </c>
      <c r="Q26" s="129"/>
      <c r="U26">
        <v>11</v>
      </c>
    </row>
    <row r="27" spans="1:21" x14ac:dyDescent="0.25">
      <c r="A27" s="58" t="s">
        <v>240</v>
      </c>
      <c r="B27" s="62">
        <v>131</v>
      </c>
      <c r="C27" s="62">
        <v>4</v>
      </c>
      <c r="D27" s="62">
        <v>4</v>
      </c>
      <c r="E27" s="62">
        <v>12</v>
      </c>
      <c r="F27" s="62">
        <v>40</v>
      </c>
      <c r="G27" s="62">
        <v>355</v>
      </c>
      <c r="H27" s="63">
        <v>17.475415000000002</v>
      </c>
      <c r="Q27" s="129"/>
      <c r="U27">
        <v>4</v>
      </c>
    </row>
    <row r="28" spans="1:21" x14ac:dyDescent="0.25">
      <c r="A28" s="60" t="s">
        <v>241</v>
      </c>
      <c r="B28" s="61">
        <v>77.2</v>
      </c>
      <c r="C28" s="61">
        <v>19</v>
      </c>
      <c r="D28" s="91">
        <v>7</v>
      </c>
      <c r="E28" s="91">
        <v>17</v>
      </c>
      <c r="F28" s="91">
        <v>73</v>
      </c>
      <c r="G28" s="91">
        <v>2477</v>
      </c>
      <c r="H28" s="88">
        <v>37.840001000000001</v>
      </c>
      <c r="Q28" s="129"/>
      <c r="U28">
        <v>19</v>
      </c>
    </row>
    <row r="29" spans="1:21" x14ac:dyDescent="0.25">
      <c r="A29" s="58" t="s">
        <v>242</v>
      </c>
      <c r="B29" s="62">
        <v>74.099999999999994</v>
      </c>
      <c r="C29" s="62">
        <v>21</v>
      </c>
      <c r="D29" s="62">
        <v>3</v>
      </c>
      <c r="E29" s="62">
        <v>7</v>
      </c>
      <c r="F29" s="62">
        <v>25</v>
      </c>
      <c r="G29" s="62">
        <v>3092</v>
      </c>
      <c r="H29" s="63">
        <v>10.298252</v>
      </c>
      <c r="Q29" s="129"/>
      <c r="U29">
        <v>21</v>
      </c>
    </row>
    <row r="30" spans="1:21" x14ac:dyDescent="0.25">
      <c r="A30" s="60" t="s">
        <v>243</v>
      </c>
      <c r="B30" s="61">
        <v>72.8</v>
      </c>
      <c r="C30" s="61">
        <v>22</v>
      </c>
      <c r="D30" s="91">
        <v>4</v>
      </c>
      <c r="E30" s="91">
        <v>8</v>
      </c>
      <c r="F30" s="91">
        <v>42</v>
      </c>
      <c r="G30" s="91">
        <v>3181</v>
      </c>
      <c r="H30" s="88">
        <v>19.201661999999999</v>
      </c>
      <c r="Q30" s="129"/>
      <c r="U30">
        <v>22</v>
      </c>
    </row>
    <row r="31" spans="1:21" x14ac:dyDescent="0.25">
      <c r="A31" s="58" t="s">
        <v>245</v>
      </c>
      <c r="B31" s="62">
        <v>68.099999999999994</v>
      </c>
      <c r="C31" s="62">
        <v>25</v>
      </c>
      <c r="D31" s="62">
        <v>1</v>
      </c>
      <c r="E31" s="62">
        <v>4</v>
      </c>
      <c r="F31" s="62">
        <v>8</v>
      </c>
      <c r="G31" s="62">
        <v>2927</v>
      </c>
      <c r="H31" s="63">
        <v>5.4597810000000004</v>
      </c>
      <c r="Q31" s="129"/>
      <c r="U31">
        <v>25</v>
      </c>
    </row>
    <row r="32" spans="1:21" x14ac:dyDescent="0.25">
      <c r="A32" s="60" t="s">
        <v>246</v>
      </c>
      <c r="B32" s="61">
        <v>90</v>
      </c>
      <c r="C32" s="61">
        <v>14</v>
      </c>
      <c r="D32" s="91">
        <v>1</v>
      </c>
      <c r="E32" s="91">
        <v>2</v>
      </c>
      <c r="F32" s="91">
        <v>12</v>
      </c>
      <c r="G32" s="91">
        <v>212</v>
      </c>
      <c r="H32" s="88">
        <v>2.1089769999999999</v>
      </c>
      <c r="Q32" s="129"/>
      <c r="U32">
        <v>14</v>
      </c>
    </row>
    <row r="33" spans="1:21" x14ac:dyDescent="0.25">
      <c r="A33" s="58" t="s">
        <v>247</v>
      </c>
      <c r="B33" s="62">
        <v>124.2</v>
      </c>
      <c r="C33" s="62">
        <v>5</v>
      </c>
      <c r="D33" s="62">
        <v>3</v>
      </c>
      <c r="E33" s="62">
        <v>8</v>
      </c>
      <c r="F33" s="62">
        <v>21</v>
      </c>
      <c r="G33" s="62">
        <v>290</v>
      </c>
      <c r="H33" s="63">
        <v>10.379295000000001</v>
      </c>
      <c r="Q33" s="129"/>
      <c r="U33">
        <v>5</v>
      </c>
    </row>
    <row r="34" spans="1:21" x14ac:dyDescent="0.25">
      <c r="A34" s="100" t="s">
        <v>253</v>
      </c>
      <c r="B34" s="101">
        <v>91.2</v>
      </c>
      <c r="C34" s="101">
        <v>13</v>
      </c>
      <c r="D34" s="102">
        <v>1</v>
      </c>
      <c r="E34" s="102">
        <v>8</v>
      </c>
      <c r="F34" s="102">
        <v>14</v>
      </c>
      <c r="G34" s="102">
        <v>6258</v>
      </c>
      <c r="H34" s="103">
        <v>10.701777</v>
      </c>
      <c r="Q34" s="129"/>
      <c r="U34">
        <v>13</v>
      </c>
    </row>
    <row r="35" spans="1:21" s="66" customFormat="1" ht="26.25" thickBot="1" x14ac:dyDescent="0.3">
      <c r="A35" s="125" t="s">
        <v>259</v>
      </c>
      <c r="B35" s="126">
        <v>100</v>
      </c>
      <c r="C35" s="126"/>
      <c r="D35" s="126">
        <f>+SUM(D8:D34)</f>
        <v>92</v>
      </c>
      <c r="E35" s="126">
        <f>+SUM(E8:E34)</f>
        <v>242</v>
      </c>
      <c r="F35" s="126">
        <f>+SUM(F8:F34)</f>
        <v>1166</v>
      </c>
      <c r="G35" s="126">
        <f>+SUM(G8:G34)</f>
        <v>95201</v>
      </c>
      <c r="H35" s="127">
        <v>447.20748900000001</v>
      </c>
      <c r="J35" s="130"/>
      <c r="L35"/>
    </row>
    <row r="36" spans="1:21" x14ac:dyDescent="0.25">
      <c r="A36" s="100" t="s">
        <v>244</v>
      </c>
      <c r="B36" s="101" t="s">
        <v>278</v>
      </c>
      <c r="C36" s="101"/>
      <c r="D36" s="102">
        <v>12</v>
      </c>
      <c r="E36" s="102">
        <v>41</v>
      </c>
      <c r="F36" s="102">
        <v>179</v>
      </c>
      <c r="G36" s="102">
        <v>400</v>
      </c>
      <c r="H36" s="103" t="s">
        <v>278</v>
      </c>
    </row>
    <row r="37" spans="1:21" s="66" customFormat="1" ht="40.5" customHeight="1" x14ac:dyDescent="0.2">
      <c r="A37" s="135" t="s">
        <v>263</v>
      </c>
      <c r="B37" s="135"/>
      <c r="C37" s="135"/>
      <c r="D37" s="135"/>
      <c r="E37" s="135"/>
      <c r="F37" s="135"/>
      <c r="G37" s="135"/>
      <c r="H37" s="135"/>
    </row>
    <row r="38" spans="1:21" x14ac:dyDescent="0.25">
      <c r="A38" s="67" t="s">
        <v>264</v>
      </c>
      <c r="E38" s="68"/>
    </row>
    <row r="39" spans="1:21" x14ac:dyDescent="0.25">
      <c r="A39" s="69"/>
      <c r="E39" s="68"/>
      <c r="F39" s="70"/>
      <c r="H39" s="71"/>
    </row>
    <row r="40" spans="1:21" ht="20.25" x14ac:dyDescent="0.3">
      <c r="A40" s="48" t="s">
        <v>218</v>
      </c>
      <c r="B40" s="72"/>
      <c r="C40" s="72"/>
      <c r="D40" s="72"/>
      <c r="E40" s="72"/>
      <c r="F40" s="72"/>
      <c r="G40" s="72"/>
      <c r="H40" s="74"/>
    </row>
    <row r="41" spans="1:21" ht="20.25" x14ac:dyDescent="0.3">
      <c r="A41" s="73"/>
      <c r="B41" s="74"/>
      <c r="C41" s="74"/>
      <c r="D41" s="74"/>
      <c r="E41" s="74"/>
      <c r="F41" s="74"/>
      <c r="G41" s="74"/>
      <c r="H41" s="74"/>
    </row>
    <row r="42" spans="1:21" ht="15.75" x14ac:dyDescent="0.25">
      <c r="A42" s="6" t="s">
        <v>279</v>
      </c>
      <c r="B42" s="74"/>
      <c r="C42" s="74"/>
      <c r="D42" s="74"/>
      <c r="E42" s="74"/>
      <c r="F42" s="74"/>
      <c r="G42" s="74"/>
      <c r="H42" s="74"/>
    </row>
    <row r="43" spans="1:21" ht="16.5" thickBot="1" x14ac:dyDescent="0.3">
      <c r="A43" s="75"/>
      <c r="B43" s="74"/>
      <c r="C43" s="74"/>
      <c r="D43" s="74"/>
      <c r="E43" s="74"/>
      <c r="F43" s="74"/>
      <c r="G43" s="74"/>
      <c r="H43" s="74"/>
    </row>
    <row r="44" spans="1:21" ht="45.6" customHeight="1" x14ac:dyDescent="0.25">
      <c r="A44" s="76"/>
      <c r="B44" s="137" t="s">
        <v>254</v>
      </c>
      <c r="C44" s="137"/>
      <c r="D44" s="138" t="s">
        <v>257</v>
      </c>
      <c r="E44" s="139"/>
      <c r="F44" s="133" t="s">
        <v>258</v>
      </c>
      <c r="G44" s="133"/>
      <c r="H44" s="68"/>
    </row>
    <row r="45" spans="1:21" ht="28.9" customHeight="1" x14ac:dyDescent="0.25">
      <c r="A45" s="77"/>
      <c r="B45" s="78" t="s">
        <v>256</v>
      </c>
      <c r="C45" s="78" t="s">
        <v>255</v>
      </c>
      <c r="D45" s="104" t="s">
        <v>256</v>
      </c>
      <c r="E45" s="105" t="s">
        <v>255</v>
      </c>
      <c r="F45" s="78" t="s">
        <v>256</v>
      </c>
      <c r="G45" s="78" t="s">
        <v>255</v>
      </c>
      <c r="H45" s="68"/>
    </row>
    <row r="46" spans="1:21" x14ac:dyDescent="0.25">
      <c r="A46" s="56" t="s">
        <v>252</v>
      </c>
      <c r="B46" s="79">
        <v>24.900000000000002</v>
      </c>
      <c r="C46" s="79">
        <v>48.327701976750319</v>
      </c>
      <c r="D46" s="106">
        <v>1.8</v>
      </c>
      <c r="E46" s="117">
        <v>68.900742370085226</v>
      </c>
      <c r="F46" s="79">
        <v>23</v>
      </c>
      <c r="G46" s="80">
        <v>33.269059874850541</v>
      </c>
      <c r="H46" s="115"/>
    </row>
    <row r="47" spans="1:21" x14ac:dyDescent="0.25">
      <c r="A47" s="58" t="s">
        <v>223</v>
      </c>
      <c r="B47" s="81">
        <v>19</v>
      </c>
      <c r="C47" s="81">
        <v>33.826194199737394</v>
      </c>
      <c r="D47" s="107">
        <v>1.4</v>
      </c>
      <c r="E47" s="109">
        <v>39.898459758788377</v>
      </c>
      <c r="F47" s="81">
        <v>10.9</v>
      </c>
      <c r="G47" s="82">
        <v>13.225663740654293</v>
      </c>
      <c r="H47" s="115"/>
    </row>
    <row r="48" spans="1:21" x14ac:dyDescent="0.25">
      <c r="A48" s="60" t="s">
        <v>224</v>
      </c>
      <c r="B48" s="79">
        <v>27.3</v>
      </c>
      <c r="C48" s="79">
        <v>49.738262462797152</v>
      </c>
      <c r="D48" s="108">
        <v>2</v>
      </c>
      <c r="E48" s="110">
        <v>75.30649926144757</v>
      </c>
      <c r="F48" s="79">
        <v>21.6</v>
      </c>
      <c r="G48" s="83">
        <v>19.989586346121502</v>
      </c>
      <c r="H48" s="115"/>
    </row>
    <row r="49" spans="1:8" x14ac:dyDescent="0.25">
      <c r="A49" s="58" t="s">
        <v>225</v>
      </c>
      <c r="B49" s="81">
        <v>8.9</v>
      </c>
      <c r="C49" s="81">
        <v>20.630557970849683</v>
      </c>
      <c r="D49" s="107">
        <v>1.7</v>
      </c>
      <c r="E49" s="109">
        <v>52.362328613171492</v>
      </c>
      <c r="F49" s="81">
        <v>1</v>
      </c>
      <c r="G49" s="82">
        <v>4.0242619443644472</v>
      </c>
      <c r="H49" s="115"/>
    </row>
    <row r="50" spans="1:8" x14ac:dyDescent="0.25">
      <c r="A50" s="60" t="s">
        <v>226</v>
      </c>
      <c r="B50" s="79">
        <v>1.5</v>
      </c>
      <c r="C50" s="79">
        <v>3.4989597948618707</v>
      </c>
      <c r="D50" s="108">
        <v>0.4</v>
      </c>
      <c r="E50" s="110">
        <v>16.005060888818601</v>
      </c>
      <c r="F50" s="79">
        <v>0.7</v>
      </c>
      <c r="G50" s="83">
        <v>0.62873387993902186</v>
      </c>
      <c r="H50" s="115"/>
    </row>
    <row r="51" spans="1:8" x14ac:dyDescent="0.25">
      <c r="A51" s="58" t="s">
        <v>227</v>
      </c>
      <c r="B51" s="81">
        <v>13.2</v>
      </c>
      <c r="C51" s="81">
        <v>26.860799305894474</v>
      </c>
      <c r="D51" s="107">
        <v>2</v>
      </c>
      <c r="E51" s="109">
        <v>42.341024609646404</v>
      </c>
      <c r="F51" s="81">
        <v>2.6</v>
      </c>
      <c r="G51" s="82">
        <v>3.2482928472377153</v>
      </c>
      <c r="H51" s="115"/>
    </row>
    <row r="52" spans="1:8" x14ac:dyDescent="0.25">
      <c r="A52" s="60" t="s">
        <v>228</v>
      </c>
      <c r="B52" s="79">
        <v>33.6</v>
      </c>
      <c r="C52" s="79">
        <v>65.833481901282283</v>
      </c>
      <c r="D52" s="108">
        <v>1.6</v>
      </c>
      <c r="E52" s="110">
        <v>46.88396461393112</v>
      </c>
      <c r="F52" s="79">
        <v>6.7</v>
      </c>
      <c r="G52" s="83">
        <v>18.283818643768253</v>
      </c>
      <c r="H52" s="115"/>
    </row>
    <row r="53" spans="1:8" x14ac:dyDescent="0.25">
      <c r="A53" s="58" t="s">
        <v>229</v>
      </c>
      <c r="B53" s="81">
        <v>25</v>
      </c>
      <c r="C53" s="81">
        <v>49.369768570753855</v>
      </c>
      <c r="D53" s="107">
        <v>1.7999999999999998</v>
      </c>
      <c r="E53" s="109">
        <v>67.523015675541174</v>
      </c>
      <c r="F53" s="81">
        <v>27.7</v>
      </c>
      <c r="G53" s="82">
        <v>23.447715337698416</v>
      </c>
      <c r="H53" s="115"/>
    </row>
    <row r="54" spans="1:8" x14ac:dyDescent="0.25">
      <c r="A54" s="60" t="s">
        <v>230</v>
      </c>
      <c r="B54" s="79">
        <v>10.3</v>
      </c>
      <c r="C54" s="79">
        <v>0.24353265642574301</v>
      </c>
      <c r="D54" s="108">
        <v>2</v>
      </c>
      <c r="E54" s="110">
        <v>36.081820800921925</v>
      </c>
      <c r="F54" s="79">
        <v>3</v>
      </c>
      <c r="G54" s="83">
        <v>16.406800484200257</v>
      </c>
      <c r="H54" s="115"/>
    </row>
    <row r="55" spans="1:8" x14ac:dyDescent="0.25">
      <c r="A55" s="58" t="s">
        <v>231</v>
      </c>
      <c r="B55" s="81">
        <v>22.7</v>
      </c>
      <c r="C55" s="81">
        <v>41.278191160173286</v>
      </c>
      <c r="D55" s="107">
        <v>2.5</v>
      </c>
      <c r="E55" s="109">
        <v>60.597385246683842</v>
      </c>
      <c r="F55" s="81">
        <v>10.4</v>
      </c>
      <c r="G55" s="82">
        <v>15.83849625325249</v>
      </c>
      <c r="H55" s="115"/>
    </row>
    <row r="56" spans="1:8" x14ac:dyDescent="0.25">
      <c r="A56" s="64" t="s">
        <v>12</v>
      </c>
      <c r="B56" s="84">
        <v>11.2</v>
      </c>
      <c r="C56" s="84">
        <v>18.973180253174508</v>
      </c>
      <c r="D56" s="111">
        <v>2.1</v>
      </c>
      <c r="E56" s="112">
        <v>58.727680314064891</v>
      </c>
      <c r="F56" s="84">
        <v>9.9</v>
      </c>
      <c r="G56" s="85">
        <v>8.8059487673150532</v>
      </c>
      <c r="H56" s="86"/>
    </row>
    <row r="57" spans="1:8" x14ac:dyDescent="0.25">
      <c r="A57" s="58" t="s">
        <v>232</v>
      </c>
      <c r="B57" s="81">
        <v>3.9</v>
      </c>
      <c r="C57" s="81">
        <v>6.9255034718882835E-2</v>
      </c>
      <c r="D57" s="107">
        <v>1.1000000000000001</v>
      </c>
      <c r="E57" s="109">
        <v>30.821285758228239</v>
      </c>
      <c r="F57" s="81">
        <v>0.6</v>
      </c>
      <c r="G57" s="82">
        <v>0.31608227760343416</v>
      </c>
      <c r="H57" s="115"/>
    </row>
    <row r="58" spans="1:8" x14ac:dyDescent="0.25">
      <c r="A58" s="60" t="s">
        <v>233</v>
      </c>
      <c r="B58" s="79">
        <v>6.1</v>
      </c>
      <c r="C58" s="79">
        <v>12.672484384697839</v>
      </c>
      <c r="D58" s="108">
        <v>1.3</v>
      </c>
      <c r="E58" s="110">
        <v>22.638665481828099</v>
      </c>
      <c r="F58" s="79">
        <v>0.6</v>
      </c>
      <c r="G58" s="83">
        <v>0.8151658272736293</v>
      </c>
      <c r="H58" s="115"/>
    </row>
    <row r="59" spans="1:8" x14ac:dyDescent="0.25">
      <c r="A59" s="58" t="s">
        <v>234</v>
      </c>
      <c r="B59" s="81">
        <v>2.2000000000000002</v>
      </c>
      <c r="C59" s="81">
        <v>8.8035739268559396</v>
      </c>
      <c r="D59" s="107">
        <v>0.6</v>
      </c>
      <c r="E59" s="109">
        <v>29.174903511249177</v>
      </c>
      <c r="F59" s="81">
        <v>1.6</v>
      </c>
      <c r="G59" s="82">
        <v>2.9394443179519922</v>
      </c>
      <c r="H59" s="115"/>
    </row>
    <row r="60" spans="1:8" x14ac:dyDescent="0.25">
      <c r="A60" s="60" t="s">
        <v>235</v>
      </c>
      <c r="B60" s="79">
        <v>15</v>
      </c>
      <c r="C60" s="79">
        <v>27.069427695415943</v>
      </c>
      <c r="D60" s="108">
        <v>1.5</v>
      </c>
      <c r="E60" s="110">
        <v>52.726340491825908</v>
      </c>
      <c r="F60" s="79">
        <v>6.7</v>
      </c>
      <c r="G60" s="83">
        <v>4.4527441993578272</v>
      </c>
      <c r="H60" s="115"/>
    </row>
    <row r="61" spans="1:8" x14ac:dyDescent="0.25">
      <c r="A61" s="58" t="s">
        <v>236</v>
      </c>
      <c r="B61" s="81">
        <v>10.8</v>
      </c>
      <c r="C61" s="81">
        <v>24.112899406682768</v>
      </c>
      <c r="D61" s="107">
        <v>2.2999999999999998</v>
      </c>
      <c r="E61" s="109">
        <v>44.191756796258403</v>
      </c>
      <c r="F61" s="81">
        <v>6.8</v>
      </c>
      <c r="G61" s="82">
        <v>15.10207127689166</v>
      </c>
      <c r="H61" s="115"/>
    </row>
    <row r="62" spans="1:8" x14ac:dyDescent="0.25">
      <c r="A62" s="60" t="s">
        <v>237</v>
      </c>
      <c r="B62" s="79">
        <v>9.3000000000000007</v>
      </c>
      <c r="C62" s="79">
        <v>23.976973745591611</v>
      </c>
      <c r="D62" s="108">
        <v>1.1000000000000001</v>
      </c>
      <c r="E62" s="110">
        <v>35.476516187870494</v>
      </c>
      <c r="F62" s="79">
        <v>1</v>
      </c>
      <c r="G62" s="83">
        <v>2.265289070938028</v>
      </c>
      <c r="H62" s="115"/>
    </row>
    <row r="63" spans="1:8" x14ac:dyDescent="0.25">
      <c r="A63" s="58" t="s">
        <v>238</v>
      </c>
      <c r="B63" s="81">
        <v>4.5999999999999996</v>
      </c>
      <c r="C63" s="81">
        <v>10.977375244642056</v>
      </c>
      <c r="D63" s="107">
        <v>1.5</v>
      </c>
      <c r="E63" s="109">
        <v>38.217429877840715</v>
      </c>
      <c r="F63" s="81">
        <v>1.3</v>
      </c>
      <c r="G63" s="82">
        <v>5.2408741137333532</v>
      </c>
      <c r="H63" s="115"/>
    </row>
    <row r="64" spans="1:8" x14ac:dyDescent="0.25">
      <c r="A64" s="60" t="s">
        <v>239</v>
      </c>
      <c r="B64" s="79">
        <v>0.4</v>
      </c>
      <c r="C64" s="79">
        <v>0.97355969100062001</v>
      </c>
      <c r="D64" s="108">
        <v>0.1</v>
      </c>
      <c r="E64" s="110">
        <v>1.7780704642739547</v>
      </c>
      <c r="F64" s="79">
        <v>0</v>
      </c>
      <c r="G64" s="83">
        <v>2.776302447974506E-2</v>
      </c>
      <c r="H64" s="115"/>
    </row>
    <row r="65" spans="1:8" x14ac:dyDescent="0.25">
      <c r="A65" s="58" t="s">
        <v>240</v>
      </c>
      <c r="B65" s="81">
        <v>13.5</v>
      </c>
      <c r="C65" s="81">
        <v>29.063957904553238</v>
      </c>
      <c r="D65" s="107">
        <v>1.7</v>
      </c>
      <c r="E65" s="109">
        <v>49.665131854332358</v>
      </c>
      <c r="F65" s="81">
        <v>6.5</v>
      </c>
      <c r="G65" s="82">
        <v>12.557854098324073</v>
      </c>
      <c r="H65" s="115"/>
    </row>
    <row r="66" spans="1:8" x14ac:dyDescent="0.25">
      <c r="A66" s="60" t="s">
        <v>241</v>
      </c>
      <c r="B66" s="79">
        <v>14.2</v>
      </c>
      <c r="C66" s="79">
        <v>32.234275789413743</v>
      </c>
      <c r="D66" s="108">
        <v>1.8</v>
      </c>
      <c r="E66" s="110">
        <v>44.346019526370796</v>
      </c>
      <c r="F66" s="79">
        <v>3.9</v>
      </c>
      <c r="G66" s="83">
        <v>7.1729546640402901</v>
      </c>
      <c r="H66" s="115"/>
    </row>
    <row r="67" spans="1:8" x14ac:dyDescent="0.25">
      <c r="A67" s="58" t="s">
        <v>242</v>
      </c>
      <c r="B67" s="81">
        <v>6.9</v>
      </c>
      <c r="C67" s="81">
        <v>14.337435145300088</v>
      </c>
      <c r="D67" s="107">
        <v>1.3</v>
      </c>
      <c r="E67" s="109">
        <v>52.139027337260224</v>
      </c>
      <c r="F67" s="81">
        <v>5.0999999999999996</v>
      </c>
      <c r="G67" s="82">
        <v>4.0401616748095881</v>
      </c>
      <c r="H67" s="115"/>
    </row>
    <row r="68" spans="1:8" x14ac:dyDescent="0.25">
      <c r="A68" s="60" t="s">
        <v>243</v>
      </c>
      <c r="B68" s="79">
        <v>8.9</v>
      </c>
      <c r="C68" s="79">
        <v>22.33718010132857</v>
      </c>
      <c r="D68" s="108">
        <v>2.4</v>
      </c>
      <c r="E68" s="110">
        <v>56.670116841497652</v>
      </c>
      <c r="F68" s="79">
        <v>1.6</v>
      </c>
      <c r="G68" s="83">
        <v>3.2591023684165394</v>
      </c>
      <c r="H68" s="115"/>
    </row>
    <row r="69" spans="1:8" x14ac:dyDescent="0.25">
      <c r="A69" s="58" t="s">
        <v>245</v>
      </c>
      <c r="B69" s="81">
        <v>7.9</v>
      </c>
      <c r="C69" s="81">
        <v>16.81704459013222</v>
      </c>
      <c r="D69" s="107">
        <v>1</v>
      </c>
      <c r="E69" s="109">
        <v>30.671322737508568</v>
      </c>
      <c r="F69" s="81">
        <v>2.2999999999999998</v>
      </c>
      <c r="G69" s="82">
        <v>3.6396046974015412</v>
      </c>
      <c r="H69" s="115"/>
    </row>
    <row r="70" spans="1:8" x14ac:dyDescent="0.25">
      <c r="A70" s="60" t="s">
        <v>246</v>
      </c>
      <c r="B70" s="79">
        <v>8.9</v>
      </c>
      <c r="C70" s="79">
        <v>18.056490629256761</v>
      </c>
      <c r="D70" s="108">
        <v>1.8</v>
      </c>
      <c r="E70" s="110">
        <v>37.561134659276171</v>
      </c>
      <c r="F70" s="79">
        <v>1.8</v>
      </c>
      <c r="G70" s="83">
        <v>2.4265398452820284</v>
      </c>
      <c r="H70" s="115"/>
    </row>
    <row r="71" spans="1:8" x14ac:dyDescent="0.25">
      <c r="A71" s="58" t="s">
        <v>247</v>
      </c>
      <c r="B71" s="81">
        <v>24.8</v>
      </c>
      <c r="C71" s="81">
        <v>49.481500130508913</v>
      </c>
      <c r="D71" s="107">
        <v>2.2999999999999998</v>
      </c>
      <c r="E71" s="109">
        <v>48.706173345201613</v>
      </c>
      <c r="F71" s="81">
        <v>12.4</v>
      </c>
      <c r="G71" s="82">
        <v>33.742196206403392</v>
      </c>
      <c r="H71" s="115"/>
    </row>
    <row r="72" spans="1:8" x14ac:dyDescent="0.25">
      <c r="A72" s="60" t="s">
        <v>253</v>
      </c>
      <c r="B72" s="79">
        <v>12.8</v>
      </c>
      <c r="C72" s="79">
        <v>27.589047541564444</v>
      </c>
      <c r="D72" s="108">
        <v>2.1</v>
      </c>
      <c r="E72" s="110">
        <v>44.752731454859109</v>
      </c>
      <c r="F72" s="79">
        <v>1.4</v>
      </c>
      <c r="G72" s="83">
        <v>3.3887684152720734</v>
      </c>
      <c r="H72" s="115"/>
    </row>
    <row r="73" spans="1:8" ht="26.25" thickBot="1" x14ac:dyDescent="0.3">
      <c r="A73" s="94" t="s">
        <v>259</v>
      </c>
      <c r="B73" s="95">
        <v>17.899999999999999</v>
      </c>
      <c r="C73" s="95">
        <v>34.646228797826552</v>
      </c>
      <c r="D73" s="113">
        <v>1.7999999999999998</v>
      </c>
      <c r="E73" s="114">
        <v>55.484389142823922</v>
      </c>
      <c r="F73" s="95">
        <v>13.2</v>
      </c>
      <c r="G73" s="96">
        <v>14.980529824921243</v>
      </c>
      <c r="H73" s="116"/>
    </row>
    <row r="74" spans="1:8" x14ac:dyDescent="0.25">
      <c r="A74" s="131" t="s">
        <v>277</v>
      </c>
      <c r="B74" s="131"/>
      <c r="C74" s="131"/>
      <c r="D74" s="131"/>
      <c r="E74" s="131"/>
      <c r="F74" s="131"/>
      <c r="G74" s="131"/>
      <c r="H74" s="131"/>
    </row>
    <row r="103" spans="1:5" x14ac:dyDescent="0.25">
      <c r="A103" s="132"/>
      <c r="B103" s="132"/>
      <c r="C103" s="132"/>
      <c r="D103" s="132"/>
      <c r="E103" s="132"/>
    </row>
    <row r="104" spans="1:5" x14ac:dyDescent="0.25">
      <c r="A104" s="67"/>
    </row>
  </sheetData>
  <sortState xmlns:xlrd2="http://schemas.microsoft.com/office/spreadsheetml/2017/richdata2" ref="S8:U34">
    <sortCondition ref="S8:S34"/>
  </sortState>
  <mergeCells count="8">
    <mergeCell ref="A103:E103"/>
    <mergeCell ref="B5:C6"/>
    <mergeCell ref="A37:H37"/>
    <mergeCell ref="D5:G5"/>
    <mergeCell ref="H5:H6"/>
    <mergeCell ref="B44:C44"/>
    <mergeCell ref="D44:E44"/>
    <mergeCell ref="F44:G44"/>
  </mergeCells>
  <pageMargins left="0.7" right="0.7" top="0.75" bottom="0.75" header="0.3" footer="0.3"/>
  <pageSetup paperSize="9" scale="65" fitToHeight="2" orientation="portrait" r:id="rId1"/>
  <rowBreaks count="1" manualBreakCount="1">
    <brk id="39" max="7"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S130"/>
  <sheetViews>
    <sheetView tabSelected="1" zoomScale="80" zoomScaleNormal="80" workbookViewId="0"/>
  </sheetViews>
  <sheetFormatPr baseColWidth="10" defaultColWidth="11.42578125" defaultRowHeight="12.75" x14ac:dyDescent="0.2"/>
  <cols>
    <col min="1" max="1" width="4.42578125" style="34" customWidth="1"/>
    <col min="2" max="2" width="26.140625" style="15" customWidth="1"/>
    <col min="3" max="3" width="11.7109375" style="28" customWidth="1"/>
    <col min="4" max="4" width="11.28515625" style="28" customWidth="1"/>
    <col min="5" max="5" width="12.28515625" style="29" customWidth="1"/>
    <col min="6" max="6" width="11.7109375" style="28" bestFit="1" customWidth="1"/>
    <col min="7" max="7" width="13" style="28" customWidth="1"/>
    <col min="8" max="8" width="19.28515625" style="29" customWidth="1"/>
    <col min="9" max="9" width="3.85546875" style="29" customWidth="1"/>
    <col min="10" max="10" width="4.42578125" style="29" customWidth="1"/>
    <col min="11" max="11" width="29" style="29" customWidth="1"/>
    <col min="12" max="12" width="14.28515625" style="29" customWidth="1"/>
    <col min="13" max="13" width="14.28515625" style="28" customWidth="1"/>
    <col min="14" max="14" width="11.85546875" style="28" customWidth="1"/>
    <col min="15" max="15" width="13.5703125" style="29" customWidth="1"/>
    <col min="16" max="16" width="17.5703125" style="15" customWidth="1"/>
    <col min="17" max="17" width="12.7109375" style="15" customWidth="1"/>
    <col min="18" max="16384" width="11.42578125" style="15"/>
  </cols>
  <sheetData>
    <row r="1" spans="1:19" ht="18" customHeight="1" x14ac:dyDescent="0.25">
      <c r="A1" s="16" t="s">
        <v>13</v>
      </c>
      <c r="B1" s="17"/>
      <c r="C1" s="17"/>
      <c r="D1" s="17"/>
      <c r="E1" s="17"/>
      <c r="F1" s="17"/>
      <c r="G1" s="17"/>
      <c r="H1" s="17"/>
      <c r="I1" s="18"/>
      <c r="J1" s="16" t="s">
        <v>14</v>
      </c>
      <c r="K1" s="17"/>
      <c r="L1" s="17"/>
      <c r="M1" s="17"/>
      <c r="N1" s="17"/>
      <c r="O1" s="17"/>
      <c r="P1" s="17"/>
      <c r="Q1" s="17"/>
      <c r="S1" s="10"/>
    </row>
    <row r="2" spans="1:19" ht="13.5" customHeight="1" x14ac:dyDescent="0.25">
      <c r="A2" s="11"/>
      <c r="B2" s="18"/>
      <c r="C2" s="18"/>
      <c r="D2" s="18"/>
      <c r="E2" s="18"/>
      <c r="F2" s="18"/>
      <c r="G2" s="18"/>
      <c r="H2" s="18"/>
      <c r="I2" s="18"/>
      <c r="J2" s="19"/>
      <c r="K2" s="18"/>
      <c r="L2" s="18"/>
      <c r="M2" s="18"/>
      <c r="N2" s="18"/>
      <c r="O2" s="18"/>
      <c r="P2" s="18"/>
      <c r="Q2" s="18"/>
      <c r="S2" s="10"/>
    </row>
    <row r="3" spans="1:19" ht="18.75" customHeight="1" thickBot="1" x14ac:dyDescent="0.3">
      <c r="A3" s="19" t="s">
        <v>15</v>
      </c>
      <c r="B3" s="18"/>
      <c r="C3" s="18"/>
      <c r="D3" s="18"/>
      <c r="E3" s="18"/>
      <c r="F3" s="18"/>
      <c r="G3" s="18"/>
      <c r="H3" s="18"/>
      <c r="I3" s="18"/>
      <c r="J3" s="19" t="s">
        <v>15</v>
      </c>
      <c r="K3" s="18"/>
      <c r="L3" s="18"/>
      <c r="M3" s="18"/>
      <c r="N3" s="18"/>
      <c r="O3" s="18"/>
      <c r="P3" s="18"/>
      <c r="Q3" s="18"/>
      <c r="S3" s="10"/>
    </row>
    <row r="4" spans="1:19" ht="33.75" customHeight="1" x14ac:dyDescent="0.2">
      <c r="A4" s="151" t="s">
        <v>16</v>
      </c>
      <c r="B4" s="151"/>
      <c r="C4" s="149" t="s">
        <v>266</v>
      </c>
      <c r="D4" s="149" t="s">
        <v>17</v>
      </c>
      <c r="E4" s="149" t="s">
        <v>18</v>
      </c>
      <c r="F4" s="155" t="s">
        <v>282</v>
      </c>
      <c r="G4" s="155"/>
      <c r="H4" s="147" t="s">
        <v>267</v>
      </c>
      <c r="I4" s="20"/>
      <c r="J4" s="151" t="s">
        <v>16</v>
      </c>
      <c r="K4" s="151"/>
      <c r="L4" s="147" t="s">
        <v>268</v>
      </c>
      <c r="M4" s="147" t="s">
        <v>269</v>
      </c>
      <c r="N4" s="147" t="s">
        <v>270</v>
      </c>
      <c r="O4" s="149" t="s">
        <v>271</v>
      </c>
      <c r="P4" s="149" t="s">
        <v>272</v>
      </c>
      <c r="Q4" s="147" t="s">
        <v>19</v>
      </c>
    </row>
    <row r="5" spans="1:19" ht="61.5" x14ac:dyDescent="0.2">
      <c r="A5" s="152"/>
      <c r="B5" s="152"/>
      <c r="C5" s="150"/>
      <c r="D5" s="150"/>
      <c r="E5" s="150"/>
      <c r="F5" s="35" t="s">
        <v>20</v>
      </c>
      <c r="G5" s="35" t="s">
        <v>275</v>
      </c>
      <c r="H5" s="148"/>
      <c r="I5" s="20"/>
      <c r="J5" s="152"/>
      <c r="K5" s="152"/>
      <c r="L5" s="148"/>
      <c r="M5" s="148"/>
      <c r="N5" s="148"/>
      <c r="O5" s="150"/>
      <c r="P5" s="150"/>
      <c r="Q5" s="148"/>
    </row>
    <row r="6" spans="1:19" x14ac:dyDescent="0.2">
      <c r="A6" s="97" t="s">
        <v>21</v>
      </c>
      <c r="B6" s="118" t="s">
        <v>22</v>
      </c>
      <c r="C6" s="21">
        <v>652432</v>
      </c>
      <c r="D6" s="21">
        <v>5762.39</v>
      </c>
      <c r="E6" s="21">
        <v>113.22199999999999</v>
      </c>
      <c r="F6" s="21">
        <v>393</v>
      </c>
      <c r="G6" s="21">
        <v>328</v>
      </c>
      <c r="H6" s="122">
        <v>21.656049979154915</v>
      </c>
      <c r="I6" s="22"/>
      <c r="J6" s="118" t="s">
        <v>21</v>
      </c>
      <c r="K6" s="118" t="s">
        <v>22</v>
      </c>
      <c r="L6" s="98">
        <v>61.880909119600361</v>
      </c>
      <c r="M6" s="98">
        <v>8.5890852145580574</v>
      </c>
      <c r="N6" s="93">
        <v>5.4</v>
      </c>
      <c r="O6" s="21">
        <v>8647</v>
      </c>
      <c r="P6" s="21">
        <v>4453.1620000000003</v>
      </c>
      <c r="Q6" s="99">
        <v>6.8254806631189151</v>
      </c>
    </row>
    <row r="7" spans="1:19" x14ac:dyDescent="0.2">
      <c r="A7" s="23" t="s">
        <v>23</v>
      </c>
      <c r="B7" s="119" t="s">
        <v>24</v>
      </c>
      <c r="C7" s="24">
        <v>531345</v>
      </c>
      <c r="D7" s="24">
        <v>7361.65</v>
      </c>
      <c r="E7" s="24">
        <v>72.177000000000007</v>
      </c>
      <c r="F7" s="24">
        <v>799</v>
      </c>
      <c r="G7" s="24">
        <v>756</v>
      </c>
      <c r="H7" s="123">
        <v>29.642699187909926</v>
      </c>
      <c r="I7" s="22"/>
      <c r="J7" s="119" t="s">
        <v>23</v>
      </c>
      <c r="K7" s="119" t="s">
        <v>24</v>
      </c>
      <c r="L7" s="25">
        <v>59.983257151465573</v>
      </c>
      <c r="M7" s="25">
        <v>9.6504024576518432</v>
      </c>
      <c r="N7" s="25">
        <v>10.7</v>
      </c>
      <c r="O7" s="24">
        <v>19040</v>
      </c>
      <c r="P7" s="24">
        <v>5431.4920000000002</v>
      </c>
      <c r="Q7" s="25">
        <v>10.222156978987288</v>
      </c>
    </row>
    <row r="8" spans="1:19" x14ac:dyDescent="0.2">
      <c r="A8" s="26" t="s">
        <v>25</v>
      </c>
      <c r="B8" s="9" t="s">
        <v>26</v>
      </c>
      <c r="C8" s="12">
        <v>335975</v>
      </c>
      <c r="D8" s="12">
        <v>7340.11</v>
      </c>
      <c r="E8" s="12">
        <v>45.771999999999998</v>
      </c>
      <c r="F8" s="12">
        <v>317</v>
      </c>
      <c r="G8" s="12">
        <v>303</v>
      </c>
      <c r="H8" s="124">
        <v>30.924622367735694</v>
      </c>
      <c r="I8" s="22"/>
      <c r="J8" s="9" t="s">
        <v>25</v>
      </c>
      <c r="K8" s="9" t="s">
        <v>26</v>
      </c>
      <c r="L8" s="27">
        <v>56.522695828573319</v>
      </c>
      <c r="M8" s="27">
        <v>14.352975219814503</v>
      </c>
      <c r="N8" s="27">
        <v>7.7</v>
      </c>
      <c r="O8" s="12">
        <v>10737</v>
      </c>
      <c r="P8" s="12">
        <v>5282.3950000000004</v>
      </c>
      <c r="Q8" s="27">
        <v>15.722583525559937</v>
      </c>
    </row>
    <row r="9" spans="1:19" x14ac:dyDescent="0.2">
      <c r="A9" s="23" t="s">
        <v>27</v>
      </c>
      <c r="B9" s="119" t="s">
        <v>28</v>
      </c>
      <c r="C9" s="24">
        <v>164308</v>
      </c>
      <c r="D9" s="24">
        <v>6925.22</v>
      </c>
      <c r="E9" s="24">
        <v>23.725999999999999</v>
      </c>
      <c r="F9" s="24">
        <v>198</v>
      </c>
      <c r="G9" s="24">
        <v>187</v>
      </c>
      <c r="H9" s="123">
        <v>23.741996737833823</v>
      </c>
      <c r="I9" s="22"/>
      <c r="J9" s="119" t="s">
        <v>27</v>
      </c>
      <c r="K9" s="119" t="s">
        <v>28</v>
      </c>
      <c r="L9" s="25">
        <v>57.251995989902284</v>
      </c>
      <c r="M9" s="25">
        <v>13.437450930656713</v>
      </c>
      <c r="N9" s="25">
        <v>8.1999999999999993</v>
      </c>
      <c r="O9" s="24">
        <v>4750</v>
      </c>
      <c r="P9" s="24">
        <v>2545</v>
      </c>
      <c r="Q9" s="25">
        <v>15.489203203739319</v>
      </c>
    </row>
    <row r="10" spans="1:19" x14ac:dyDescent="0.2">
      <c r="A10" s="26" t="s">
        <v>29</v>
      </c>
      <c r="B10" s="9" t="s">
        <v>30</v>
      </c>
      <c r="C10" s="12">
        <v>141220</v>
      </c>
      <c r="D10" s="12">
        <v>5548.68</v>
      </c>
      <c r="E10" s="12">
        <v>25.451000000000001</v>
      </c>
      <c r="F10" s="12">
        <v>162</v>
      </c>
      <c r="G10" s="12">
        <v>157</v>
      </c>
      <c r="H10" s="124">
        <v>36.800736439597792</v>
      </c>
      <c r="I10" s="22"/>
      <c r="J10" s="9" t="s">
        <v>29</v>
      </c>
      <c r="K10" s="9" t="s">
        <v>30</v>
      </c>
      <c r="L10" s="27">
        <v>58.403221347095894</v>
      </c>
      <c r="M10" s="27">
        <v>12.260118106607873</v>
      </c>
      <c r="N10" s="27">
        <v>6.9</v>
      </c>
      <c r="O10" s="12">
        <v>3412</v>
      </c>
      <c r="P10" s="12">
        <v>1932.893</v>
      </c>
      <c r="Q10" s="27">
        <v>13.687105225888685</v>
      </c>
    </row>
    <row r="11" spans="1:19" x14ac:dyDescent="0.2">
      <c r="A11" s="23" t="s">
        <v>31</v>
      </c>
      <c r="B11" s="119" t="s">
        <v>32</v>
      </c>
      <c r="C11" s="24">
        <v>1094283</v>
      </c>
      <c r="D11" s="24">
        <v>4298.58</v>
      </c>
      <c r="E11" s="24">
        <v>254.56800000000001</v>
      </c>
      <c r="F11" s="24">
        <v>163</v>
      </c>
      <c r="G11" s="24">
        <v>110</v>
      </c>
      <c r="H11" s="123">
        <v>78.608367305349717</v>
      </c>
      <c r="I11" s="22"/>
      <c r="J11" s="119" t="s">
        <v>31</v>
      </c>
      <c r="K11" s="119" t="s">
        <v>32</v>
      </c>
      <c r="L11" s="25">
        <v>59.32998355315322</v>
      </c>
      <c r="M11" s="25">
        <v>12.986122123500868</v>
      </c>
      <c r="N11" s="25">
        <v>7.7</v>
      </c>
      <c r="O11" s="24">
        <v>27908</v>
      </c>
      <c r="P11" s="24">
        <v>1713.463</v>
      </c>
      <c r="Q11" s="25">
        <v>1.5658316907052381</v>
      </c>
    </row>
    <row r="12" spans="1:19" x14ac:dyDescent="0.2">
      <c r="A12" s="26" t="s">
        <v>33</v>
      </c>
      <c r="B12" s="9" t="s">
        <v>34</v>
      </c>
      <c r="C12" s="12">
        <v>328278</v>
      </c>
      <c r="D12" s="12">
        <v>5528.64</v>
      </c>
      <c r="E12" s="12">
        <v>59.378</v>
      </c>
      <c r="F12" s="12">
        <v>335</v>
      </c>
      <c r="G12" s="12">
        <v>304</v>
      </c>
      <c r="H12" s="124">
        <v>15.277904702721473</v>
      </c>
      <c r="I12" s="22"/>
      <c r="J12" s="9" t="s">
        <v>33</v>
      </c>
      <c r="K12" s="9" t="s">
        <v>34</v>
      </c>
      <c r="L12" s="27">
        <v>57.985281005848307</v>
      </c>
      <c r="M12" s="27">
        <v>12.431051939612834</v>
      </c>
      <c r="N12" s="27">
        <v>8.1</v>
      </c>
      <c r="O12" s="12">
        <v>7365</v>
      </c>
      <c r="P12" s="12">
        <v>3801</v>
      </c>
      <c r="Q12" s="27">
        <v>11.578601063732568</v>
      </c>
    </row>
    <row r="13" spans="1:19" x14ac:dyDescent="0.2">
      <c r="A13" s="23" t="s">
        <v>35</v>
      </c>
      <c r="B13" s="119" t="s">
        <v>36</v>
      </c>
      <c r="C13" s="24">
        <v>270582</v>
      </c>
      <c r="D13" s="24">
        <v>5229.41</v>
      </c>
      <c r="E13" s="24">
        <v>51.741999999999997</v>
      </c>
      <c r="F13" s="24">
        <v>449</v>
      </c>
      <c r="G13" s="24">
        <v>423</v>
      </c>
      <c r="H13" s="123">
        <v>23.108706418017459</v>
      </c>
      <c r="I13" s="22"/>
      <c r="J13" s="119" t="s">
        <v>35</v>
      </c>
      <c r="K13" s="119" t="s">
        <v>36</v>
      </c>
      <c r="L13" s="25">
        <v>60.00678515558738</v>
      </c>
      <c r="M13" s="25">
        <v>10.375256799291328</v>
      </c>
      <c r="N13" s="25">
        <v>9.3000000000000007</v>
      </c>
      <c r="O13" s="24">
        <v>10854</v>
      </c>
      <c r="P13" s="24">
        <v>3376.4259999999999</v>
      </c>
      <c r="Q13" s="25">
        <v>12.478383632318485</v>
      </c>
    </row>
    <row r="14" spans="1:19" x14ac:dyDescent="0.2">
      <c r="A14" s="26" t="s">
        <v>37</v>
      </c>
      <c r="B14" s="9" t="s">
        <v>38</v>
      </c>
      <c r="C14" s="12">
        <v>153287</v>
      </c>
      <c r="D14" s="12">
        <v>4889.92</v>
      </c>
      <c r="E14" s="12">
        <v>31.347999999999999</v>
      </c>
      <c r="F14" s="12">
        <v>327</v>
      </c>
      <c r="G14" s="12">
        <v>308</v>
      </c>
      <c r="H14" s="124">
        <v>10.21547815535564</v>
      </c>
      <c r="I14" s="22"/>
      <c r="J14" s="9" t="s">
        <v>37</v>
      </c>
      <c r="K14" s="9" t="s">
        <v>38</v>
      </c>
      <c r="L14" s="27">
        <v>57.666235649073315</v>
      </c>
      <c r="M14" s="27">
        <v>13.376565704060708</v>
      </c>
      <c r="N14" s="27">
        <v>9.1999999999999993</v>
      </c>
      <c r="O14" s="12">
        <v>6888</v>
      </c>
      <c r="P14" s="12">
        <v>2669.2779999999998</v>
      </c>
      <c r="Q14" s="27">
        <v>17.413596717268913</v>
      </c>
    </row>
    <row r="15" spans="1:19" x14ac:dyDescent="0.2">
      <c r="A15" s="23" t="s">
        <v>39</v>
      </c>
      <c r="B15" s="119" t="s">
        <v>40</v>
      </c>
      <c r="C15" s="24">
        <v>310242</v>
      </c>
      <c r="D15" s="24">
        <v>6004.16</v>
      </c>
      <c r="E15" s="24">
        <v>51.670999999999999</v>
      </c>
      <c r="F15" s="24">
        <v>431</v>
      </c>
      <c r="G15" s="24">
        <v>410</v>
      </c>
      <c r="H15" s="123">
        <v>35.930015923053617</v>
      </c>
      <c r="I15" s="22"/>
      <c r="J15" s="119" t="s">
        <v>39</v>
      </c>
      <c r="K15" s="119" t="s">
        <v>40</v>
      </c>
      <c r="L15" s="25">
        <v>59.956346055554313</v>
      </c>
      <c r="M15" s="25">
        <v>10.426799278649106</v>
      </c>
      <c r="N15" s="25">
        <v>9.6999999999999993</v>
      </c>
      <c r="O15" s="24">
        <v>10216</v>
      </c>
      <c r="P15" s="24">
        <v>4497.3500000000004</v>
      </c>
      <c r="Q15" s="25">
        <v>14.496264206651581</v>
      </c>
    </row>
    <row r="16" spans="1:19" x14ac:dyDescent="0.2">
      <c r="A16" s="26" t="s">
        <v>41</v>
      </c>
      <c r="B16" s="9" t="s">
        <v>42</v>
      </c>
      <c r="C16" s="12">
        <v>374070</v>
      </c>
      <c r="D16" s="12">
        <v>6138.98</v>
      </c>
      <c r="E16" s="12">
        <v>60.933999999999997</v>
      </c>
      <c r="F16" s="12">
        <v>433</v>
      </c>
      <c r="G16" s="12">
        <v>416</v>
      </c>
      <c r="H16" s="124">
        <v>36.318603469938779</v>
      </c>
      <c r="I16" s="22"/>
      <c r="J16" s="9" t="s">
        <v>41</v>
      </c>
      <c r="K16" s="9" t="s">
        <v>42</v>
      </c>
      <c r="L16" s="27">
        <v>57.188477374922343</v>
      </c>
      <c r="M16" s="27">
        <v>12.986120617937891</v>
      </c>
      <c r="N16" s="27">
        <v>10.1</v>
      </c>
      <c r="O16" s="12">
        <v>16958</v>
      </c>
      <c r="P16" s="12">
        <v>4300</v>
      </c>
      <c r="Q16" s="27">
        <v>11.495174699922474</v>
      </c>
    </row>
    <row r="17" spans="1:17" x14ac:dyDescent="0.2">
      <c r="A17" s="23" t="s">
        <v>43</v>
      </c>
      <c r="B17" s="119" t="s">
        <v>44</v>
      </c>
      <c r="C17" s="24">
        <v>279595</v>
      </c>
      <c r="D17" s="24">
        <v>8735.1200000000008</v>
      </c>
      <c r="E17" s="24">
        <v>32.008000000000003</v>
      </c>
      <c r="F17" s="24">
        <v>285</v>
      </c>
      <c r="G17" s="24">
        <v>277</v>
      </c>
      <c r="H17" s="123">
        <v>24.936425901750749</v>
      </c>
      <c r="I17" s="22"/>
      <c r="J17" s="119" t="s">
        <v>43</v>
      </c>
      <c r="K17" s="119" t="s">
        <v>44</v>
      </c>
      <c r="L17" s="25">
        <v>57.076080983679091</v>
      </c>
      <c r="M17" s="25">
        <v>14.219957609882464</v>
      </c>
      <c r="N17" s="25">
        <v>5.6</v>
      </c>
      <c r="O17" s="24">
        <v>4836</v>
      </c>
      <c r="P17" s="24">
        <v>5910</v>
      </c>
      <c r="Q17" s="25">
        <v>21.13771705502602</v>
      </c>
    </row>
    <row r="18" spans="1:17" x14ac:dyDescent="0.2">
      <c r="A18" s="26" t="s">
        <v>45</v>
      </c>
      <c r="B18" s="9" t="s">
        <v>46</v>
      </c>
      <c r="C18" s="12">
        <v>2043110</v>
      </c>
      <c r="D18" s="12">
        <v>5087.49</v>
      </c>
      <c r="E18" s="12">
        <v>401.59500000000003</v>
      </c>
      <c r="F18" s="12">
        <v>119</v>
      </c>
      <c r="G18" s="12">
        <v>46</v>
      </c>
      <c r="H18" s="124">
        <v>80.594094297419133</v>
      </c>
      <c r="I18" s="22"/>
      <c r="J18" s="9" t="s">
        <v>45</v>
      </c>
      <c r="K18" s="9" t="s">
        <v>46</v>
      </c>
      <c r="L18" s="27">
        <v>61.292490323631675</v>
      </c>
      <c r="M18" s="27">
        <v>10.343617136299217</v>
      </c>
      <c r="N18" s="27">
        <v>8.6999999999999993</v>
      </c>
      <c r="O18" s="12">
        <v>85165</v>
      </c>
      <c r="P18" s="12">
        <v>3001.4380000000001</v>
      </c>
      <c r="Q18" s="27">
        <v>1.4690535507143521</v>
      </c>
    </row>
    <row r="19" spans="1:17" x14ac:dyDescent="0.2">
      <c r="A19" s="23" t="s">
        <v>47</v>
      </c>
      <c r="B19" s="119" t="s">
        <v>48</v>
      </c>
      <c r="C19" s="24">
        <v>694905</v>
      </c>
      <c r="D19" s="24">
        <v>5534.47</v>
      </c>
      <c r="E19" s="24">
        <v>125.559</v>
      </c>
      <c r="F19" s="24">
        <v>528</v>
      </c>
      <c r="G19" s="24">
        <v>447</v>
      </c>
      <c r="H19" s="123">
        <v>27.311790820327957</v>
      </c>
      <c r="I19" s="22"/>
      <c r="J19" s="119" t="s">
        <v>47</v>
      </c>
      <c r="K19" s="119" t="s">
        <v>48</v>
      </c>
      <c r="L19" s="25">
        <v>60.642303433001111</v>
      </c>
      <c r="M19" s="25">
        <v>10.605197681609642</v>
      </c>
      <c r="N19" s="25">
        <v>6.3</v>
      </c>
      <c r="O19" s="24">
        <v>15567</v>
      </c>
      <c r="P19" s="24">
        <v>5741.6329999999998</v>
      </c>
      <c r="Q19" s="25">
        <v>8.2624718486699624</v>
      </c>
    </row>
    <row r="20" spans="1:17" x14ac:dyDescent="0.2">
      <c r="A20" s="26" t="s">
        <v>49</v>
      </c>
      <c r="B20" s="9" t="s">
        <v>50</v>
      </c>
      <c r="C20" s="12">
        <v>144692</v>
      </c>
      <c r="D20" s="12">
        <v>5725.98</v>
      </c>
      <c r="E20" s="12">
        <v>25.268999999999998</v>
      </c>
      <c r="F20" s="12">
        <v>246</v>
      </c>
      <c r="G20" s="12">
        <v>243</v>
      </c>
      <c r="H20" s="124">
        <v>17.6879164017361</v>
      </c>
      <c r="I20" s="22"/>
      <c r="J20" s="9" t="s">
        <v>49</v>
      </c>
      <c r="K20" s="9" t="s">
        <v>50</v>
      </c>
      <c r="L20" s="27">
        <v>57.093802345058634</v>
      </c>
      <c r="M20" s="27">
        <v>14.286711334450027</v>
      </c>
      <c r="N20" s="27">
        <v>3.9</v>
      </c>
      <c r="O20" s="12">
        <v>2396</v>
      </c>
      <c r="P20" s="12">
        <v>3970.1</v>
      </c>
      <c r="Q20" s="27">
        <v>27.438282697039227</v>
      </c>
    </row>
    <row r="21" spans="1:17" x14ac:dyDescent="0.2">
      <c r="A21" s="23" t="s">
        <v>51</v>
      </c>
      <c r="B21" s="119" t="s">
        <v>52</v>
      </c>
      <c r="C21" s="24">
        <v>352015</v>
      </c>
      <c r="D21" s="24">
        <v>5955.99</v>
      </c>
      <c r="E21" s="24">
        <v>59.103000000000002</v>
      </c>
      <c r="F21" s="24">
        <v>364</v>
      </c>
      <c r="G21" s="24">
        <v>348</v>
      </c>
      <c r="H21" s="123">
        <v>17.122281720949392</v>
      </c>
      <c r="I21" s="22"/>
      <c r="J21" s="119" t="s">
        <v>51</v>
      </c>
      <c r="K21" s="119" t="s">
        <v>52</v>
      </c>
      <c r="L21" s="25">
        <v>58.395994267737748</v>
      </c>
      <c r="M21" s="25">
        <v>12.722881660757412</v>
      </c>
      <c r="N21" s="25">
        <v>6.9</v>
      </c>
      <c r="O21" s="24">
        <v>11053</v>
      </c>
      <c r="P21" s="24">
        <v>5141.8729999999996</v>
      </c>
      <c r="Q21" s="25">
        <v>14.60697129383691</v>
      </c>
    </row>
    <row r="22" spans="1:17" x14ac:dyDescent="0.2">
      <c r="A22" s="26" t="s">
        <v>53</v>
      </c>
      <c r="B22" s="9" t="s">
        <v>54</v>
      </c>
      <c r="C22" s="12">
        <v>651358</v>
      </c>
      <c r="D22" s="12">
        <v>6863.75</v>
      </c>
      <c r="E22" s="12">
        <v>94.897999999999996</v>
      </c>
      <c r="F22" s="12">
        <v>463</v>
      </c>
      <c r="G22" s="12">
        <v>425</v>
      </c>
      <c r="H22" s="124">
        <v>22.183653229099821</v>
      </c>
      <c r="I22" s="22"/>
      <c r="J22" s="9" t="s">
        <v>53</v>
      </c>
      <c r="K22" s="9" t="s">
        <v>54</v>
      </c>
      <c r="L22" s="27">
        <v>56.562271601044458</v>
      </c>
      <c r="M22" s="27">
        <v>13.90015193742968</v>
      </c>
      <c r="N22" s="27">
        <v>7.1</v>
      </c>
      <c r="O22" s="12">
        <v>17223</v>
      </c>
      <c r="P22" s="12">
        <v>6080</v>
      </c>
      <c r="Q22" s="27">
        <v>9.3343445539933487</v>
      </c>
    </row>
    <row r="23" spans="1:17" x14ac:dyDescent="0.2">
      <c r="A23" s="23" t="s">
        <v>55</v>
      </c>
      <c r="B23" s="119" t="s">
        <v>56</v>
      </c>
      <c r="C23" s="24">
        <v>302306</v>
      </c>
      <c r="D23" s="24">
        <v>7234.99</v>
      </c>
      <c r="E23" s="24">
        <v>41.783999999999999</v>
      </c>
      <c r="F23" s="24">
        <v>287</v>
      </c>
      <c r="G23" s="24">
        <v>280</v>
      </c>
      <c r="H23" s="123">
        <v>29.772812977579012</v>
      </c>
      <c r="I23" s="22"/>
      <c r="J23" s="119" t="s">
        <v>55</v>
      </c>
      <c r="K23" s="119" t="s">
        <v>56</v>
      </c>
      <c r="L23" s="25">
        <v>57.46908091504325</v>
      </c>
      <c r="M23" s="25">
        <v>12.871837361571417</v>
      </c>
      <c r="N23" s="25">
        <v>7.3</v>
      </c>
      <c r="O23" s="24">
        <v>9812</v>
      </c>
      <c r="P23" s="24">
        <v>4604</v>
      </c>
      <c r="Q23" s="25">
        <v>15.229601794208516</v>
      </c>
    </row>
    <row r="24" spans="1:17" x14ac:dyDescent="0.2">
      <c r="A24" s="26" t="s">
        <v>57</v>
      </c>
      <c r="B24" s="9" t="s">
        <v>58</v>
      </c>
      <c r="C24" s="12">
        <v>240073</v>
      </c>
      <c r="D24" s="12">
        <v>5856.83</v>
      </c>
      <c r="E24" s="12">
        <v>40.99</v>
      </c>
      <c r="F24" s="12">
        <v>279</v>
      </c>
      <c r="G24" s="12">
        <v>273</v>
      </c>
      <c r="H24" s="124">
        <v>25.468086790267957</v>
      </c>
      <c r="I24" s="22"/>
      <c r="J24" s="9" t="s">
        <v>57</v>
      </c>
      <c r="K24" s="9" t="s">
        <v>58</v>
      </c>
      <c r="L24" s="27">
        <v>57.167480970454399</v>
      </c>
      <c r="M24" s="27">
        <v>13.958774560171108</v>
      </c>
      <c r="N24" s="27">
        <v>6</v>
      </c>
      <c r="O24" s="12">
        <v>3677</v>
      </c>
      <c r="P24" s="12">
        <v>4754.01</v>
      </c>
      <c r="Q24" s="27">
        <v>19.802351784665497</v>
      </c>
    </row>
    <row r="25" spans="1:17" x14ac:dyDescent="0.2">
      <c r="A25" s="23" t="s">
        <v>59</v>
      </c>
      <c r="B25" s="119" t="s">
        <v>5</v>
      </c>
      <c r="C25" s="24">
        <v>340440</v>
      </c>
      <c r="D25" s="24">
        <v>8679.7900000000009</v>
      </c>
      <c r="E25" s="24">
        <v>39.222000000000001</v>
      </c>
      <c r="F25" s="24">
        <v>360</v>
      </c>
      <c r="G25" s="24">
        <v>348</v>
      </c>
      <c r="H25" s="123">
        <v>38.478439666314181</v>
      </c>
      <c r="I25" s="22"/>
      <c r="J25" s="23" t="s">
        <v>59</v>
      </c>
      <c r="K25" s="119" t="s">
        <v>5</v>
      </c>
      <c r="L25" s="25">
        <v>60.109023793512939</v>
      </c>
      <c r="M25" s="25">
        <v>12.058146023206902</v>
      </c>
      <c r="N25" s="25">
        <v>6.4</v>
      </c>
      <c r="O25" s="24">
        <v>7102</v>
      </c>
      <c r="P25" s="24">
        <v>5043.366</v>
      </c>
      <c r="Q25" s="25">
        <v>14.814258019034192</v>
      </c>
    </row>
    <row r="26" spans="1:17" x14ac:dyDescent="0.2">
      <c r="A26" s="26" t="s">
        <v>60</v>
      </c>
      <c r="B26" s="9" t="s">
        <v>61</v>
      </c>
      <c r="C26" s="12">
        <v>534124</v>
      </c>
      <c r="D26" s="12">
        <v>8763.2099999999991</v>
      </c>
      <c r="E26" s="12">
        <v>60.951000000000001</v>
      </c>
      <c r="F26" s="12">
        <v>698</v>
      </c>
      <c r="G26" s="12">
        <v>673</v>
      </c>
      <c r="H26" s="124">
        <v>40.330335277950439</v>
      </c>
      <c r="I26" s="22"/>
      <c r="J26" s="9" t="s">
        <v>60</v>
      </c>
      <c r="K26" s="9" t="s">
        <v>61</v>
      </c>
      <c r="L26" s="27">
        <v>62.101627172432373</v>
      </c>
      <c r="M26" s="27">
        <v>10.367423618699759</v>
      </c>
      <c r="N26" s="27">
        <v>5.5</v>
      </c>
      <c r="O26" s="12">
        <v>10854</v>
      </c>
      <c r="P26" s="12">
        <v>5813</v>
      </c>
      <c r="Q26" s="27">
        <v>10.883240595816702</v>
      </c>
    </row>
    <row r="27" spans="1:17" x14ac:dyDescent="0.2">
      <c r="A27" s="23" t="s">
        <v>62</v>
      </c>
      <c r="B27" s="119" t="s">
        <v>63</v>
      </c>
      <c r="C27" s="24">
        <v>600582</v>
      </c>
      <c r="D27" s="24">
        <v>6877.55</v>
      </c>
      <c r="E27" s="24">
        <v>87.325000000000003</v>
      </c>
      <c r="F27" s="24">
        <v>348</v>
      </c>
      <c r="G27" s="24">
        <v>323</v>
      </c>
      <c r="H27" s="123">
        <v>20.080854904076379</v>
      </c>
      <c r="I27" s="22"/>
      <c r="J27" s="119" t="s">
        <v>62</v>
      </c>
      <c r="K27" s="119" t="s">
        <v>63</v>
      </c>
      <c r="L27" s="25">
        <v>56.8936100865713</v>
      </c>
      <c r="M27" s="25">
        <v>12.942127266136087</v>
      </c>
      <c r="N27" s="25">
        <v>6.2</v>
      </c>
      <c r="O27" s="24">
        <v>11943</v>
      </c>
      <c r="P27" s="24">
        <v>4499.4530000000004</v>
      </c>
      <c r="Q27" s="25">
        <v>7.4918212667046298</v>
      </c>
    </row>
    <row r="28" spans="1:17" x14ac:dyDescent="0.2">
      <c r="A28" s="26" t="s">
        <v>64</v>
      </c>
      <c r="B28" s="9" t="s">
        <v>65</v>
      </c>
      <c r="C28" s="12">
        <v>116617</v>
      </c>
      <c r="D28" s="12">
        <v>5565.38</v>
      </c>
      <c r="E28" s="12">
        <v>20.954000000000001</v>
      </c>
      <c r="F28" s="12">
        <v>256</v>
      </c>
      <c r="G28" s="12">
        <v>255</v>
      </c>
      <c r="H28" s="124">
        <v>10.919505732440381</v>
      </c>
      <c r="I28" s="22"/>
      <c r="J28" s="9" t="s">
        <v>64</v>
      </c>
      <c r="K28" s="9" t="s">
        <v>65</v>
      </c>
      <c r="L28" s="27">
        <v>55.273456393840526</v>
      </c>
      <c r="M28" s="27">
        <v>15.164759785772706</v>
      </c>
      <c r="N28" s="27">
        <v>7</v>
      </c>
      <c r="O28" s="12">
        <v>2845</v>
      </c>
      <c r="P28" s="12">
        <v>4394.9219999999996</v>
      </c>
      <c r="Q28" s="27">
        <v>37.686803810765156</v>
      </c>
    </row>
    <row r="29" spans="1:17" x14ac:dyDescent="0.2">
      <c r="A29" s="23" t="s">
        <v>66</v>
      </c>
      <c r="B29" s="119" t="s">
        <v>67</v>
      </c>
      <c r="C29" s="24">
        <v>413223</v>
      </c>
      <c r="D29" s="24">
        <v>9060.01</v>
      </c>
      <c r="E29" s="24">
        <v>45.61</v>
      </c>
      <c r="F29" s="24">
        <v>503</v>
      </c>
      <c r="G29" s="24">
        <v>496</v>
      </c>
      <c r="H29" s="123">
        <v>16.292897539585162</v>
      </c>
      <c r="I29" s="22"/>
      <c r="J29" s="119" t="s">
        <v>66</v>
      </c>
      <c r="K29" s="119" t="s">
        <v>67</v>
      </c>
      <c r="L29" s="25">
        <v>55.880628674708767</v>
      </c>
      <c r="M29" s="25">
        <v>14.817301447138927</v>
      </c>
      <c r="N29" s="25">
        <v>7.1</v>
      </c>
      <c r="O29" s="24">
        <v>11461</v>
      </c>
      <c r="P29" s="24">
        <v>4990.0309999999999</v>
      </c>
      <c r="Q29" s="25">
        <v>12.075879125798902</v>
      </c>
    </row>
    <row r="30" spans="1:17" x14ac:dyDescent="0.2">
      <c r="A30" s="26" t="s">
        <v>68</v>
      </c>
      <c r="B30" s="9" t="s">
        <v>69</v>
      </c>
      <c r="C30" s="12">
        <v>543974</v>
      </c>
      <c r="D30" s="12">
        <v>5233.6400000000003</v>
      </c>
      <c r="E30" s="12">
        <v>103.938</v>
      </c>
      <c r="F30" s="12">
        <v>571</v>
      </c>
      <c r="G30" s="12">
        <v>514</v>
      </c>
      <c r="H30" s="124">
        <v>34.169463981734424</v>
      </c>
      <c r="I30" s="22"/>
      <c r="J30" s="9" t="s">
        <v>68</v>
      </c>
      <c r="K30" s="9" t="s">
        <v>69</v>
      </c>
      <c r="L30" s="27">
        <v>61.687412796855931</v>
      </c>
      <c r="M30" s="27">
        <v>9.7329666235673109</v>
      </c>
      <c r="N30" s="27">
        <v>6.6</v>
      </c>
      <c r="O30" s="12">
        <v>13447</v>
      </c>
      <c r="P30" s="12">
        <v>3690</v>
      </c>
      <c r="Q30" s="27">
        <v>6.7834124425064433</v>
      </c>
    </row>
    <row r="31" spans="1:17" x14ac:dyDescent="0.2">
      <c r="A31" s="23" t="s">
        <v>70</v>
      </c>
      <c r="B31" s="119" t="s">
        <v>71</v>
      </c>
      <c r="C31" s="24">
        <v>516762</v>
      </c>
      <c r="D31" s="24">
        <v>6529.95</v>
      </c>
      <c r="E31" s="24">
        <v>79.137</v>
      </c>
      <c r="F31" s="24">
        <v>363</v>
      </c>
      <c r="G31" s="24">
        <v>337</v>
      </c>
      <c r="H31" s="123">
        <v>35.15099794489533</v>
      </c>
      <c r="I31" s="22"/>
      <c r="J31" s="119" t="s">
        <v>70</v>
      </c>
      <c r="K31" s="119" t="s">
        <v>71</v>
      </c>
      <c r="L31" s="25">
        <v>59.409806560840103</v>
      </c>
      <c r="M31" s="25">
        <v>10.979664674951287</v>
      </c>
      <c r="N31" s="25">
        <v>7.9</v>
      </c>
      <c r="O31" s="24">
        <v>12677</v>
      </c>
      <c r="P31" s="24">
        <v>4213.0259999999998</v>
      </c>
      <c r="Q31" s="25">
        <v>8.1527395590233027</v>
      </c>
    </row>
    <row r="32" spans="1:17" x14ac:dyDescent="0.2">
      <c r="A32" s="26" t="s">
        <v>72</v>
      </c>
      <c r="B32" s="9" t="s">
        <v>73</v>
      </c>
      <c r="C32" s="12">
        <v>599507</v>
      </c>
      <c r="D32" s="12">
        <v>6039.85</v>
      </c>
      <c r="E32" s="12">
        <v>99.259</v>
      </c>
      <c r="F32" s="12">
        <v>585</v>
      </c>
      <c r="G32" s="12">
        <v>545</v>
      </c>
      <c r="H32" s="124">
        <v>18.882181525820382</v>
      </c>
      <c r="I32" s="22"/>
      <c r="J32" s="9" t="s">
        <v>72</v>
      </c>
      <c r="K32" s="9" t="s">
        <v>73</v>
      </c>
      <c r="L32" s="27">
        <v>60.639012603450162</v>
      </c>
      <c r="M32" s="27">
        <v>8.9621728112344972</v>
      </c>
      <c r="N32" s="27">
        <v>7.1</v>
      </c>
      <c r="O32" s="12">
        <v>14499</v>
      </c>
      <c r="P32" s="12">
        <v>4328.4539999999997</v>
      </c>
      <c r="Q32" s="27">
        <v>7.2200224517812135</v>
      </c>
    </row>
    <row r="33" spans="1:17" x14ac:dyDescent="0.2">
      <c r="A33" s="23" t="s">
        <v>74</v>
      </c>
      <c r="B33" s="119" t="s">
        <v>75</v>
      </c>
      <c r="C33" s="24">
        <v>431575</v>
      </c>
      <c r="D33" s="24">
        <v>5879.95</v>
      </c>
      <c r="E33" s="24">
        <v>73.397999999999996</v>
      </c>
      <c r="F33" s="24">
        <v>365</v>
      </c>
      <c r="G33" s="24">
        <v>332</v>
      </c>
      <c r="H33" s="123">
        <v>28.101257023692288</v>
      </c>
      <c r="I33" s="22"/>
      <c r="J33" s="119" t="s">
        <v>74</v>
      </c>
      <c r="K33" s="119" t="s">
        <v>75</v>
      </c>
      <c r="L33" s="25">
        <v>59.904015185517657</v>
      </c>
      <c r="M33" s="25">
        <v>9.9042489527229201</v>
      </c>
      <c r="N33" s="25">
        <v>6.6</v>
      </c>
      <c r="O33" s="24">
        <v>9429</v>
      </c>
      <c r="P33" s="24">
        <v>7439.7020000000002</v>
      </c>
      <c r="Q33" s="25">
        <v>17.238491571569252</v>
      </c>
    </row>
    <row r="34" spans="1:17" x14ac:dyDescent="0.2">
      <c r="A34" s="26" t="s">
        <v>76</v>
      </c>
      <c r="B34" s="9" t="s">
        <v>77</v>
      </c>
      <c r="C34" s="12">
        <v>915090</v>
      </c>
      <c r="D34" s="12">
        <v>6733</v>
      </c>
      <c r="E34" s="12">
        <v>135.911</v>
      </c>
      <c r="F34" s="12">
        <v>277</v>
      </c>
      <c r="G34" s="12">
        <v>244</v>
      </c>
      <c r="H34" s="124">
        <v>36.437071763433103</v>
      </c>
      <c r="I34" s="22"/>
      <c r="J34" s="9" t="s">
        <v>76</v>
      </c>
      <c r="K34" s="9" t="s">
        <v>77</v>
      </c>
      <c r="L34" s="27">
        <v>59.716383993446009</v>
      </c>
      <c r="M34" s="27">
        <v>11.545876286984027</v>
      </c>
      <c r="N34" s="27">
        <v>6.1</v>
      </c>
      <c r="O34" s="12">
        <v>18943</v>
      </c>
      <c r="P34" s="12">
        <v>3503.0450000000001</v>
      </c>
      <c r="Q34" s="27">
        <v>3.8280879476335663</v>
      </c>
    </row>
    <row r="35" spans="1:17" x14ac:dyDescent="0.2">
      <c r="A35" s="23" t="s">
        <v>78</v>
      </c>
      <c r="B35" s="119" t="s">
        <v>79</v>
      </c>
      <c r="C35" s="24">
        <v>748437</v>
      </c>
      <c r="D35" s="24">
        <v>5852.77</v>
      </c>
      <c r="E35" s="24">
        <v>127.877</v>
      </c>
      <c r="F35" s="24">
        <v>351</v>
      </c>
      <c r="G35" s="24">
        <v>286</v>
      </c>
      <c r="H35" s="123">
        <v>36.396249784551003</v>
      </c>
      <c r="I35" s="22"/>
      <c r="J35" s="119" t="s">
        <v>78</v>
      </c>
      <c r="K35" s="119" t="s">
        <v>79</v>
      </c>
      <c r="L35" s="25">
        <v>59.187774409505259</v>
      </c>
      <c r="M35" s="25">
        <v>11.323854979055952</v>
      </c>
      <c r="N35" s="25">
        <v>10</v>
      </c>
      <c r="O35" s="24">
        <v>33159</v>
      </c>
      <c r="P35" s="24">
        <v>4727.1040000000003</v>
      </c>
      <c r="Q35" s="25">
        <v>6.3159678102498944</v>
      </c>
    </row>
    <row r="36" spans="1:17" x14ac:dyDescent="0.2">
      <c r="A36" s="26" t="s">
        <v>80</v>
      </c>
      <c r="B36" s="9" t="s">
        <v>81</v>
      </c>
      <c r="C36" s="12">
        <v>1400039</v>
      </c>
      <c r="D36" s="12">
        <v>6309.34</v>
      </c>
      <c r="E36" s="12">
        <v>221.899</v>
      </c>
      <c r="F36" s="12">
        <v>586</v>
      </c>
      <c r="G36" s="12">
        <v>501</v>
      </c>
      <c r="H36" s="124">
        <v>55.444312622719792</v>
      </c>
      <c r="I36" s="22"/>
      <c r="J36" s="9" t="s">
        <v>80</v>
      </c>
      <c r="K36" s="9" t="s">
        <v>81</v>
      </c>
      <c r="L36" s="27">
        <v>65.363777542861669</v>
      </c>
      <c r="M36" s="27">
        <v>8.1812328045425282</v>
      </c>
      <c r="N36" s="27">
        <v>7.5</v>
      </c>
      <c r="O36" s="12">
        <v>40488</v>
      </c>
      <c r="P36" s="12">
        <v>6141.1220000000003</v>
      </c>
      <c r="Q36" s="27">
        <v>4.386393521894747</v>
      </c>
    </row>
    <row r="37" spans="1:17" x14ac:dyDescent="0.2">
      <c r="A37" s="23" t="s">
        <v>82</v>
      </c>
      <c r="B37" s="119" t="s">
        <v>83</v>
      </c>
      <c r="C37" s="24">
        <v>191377</v>
      </c>
      <c r="D37" s="24">
        <v>6256.82</v>
      </c>
      <c r="E37" s="24">
        <v>30.587</v>
      </c>
      <c r="F37" s="24">
        <v>461</v>
      </c>
      <c r="G37" s="24">
        <v>459</v>
      </c>
      <c r="H37" s="123">
        <v>11.586031759302319</v>
      </c>
      <c r="I37" s="22"/>
      <c r="J37" s="119" t="s">
        <v>82</v>
      </c>
      <c r="K37" s="119" t="s">
        <v>83</v>
      </c>
      <c r="L37" s="25">
        <v>56.555318053453576</v>
      </c>
      <c r="M37" s="25">
        <v>14.423832035739734</v>
      </c>
      <c r="N37" s="25">
        <v>5.7</v>
      </c>
      <c r="O37" s="24">
        <v>4300</v>
      </c>
      <c r="P37" s="24">
        <v>3558.0590000000002</v>
      </c>
      <c r="Q37" s="25">
        <v>18.591884082204235</v>
      </c>
    </row>
    <row r="38" spans="1:17" x14ac:dyDescent="0.2">
      <c r="A38" s="26" t="s">
        <v>84</v>
      </c>
      <c r="B38" s="9" t="s">
        <v>85</v>
      </c>
      <c r="C38" s="12">
        <v>1623749</v>
      </c>
      <c r="D38" s="12">
        <v>9975.59</v>
      </c>
      <c r="E38" s="12">
        <v>162.77199999999999</v>
      </c>
      <c r="F38" s="12">
        <v>535</v>
      </c>
      <c r="G38" s="12">
        <v>447</v>
      </c>
      <c r="H38" s="124">
        <v>56.255184760698853</v>
      </c>
      <c r="I38" s="22"/>
      <c r="J38" s="9" t="s">
        <v>84</v>
      </c>
      <c r="K38" s="9" t="s">
        <v>85</v>
      </c>
      <c r="L38" s="27">
        <v>63.233630518696501</v>
      </c>
      <c r="M38" s="27">
        <v>9.2735512957004271</v>
      </c>
      <c r="N38" s="27">
        <v>6.6</v>
      </c>
      <c r="O38" s="12">
        <v>43898</v>
      </c>
      <c r="P38" s="12">
        <v>6353.93</v>
      </c>
      <c r="Q38" s="27">
        <v>3.9131232721313456</v>
      </c>
    </row>
    <row r="39" spans="1:17" x14ac:dyDescent="0.2">
      <c r="A39" s="23" t="s">
        <v>86</v>
      </c>
      <c r="B39" s="119" t="s">
        <v>87</v>
      </c>
      <c r="C39" s="24">
        <v>1175623</v>
      </c>
      <c r="D39" s="24">
        <v>6101.01</v>
      </c>
      <c r="E39" s="24">
        <v>192.69300000000001</v>
      </c>
      <c r="F39" s="24">
        <v>342</v>
      </c>
      <c r="G39" s="24">
        <v>265</v>
      </c>
      <c r="H39" s="123">
        <v>51.776037045889709</v>
      </c>
      <c r="I39" s="22"/>
      <c r="J39" s="119" t="s">
        <v>86</v>
      </c>
      <c r="K39" s="119" t="s">
        <v>87</v>
      </c>
      <c r="L39" s="25">
        <v>61.052302249900848</v>
      </c>
      <c r="M39" s="25">
        <v>10.751633906422059</v>
      </c>
      <c r="N39" s="25">
        <v>10.1</v>
      </c>
      <c r="O39" s="24">
        <v>45194</v>
      </c>
      <c r="P39" s="24">
        <v>4721.9830000000002</v>
      </c>
      <c r="Q39" s="25">
        <v>4.016579294552761</v>
      </c>
    </row>
    <row r="40" spans="1:17" x14ac:dyDescent="0.2">
      <c r="A40" s="26" t="s">
        <v>88</v>
      </c>
      <c r="B40" s="9" t="s">
        <v>89</v>
      </c>
      <c r="C40" s="12">
        <v>1079498</v>
      </c>
      <c r="D40" s="12">
        <v>6774.72</v>
      </c>
      <c r="E40" s="12">
        <v>159.34200000000001</v>
      </c>
      <c r="F40" s="12">
        <v>333</v>
      </c>
      <c r="G40" s="12">
        <v>288</v>
      </c>
      <c r="H40" s="124">
        <v>38.089463806324794</v>
      </c>
      <c r="I40" s="22"/>
      <c r="J40" s="9" t="s">
        <v>88</v>
      </c>
      <c r="K40" s="9" t="s">
        <v>89</v>
      </c>
      <c r="L40" s="27">
        <v>63.23687108479411</v>
      </c>
      <c r="M40" s="27">
        <v>8.8613182171032445</v>
      </c>
      <c r="N40" s="27">
        <v>5.2</v>
      </c>
      <c r="O40" s="12">
        <v>19779</v>
      </c>
      <c r="P40" s="12">
        <v>4651.46</v>
      </c>
      <c r="Q40" s="27">
        <v>4.308910252728583</v>
      </c>
    </row>
    <row r="41" spans="1:17" x14ac:dyDescent="0.2">
      <c r="A41" s="23" t="s">
        <v>90</v>
      </c>
      <c r="B41" s="119" t="s">
        <v>91</v>
      </c>
      <c r="C41" s="24">
        <v>219316</v>
      </c>
      <c r="D41" s="24">
        <v>6790.63</v>
      </c>
      <c r="E41" s="24">
        <v>32.296999999999997</v>
      </c>
      <c r="F41" s="24">
        <v>241</v>
      </c>
      <c r="G41" s="24">
        <v>234</v>
      </c>
      <c r="H41" s="123">
        <v>24.895128490397418</v>
      </c>
      <c r="I41" s="22"/>
      <c r="J41" s="119" t="s">
        <v>90</v>
      </c>
      <c r="K41" s="119" t="s">
        <v>91</v>
      </c>
      <c r="L41" s="25">
        <v>56.24026303184192</v>
      </c>
      <c r="M41" s="25">
        <v>14.570457282903396</v>
      </c>
      <c r="N41" s="25">
        <v>7</v>
      </c>
      <c r="O41" s="24">
        <v>5717</v>
      </c>
      <c r="P41" s="24">
        <v>4982.0619999999999</v>
      </c>
      <c r="Q41" s="25">
        <v>22.716363603202684</v>
      </c>
    </row>
    <row r="42" spans="1:17" x14ac:dyDescent="0.2">
      <c r="A42" s="26" t="s">
        <v>92</v>
      </c>
      <c r="B42" s="9" t="s">
        <v>93</v>
      </c>
      <c r="C42" s="12">
        <v>610079</v>
      </c>
      <c r="D42" s="12">
        <v>6126.7</v>
      </c>
      <c r="E42" s="12">
        <v>99.576999999999998</v>
      </c>
      <c r="F42" s="12">
        <v>272</v>
      </c>
      <c r="G42" s="12">
        <v>240</v>
      </c>
      <c r="H42" s="124">
        <v>45.700802682931233</v>
      </c>
      <c r="I42" s="22"/>
      <c r="J42" s="9" t="s">
        <v>92</v>
      </c>
      <c r="K42" s="9" t="s">
        <v>93</v>
      </c>
      <c r="L42" s="27">
        <v>60.74296632246832</v>
      </c>
      <c r="M42" s="27">
        <v>10.75421498974578</v>
      </c>
      <c r="N42" s="27">
        <v>6.3</v>
      </c>
      <c r="O42" s="12">
        <v>15189</v>
      </c>
      <c r="P42" s="12">
        <v>3653</v>
      </c>
      <c r="Q42" s="27">
        <v>5.9877491275720027</v>
      </c>
    </row>
    <row r="43" spans="1:17" x14ac:dyDescent="0.2">
      <c r="A43" s="23" t="s">
        <v>94</v>
      </c>
      <c r="B43" s="119" t="s">
        <v>95</v>
      </c>
      <c r="C43" s="24">
        <v>1271166</v>
      </c>
      <c r="D43" s="24">
        <v>7431.49</v>
      </c>
      <c r="E43" s="24">
        <v>171.05099999999999</v>
      </c>
      <c r="F43" s="24">
        <v>512</v>
      </c>
      <c r="G43" s="24">
        <v>399</v>
      </c>
      <c r="H43" s="123">
        <v>35.274307210859952</v>
      </c>
      <c r="I43" s="22"/>
      <c r="J43" s="119" t="s">
        <v>94</v>
      </c>
      <c r="K43" s="119" t="s">
        <v>95</v>
      </c>
      <c r="L43" s="25">
        <v>62.401947251567947</v>
      </c>
      <c r="M43" s="25">
        <v>9.0782050135506616</v>
      </c>
      <c r="N43" s="25">
        <v>5.9</v>
      </c>
      <c r="O43" s="24">
        <v>24802</v>
      </c>
      <c r="P43" s="24">
        <v>4659.3010000000004</v>
      </c>
      <c r="Q43" s="25">
        <v>3.6653757259083393</v>
      </c>
    </row>
    <row r="44" spans="1:17" x14ac:dyDescent="0.2">
      <c r="A44" s="26" t="s">
        <v>96</v>
      </c>
      <c r="B44" s="9" t="s">
        <v>97</v>
      </c>
      <c r="C44" s="12">
        <v>259199</v>
      </c>
      <c r="D44" s="12">
        <v>4999.18</v>
      </c>
      <c r="E44" s="12">
        <v>51.847999999999999</v>
      </c>
      <c r="F44" s="12">
        <v>494</v>
      </c>
      <c r="G44" s="12">
        <v>469</v>
      </c>
      <c r="H44" s="124">
        <v>15.77938186489917</v>
      </c>
      <c r="I44" s="22"/>
      <c r="J44" s="9" t="s">
        <v>96</v>
      </c>
      <c r="K44" s="9" t="s">
        <v>97</v>
      </c>
      <c r="L44" s="27">
        <v>59.070190722130612</v>
      </c>
      <c r="M44" s="27">
        <v>11.877741825083227</v>
      </c>
      <c r="N44" s="27">
        <v>4.9000000000000004</v>
      </c>
      <c r="O44" s="12">
        <v>4096</v>
      </c>
      <c r="P44" s="12">
        <v>3542.9679999999998</v>
      </c>
      <c r="Q44" s="27">
        <v>13.668910759686574</v>
      </c>
    </row>
    <row r="45" spans="1:17" x14ac:dyDescent="0.2">
      <c r="A45" s="23" t="s">
        <v>98</v>
      </c>
      <c r="B45" s="119" t="s">
        <v>99</v>
      </c>
      <c r="C45" s="24">
        <v>413690</v>
      </c>
      <c r="D45" s="24">
        <v>9242.6</v>
      </c>
      <c r="E45" s="24">
        <v>44.759</v>
      </c>
      <c r="F45" s="24">
        <v>327</v>
      </c>
      <c r="G45" s="24">
        <v>308</v>
      </c>
      <c r="H45" s="123">
        <v>21.903357586598659</v>
      </c>
      <c r="I45" s="22"/>
      <c r="J45" s="119" t="s">
        <v>98</v>
      </c>
      <c r="K45" s="119" t="s">
        <v>99</v>
      </c>
      <c r="L45" s="25">
        <v>58.183845884280615</v>
      </c>
      <c r="M45" s="25">
        <v>12.419139444796985</v>
      </c>
      <c r="N45" s="25">
        <v>6.9</v>
      </c>
      <c r="O45" s="24">
        <v>8999</v>
      </c>
      <c r="P45" s="24">
        <v>4293.7060000000001</v>
      </c>
      <c r="Q45" s="25">
        <v>10.379042278034277</v>
      </c>
    </row>
    <row r="46" spans="1:17" x14ac:dyDescent="0.2">
      <c r="A46" s="26" t="s">
        <v>100</v>
      </c>
      <c r="B46" s="9" t="s">
        <v>101</v>
      </c>
      <c r="C46" s="12">
        <v>329470</v>
      </c>
      <c r="D46" s="12">
        <v>6343.44</v>
      </c>
      <c r="E46" s="12">
        <v>51.939</v>
      </c>
      <c r="F46" s="12">
        <v>267</v>
      </c>
      <c r="G46" s="12">
        <v>255</v>
      </c>
      <c r="H46" s="124">
        <v>24.183688954988313</v>
      </c>
      <c r="I46" s="22"/>
      <c r="J46" s="9" t="s">
        <v>100</v>
      </c>
      <c r="K46" s="9" t="s">
        <v>101</v>
      </c>
      <c r="L46" s="27">
        <v>57.773082144239218</v>
      </c>
      <c r="M46" s="27">
        <v>12.711073163840073</v>
      </c>
      <c r="N46" s="27">
        <v>5.9</v>
      </c>
      <c r="O46" s="12">
        <v>7771</v>
      </c>
      <c r="P46" s="12">
        <v>3424</v>
      </c>
      <c r="Q46" s="27">
        <v>10.392448477858379</v>
      </c>
    </row>
    <row r="47" spans="1:17" x14ac:dyDescent="0.2">
      <c r="A47" s="23" t="s">
        <v>102</v>
      </c>
      <c r="B47" s="119" t="s">
        <v>103</v>
      </c>
      <c r="C47" s="24">
        <v>765634</v>
      </c>
      <c r="D47" s="24">
        <v>4780.59</v>
      </c>
      <c r="E47" s="24">
        <v>160.155</v>
      </c>
      <c r="F47" s="24">
        <v>323</v>
      </c>
      <c r="G47" s="24">
        <v>270</v>
      </c>
      <c r="H47" s="123">
        <v>42.878189840054127</v>
      </c>
      <c r="I47" s="22"/>
      <c r="J47" s="119" t="s">
        <v>102</v>
      </c>
      <c r="K47" s="119" t="s">
        <v>103</v>
      </c>
      <c r="L47" s="25">
        <v>59.22058396271769</v>
      </c>
      <c r="M47" s="25">
        <v>11.20436610561671</v>
      </c>
      <c r="N47" s="25">
        <v>7</v>
      </c>
      <c r="O47" s="24">
        <v>18384</v>
      </c>
      <c r="P47" s="24">
        <v>3798.67</v>
      </c>
      <c r="Q47" s="25">
        <v>4.9614698406810565</v>
      </c>
    </row>
    <row r="48" spans="1:17" x14ac:dyDescent="0.2">
      <c r="A48" s="26" t="s">
        <v>104</v>
      </c>
      <c r="B48" s="9" t="s">
        <v>105</v>
      </c>
      <c r="C48" s="12">
        <v>227570</v>
      </c>
      <c r="D48" s="12">
        <v>4977.1400000000003</v>
      </c>
      <c r="E48" s="12">
        <v>45.722999999999999</v>
      </c>
      <c r="F48" s="12">
        <v>257</v>
      </c>
      <c r="G48" s="12">
        <v>242</v>
      </c>
      <c r="H48" s="124">
        <v>8.4435558289757005</v>
      </c>
      <c r="I48" s="22"/>
      <c r="J48" s="9" t="s">
        <v>104</v>
      </c>
      <c r="K48" s="9" t="s">
        <v>105</v>
      </c>
      <c r="L48" s="27">
        <v>58.62232862725768</v>
      </c>
      <c r="M48" s="27">
        <v>11.870665070591135</v>
      </c>
      <c r="N48" s="27">
        <v>5.6</v>
      </c>
      <c r="O48" s="12">
        <v>3509</v>
      </c>
      <c r="P48" s="12">
        <v>3410.9340000000002</v>
      </c>
      <c r="Q48" s="27">
        <v>14.988504635936195</v>
      </c>
    </row>
    <row r="49" spans="1:19" x14ac:dyDescent="0.2">
      <c r="A49" s="23" t="s">
        <v>106</v>
      </c>
      <c r="B49" s="119" t="s">
        <v>107</v>
      </c>
      <c r="C49" s="24">
        <v>1429272</v>
      </c>
      <c r="D49" s="24">
        <v>6874.35</v>
      </c>
      <c r="E49" s="24">
        <v>207.91399999999999</v>
      </c>
      <c r="F49" s="24">
        <v>207</v>
      </c>
      <c r="G49" s="24">
        <v>152</v>
      </c>
      <c r="H49" s="123">
        <v>54.316533172132388</v>
      </c>
      <c r="I49" s="22"/>
      <c r="J49" s="119" t="s">
        <v>106</v>
      </c>
      <c r="K49" s="119" t="s">
        <v>107</v>
      </c>
      <c r="L49" s="25">
        <v>62.627655349668252</v>
      </c>
      <c r="M49" s="25">
        <v>8.6448084400186467</v>
      </c>
      <c r="N49" s="25">
        <v>5.7</v>
      </c>
      <c r="O49" s="24">
        <v>33146</v>
      </c>
      <c r="P49" s="24">
        <v>4293.7049999999999</v>
      </c>
      <c r="Q49" s="25">
        <v>3.0041202794149751</v>
      </c>
    </row>
    <row r="50" spans="1:19" x14ac:dyDescent="0.2">
      <c r="A50" s="26" t="s">
        <v>108</v>
      </c>
      <c r="B50" s="9" t="s">
        <v>109</v>
      </c>
      <c r="C50" s="12">
        <v>680434</v>
      </c>
      <c r="D50" s="12">
        <v>6775.23</v>
      </c>
      <c r="E50" s="12">
        <v>100.43</v>
      </c>
      <c r="F50" s="12">
        <v>325</v>
      </c>
      <c r="G50" s="12">
        <v>281</v>
      </c>
      <c r="H50" s="124">
        <v>40.90977229238986</v>
      </c>
      <c r="I50" s="22"/>
      <c r="J50" s="9" t="s">
        <v>108</v>
      </c>
      <c r="K50" s="9" t="s">
        <v>109</v>
      </c>
      <c r="L50" s="27">
        <v>60.469105217137866</v>
      </c>
      <c r="M50" s="27">
        <v>9.7812591081317404</v>
      </c>
      <c r="N50" s="27">
        <v>7</v>
      </c>
      <c r="O50" s="12">
        <v>17573</v>
      </c>
      <c r="P50" s="12">
        <v>3603.84</v>
      </c>
      <c r="Q50" s="27">
        <v>5.2963843664484722</v>
      </c>
    </row>
    <row r="51" spans="1:19" x14ac:dyDescent="0.2">
      <c r="A51" s="23" t="s">
        <v>110</v>
      </c>
      <c r="B51" s="119" t="s">
        <v>111</v>
      </c>
      <c r="C51" s="24">
        <v>174094</v>
      </c>
      <c r="D51" s="24">
        <v>5216.53</v>
      </c>
      <c r="E51" s="24">
        <v>33.374000000000002</v>
      </c>
      <c r="F51" s="24">
        <v>313</v>
      </c>
      <c r="G51" s="24">
        <v>310</v>
      </c>
      <c r="H51" s="123">
        <v>11.451859340356359</v>
      </c>
      <c r="I51" s="22"/>
      <c r="J51" s="119" t="s">
        <v>110</v>
      </c>
      <c r="K51" s="119" t="s">
        <v>111</v>
      </c>
      <c r="L51" s="25">
        <v>55.073858883120749</v>
      </c>
      <c r="M51" s="25">
        <v>15.472547873620519</v>
      </c>
      <c r="N51" s="25">
        <v>7.2</v>
      </c>
      <c r="O51" s="24">
        <v>4527</v>
      </c>
      <c r="P51" s="24">
        <v>4017</v>
      </c>
      <c r="Q51" s="25">
        <v>23.07374177168656</v>
      </c>
    </row>
    <row r="52" spans="1:19" x14ac:dyDescent="0.2">
      <c r="A52" s="26" t="s">
        <v>112</v>
      </c>
      <c r="B52" s="9" t="s">
        <v>113</v>
      </c>
      <c r="C52" s="12">
        <v>331271</v>
      </c>
      <c r="D52" s="12">
        <v>5360.91</v>
      </c>
      <c r="E52" s="12">
        <v>61.793999999999997</v>
      </c>
      <c r="F52" s="12">
        <v>319</v>
      </c>
      <c r="G52" s="12">
        <v>301</v>
      </c>
      <c r="H52" s="124">
        <v>21.663532274180351</v>
      </c>
      <c r="I52" s="22"/>
      <c r="J52" s="9" t="s">
        <v>112</v>
      </c>
      <c r="K52" s="9" t="s">
        <v>113</v>
      </c>
      <c r="L52" s="27">
        <v>57.160435687483854</v>
      </c>
      <c r="M52" s="27">
        <v>13.573457699728076</v>
      </c>
      <c r="N52" s="27">
        <v>7.6</v>
      </c>
      <c r="O52" s="12">
        <v>10394</v>
      </c>
      <c r="P52" s="12">
        <v>2955.9250000000002</v>
      </c>
      <c r="Q52" s="27">
        <v>8.9229814864567079</v>
      </c>
    </row>
    <row r="53" spans="1:19" x14ac:dyDescent="0.2">
      <c r="A53" s="23" t="s">
        <v>114</v>
      </c>
      <c r="B53" s="119" t="s">
        <v>115</v>
      </c>
      <c r="C53" s="24">
        <v>76604</v>
      </c>
      <c r="D53" s="24">
        <v>5166.88</v>
      </c>
      <c r="E53" s="24">
        <v>14.826000000000001</v>
      </c>
      <c r="F53" s="24">
        <v>152</v>
      </c>
      <c r="G53" s="24">
        <v>151</v>
      </c>
      <c r="H53" s="123">
        <v>16.080100255861314</v>
      </c>
      <c r="I53" s="22"/>
      <c r="J53" s="119" t="s">
        <v>114</v>
      </c>
      <c r="K53" s="119" t="s">
        <v>115</v>
      </c>
      <c r="L53" s="25">
        <v>58.540216525407132</v>
      </c>
      <c r="M53" s="25">
        <v>12.743395191516594</v>
      </c>
      <c r="N53" s="25">
        <v>4.5999999999999996</v>
      </c>
      <c r="O53" s="24">
        <v>1442</v>
      </c>
      <c r="P53" s="24">
        <v>2261.9050000000002</v>
      </c>
      <c r="Q53" s="25">
        <v>29.527244008145789</v>
      </c>
    </row>
    <row r="54" spans="1:19" x14ac:dyDescent="0.2">
      <c r="A54" s="26" t="s">
        <v>116</v>
      </c>
      <c r="B54" s="9" t="s">
        <v>117</v>
      </c>
      <c r="C54" s="12">
        <v>818273</v>
      </c>
      <c r="D54" s="12">
        <v>7106.63</v>
      </c>
      <c r="E54" s="12">
        <v>115.142</v>
      </c>
      <c r="F54" s="12">
        <v>177</v>
      </c>
      <c r="G54" s="12">
        <v>160</v>
      </c>
      <c r="H54" s="124">
        <v>56.847775742325602</v>
      </c>
      <c r="I54" s="22"/>
      <c r="J54" s="9" t="s">
        <v>116</v>
      </c>
      <c r="K54" s="9" t="s">
        <v>117</v>
      </c>
      <c r="L54" s="27">
        <v>61.067857753068502</v>
      </c>
      <c r="M54" s="27">
        <v>10.429559365082444</v>
      </c>
      <c r="N54" s="27">
        <v>6.3</v>
      </c>
      <c r="O54" s="12">
        <v>16936</v>
      </c>
      <c r="P54" s="12">
        <v>4771.1390000000001</v>
      </c>
      <c r="Q54" s="27">
        <v>5.8307423072739786</v>
      </c>
    </row>
    <row r="55" spans="1:19" x14ac:dyDescent="0.2">
      <c r="A55" s="14" t="s">
        <v>261</v>
      </c>
      <c r="J55" s="14" t="s">
        <v>262</v>
      </c>
      <c r="K55" s="15"/>
      <c r="M55" s="29"/>
      <c r="N55" s="29"/>
      <c r="O55" s="28"/>
      <c r="P55" s="28"/>
      <c r="Q55" s="29"/>
    </row>
    <row r="56" spans="1:19" ht="21" customHeight="1" x14ac:dyDescent="0.2">
      <c r="A56" s="13" t="s">
        <v>280</v>
      </c>
      <c r="B56" s="120"/>
      <c r="J56" s="142" t="s">
        <v>283</v>
      </c>
      <c r="K56" s="142"/>
      <c r="L56" s="142"/>
      <c r="M56" s="142"/>
      <c r="N56" s="142"/>
      <c r="O56" s="142"/>
      <c r="P56" s="142"/>
      <c r="Q56" s="142"/>
      <c r="R56" s="30"/>
    </row>
    <row r="57" spans="1:19" ht="24.75" customHeight="1" x14ac:dyDescent="0.2">
      <c r="A57" s="13" t="s">
        <v>281</v>
      </c>
      <c r="B57" s="120"/>
      <c r="J57" s="142" t="s">
        <v>285</v>
      </c>
      <c r="K57" s="142"/>
      <c r="L57" s="142"/>
      <c r="M57" s="142"/>
      <c r="N57" s="142"/>
      <c r="O57" s="142"/>
      <c r="P57" s="142"/>
      <c r="Q57" s="142"/>
    </row>
    <row r="58" spans="1:19" x14ac:dyDescent="0.2">
      <c r="A58" s="31"/>
      <c r="B58" s="120"/>
      <c r="J58" s="14" t="s">
        <v>284</v>
      </c>
      <c r="K58" s="15"/>
      <c r="M58" s="29"/>
      <c r="N58" s="29"/>
      <c r="O58" s="28"/>
      <c r="P58" s="28"/>
      <c r="Q58" s="29"/>
    </row>
    <row r="59" spans="1:19" x14ac:dyDescent="0.2">
      <c r="A59" s="32"/>
      <c r="J59" s="14" t="s">
        <v>265</v>
      </c>
      <c r="K59" s="15"/>
      <c r="L59" s="15"/>
      <c r="M59" s="29"/>
      <c r="N59" s="29"/>
      <c r="O59" s="28"/>
      <c r="P59" s="28"/>
      <c r="Q59" s="29"/>
    </row>
    <row r="60" spans="1:19" ht="23.25" customHeight="1" x14ac:dyDescent="0.25">
      <c r="A60" s="16" t="s">
        <v>13</v>
      </c>
      <c r="B60" s="33"/>
      <c r="C60" s="33"/>
      <c r="D60" s="33"/>
      <c r="E60" s="33"/>
      <c r="F60" s="33"/>
      <c r="G60" s="33"/>
      <c r="H60" s="33"/>
      <c r="I60" s="27"/>
      <c r="J60" s="16" t="s">
        <v>14</v>
      </c>
      <c r="K60" s="33"/>
      <c r="L60" s="17"/>
      <c r="M60" s="17"/>
      <c r="N60" s="17"/>
      <c r="O60" s="17"/>
      <c r="P60" s="17"/>
      <c r="Q60" s="17"/>
      <c r="S60" s="10"/>
    </row>
    <row r="61" spans="1:19" ht="11.25" customHeight="1" thickBot="1" x14ac:dyDescent="0.25">
      <c r="S61" s="10"/>
    </row>
    <row r="62" spans="1:19" ht="31.5" customHeight="1" x14ac:dyDescent="0.2">
      <c r="A62" s="151" t="s">
        <v>16</v>
      </c>
      <c r="B62" s="151"/>
      <c r="C62" s="153" t="s">
        <v>273</v>
      </c>
      <c r="D62" s="149" t="s">
        <v>17</v>
      </c>
      <c r="E62" s="149" t="s">
        <v>18</v>
      </c>
      <c r="F62" s="155" t="s">
        <v>282</v>
      </c>
      <c r="G62" s="155"/>
      <c r="H62" s="147" t="s">
        <v>267</v>
      </c>
      <c r="I62" s="20"/>
      <c r="J62" s="151" t="s">
        <v>16</v>
      </c>
      <c r="K62" s="151"/>
      <c r="L62" s="147" t="s">
        <v>268</v>
      </c>
      <c r="M62" s="147" t="s">
        <v>274</v>
      </c>
      <c r="N62" s="147" t="s">
        <v>270</v>
      </c>
      <c r="O62" s="149" t="s">
        <v>271</v>
      </c>
      <c r="P62" s="149" t="s">
        <v>272</v>
      </c>
      <c r="Q62" s="147" t="s">
        <v>19</v>
      </c>
    </row>
    <row r="63" spans="1:19" ht="60" customHeight="1" x14ac:dyDescent="0.2">
      <c r="A63" s="152"/>
      <c r="B63" s="152"/>
      <c r="C63" s="154"/>
      <c r="D63" s="150"/>
      <c r="E63" s="150"/>
      <c r="F63" s="35" t="s">
        <v>20</v>
      </c>
      <c r="G63" s="35" t="s">
        <v>275</v>
      </c>
      <c r="H63" s="148"/>
      <c r="I63" s="20"/>
      <c r="J63" s="152"/>
      <c r="K63" s="152"/>
      <c r="L63" s="148"/>
      <c r="M63" s="148"/>
      <c r="N63" s="148"/>
      <c r="O63" s="150"/>
      <c r="P63" s="150"/>
      <c r="Q63" s="148"/>
    </row>
    <row r="64" spans="1:19" x14ac:dyDescent="0.2">
      <c r="A64" s="26" t="s">
        <v>118</v>
      </c>
      <c r="B64" s="9" t="s">
        <v>119</v>
      </c>
      <c r="C64" s="12">
        <v>495045</v>
      </c>
      <c r="D64" s="12">
        <v>5951.47</v>
      </c>
      <c r="E64" s="12">
        <v>83.18</v>
      </c>
      <c r="F64" s="21">
        <v>446</v>
      </c>
      <c r="G64" s="21">
        <v>430</v>
      </c>
      <c r="H64" s="27">
        <v>28.60366229332687</v>
      </c>
      <c r="J64" s="118" t="s">
        <v>118</v>
      </c>
      <c r="K64" s="118" t="s">
        <v>119</v>
      </c>
      <c r="L64" s="27">
        <v>57.975171032464111</v>
      </c>
      <c r="M64" s="27">
        <v>12.727949991959795</v>
      </c>
      <c r="N64" s="27">
        <v>5</v>
      </c>
      <c r="O64" s="12">
        <v>8222</v>
      </c>
      <c r="P64" s="12">
        <v>7762.3209999999999</v>
      </c>
      <c r="Q64" s="27">
        <v>15.680031108283085</v>
      </c>
    </row>
    <row r="65" spans="1:17" x14ac:dyDescent="0.2">
      <c r="A65" s="119">
        <v>51</v>
      </c>
      <c r="B65" s="119" t="s">
        <v>121</v>
      </c>
      <c r="C65" s="24">
        <v>566855</v>
      </c>
      <c r="D65" s="24">
        <v>8169.05</v>
      </c>
      <c r="E65" s="24">
        <v>69.391000000000005</v>
      </c>
      <c r="F65" s="24">
        <v>613</v>
      </c>
      <c r="G65" s="24">
        <v>580</v>
      </c>
      <c r="H65" s="25">
        <v>47.574070970530379</v>
      </c>
      <c r="J65" s="119" t="s">
        <v>120</v>
      </c>
      <c r="K65" s="119" t="s">
        <v>121</v>
      </c>
      <c r="L65" s="25">
        <v>62.134229261659065</v>
      </c>
      <c r="M65" s="25">
        <v>9.3091219369117137</v>
      </c>
      <c r="N65" s="25">
        <v>7</v>
      </c>
      <c r="O65" s="24">
        <v>15660</v>
      </c>
      <c r="P65" s="24">
        <v>4171.732</v>
      </c>
      <c r="Q65" s="25">
        <v>7.3594340704412948</v>
      </c>
    </row>
    <row r="66" spans="1:17" x14ac:dyDescent="0.2">
      <c r="A66" s="26" t="s">
        <v>122</v>
      </c>
      <c r="B66" s="121" t="s">
        <v>123</v>
      </c>
      <c r="C66" s="12">
        <v>172512</v>
      </c>
      <c r="D66" s="12">
        <v>6210.6</v>
      </c>
      <c r="E66" s="12">
        <v>27.777000000000001</v>
      </c>
      <c r="F66" s="12">
        <v>426</v>
      </c>
      <c r="G66" s="12">
        <v>420</v>
      </c>
      <c r="H66" s="27">
        <v>25.95471619365609</v>
      </c>
      <c r="J66" s="9" t="s">
        <v>122</v>
      </c>
      <c r="K66" s="9" t="s">
        <v>123</v>
      </c>
      <c r="L66" s="27">
        <v>58.48097004382511</v>
      </c>
      <c r="M66" s="27">
        <v>12.358800791136387</v>
      </c>
      <c r="N66" s="27">
        <v>6.1</v>
      </c>
      <c r="O66" s="12">
        <v>4641</v>
      </c>
      <c r="P66" s="12">
        <v>3893</v>
      </c>
      <c r="Q66" s="36">
        <v>22.566546095344091</v>
      </c>
    </row>
    <row r="67" spans="1:17" x14ac:dyDescent="0.2">
      <c r="A67" s="23" t="s">
        <v>124</v>
      </c>
      <c r="B67" s="119" t="s">
        <v>125</v>
      </c>
      <c r="C67" s="24">
        <v>307062</v>
      </c>
      <c r="D67" s="24">
        <v>5175.21</v>
      </c>
      <c r="E67" s="24">
        <v>59.332999999999998</v>
      </c>
      <c r="F67" s="24">
        <v>240</v>
      </c>
      <c r="G67" s="24">
        <v>231</v>
      </c>
      <c r="H67" s="25">
        <v>25.892490767336891</v>
      </c>
      <c r="J67" s="119" t="s">
        <v>124</v>
      </c>
      <c r="K67" s="119" t="s">
        <v>125</v>
      </c>
      <c r="L67" s="25">
        <v>59.311145257789256</v>
      </c>
      <c r="M67" s="25">
        <v>11.233530584889005</v>
      </c>
      <c r="N67" s="25">
        <v>4.8</v>
      </c>
      <c r="O67" s="24">
        <v>4364</v>
      </c>
      <c r="P67" s="24">
        <v>3675.1120000000001</v>
      </c>
      <c r="Q67" s="25">
        <v>11.96863174212374</v>
      </c>
    </row>
    <row r="68" spans="1:17" x14ac:dyDescent="0.2">
      <c r="A68" s="26" t="s">
        <v>126</v>
      </c>
      <c r="B68" s="121" t="s">
        <v>127</v>
      </c>
      <c r="C68" s="12">
        <v>733760</v>
      </c>
      <c r="D68" s="12">
        <v>5245.91</v>
      </c>
      <c r="E68" s="12">
        <v>139.87299999999999</v>
      </c>
      <c r="F68" s="12">
        <v>591</v>
      </c>
      <c r="G68" s="12">
        <v>508</v>
      </c>
      <c r="H68" s="27">
        <v>33.619167030091582</v>
      </c>
      <c r="J68" s="9" t="s">
        <v>126</v>
      </c>
      <c r="K68" s="9" t="s">
        <v>127</v>
      </c>
      <c r="L68" s="27">
        <v>63.201122836201073</v>
      </c>
      <c r="M68" s="27">
        <v>9.3524540154253177</v>
      </c>
      <c r="N68" s="27">
        <v>7</v>
      </c>
      <c r="O68" s="12">
        <v>22757</v>
      </c>
      <c r="P68" s="12">
        <v>3218.058</v>
      </c>
      <c r="Q68" s="36">
        <v>4.3857092237243789</v>
      </c>
    </row>
    <row r="69" spans="1:17" x14ac:dyDescent="0.2">
      <c r="A69" s="23" t="s">
        <v>128</v>
      </c>
      <c r="B69" s="119" t="s">
        <v>129</v>
      </c>
      <c r="C69" s="24">
        <v>184083</v>
      </c>
      <c r="D69" s="24">
        <v>6211.44</v>
      </c>
      <c r="E69" s="24">
        <v>29.635999999999999</v>
      </c>
      <c r="F69" s="24">
        <v>499</v>
      </c>
      <c r="G69" s="24">
        <v>491</v>
      </c>
      <c r="H69" s="25">
        <v>17.148242912164623</v>
      </c>
      <c r="J69" s="119" t="s">
        <v>128</v>
      </c>
      <c r="K69" s="119" t="s">
        <v>129</v>
      </c>
      <c r="L69" s="25">
        <v>59.46586137991423</v>
      </c>
      <c r="M69" s="25">
        <v>10.795033566088147</v>
      </c>
      <c r="N69" s="25">
        <v>7.2</v>
      </c>
      <c r="O69" s="24">
        <v>5157</v>
      </c>
      <c r="P69" s="24">
        <v>3528.9879999999998</v>
      </c>
      <c r="Q69" s="25">
        <v>19.17063498530554</v>
      </c>
    </row>
    <row r="70" spans="1:17" x14ac:dyDescent="0.2">
      <c r="A70" s="26" t="s">
        <v>130</v>
      </c>
      <c r="B70" s="121" t="s">
        <v>131</v>
      </c>
      <c r="C70" s="12">
        <v>759684</v>
      </c>
      <c r="D70" s="12">
        <v>6822.64</v>
      </c>
      <c r="E70" s="12">
        <v>111.348</v>
      </c>
      <c r="F70" s="12">
        <v>249</v>
      </c>
      <c r="G70" s="12">
        <v>221</v>
      </c>
      <c r="H70" s="27">
        <v>29.064189847357586</v>
      </c>
      <c r="J70" s="9" t="s">
        <v>130</v>
      </c>
      <c r="K70" s="9" t="s">
        <v>131</v>
      </c>
      <c r="L70" s="27">
        <v>58.012299574145729</v>
      </c>
      <c r="M70" s="27">
        <v>12.146899617470531</v>
      </c>
      <c r="N70" s="27">
        <v>5.8</v>
      </c>
      <c r="O70" s="12">
        <v>14864</v>
      </c>
      <c r="P70" s="12">
        <v>4174.9040000000005</v>
      </c>
      <c r="Q70" s="36">
        <v>5.4955797410502267</v>
      </c>
    </row>
    <row r="71" spans="1:17" x14ac:dyDescent="0.2">
      <c r="A71" s="23" t="s">
        <v>132</v>
      </c>
      <c r="B71" s="119" t="s">
        <v>133</v>
      </c>
      <c r="C71" s="24">
        <v>1046543</v>
      </c>
      <c r="D71" s="24">
        <v>6216.27</v>
      </c>
      <c r="E71" s="24">
        <v>168.35499999999999</v>
      </c>
      <c r="F71" s="24">
        <v>725</v>
      </c>
      <c r="G71" s="24">
        <v>598</v>
      </c>
      <c r="H71" s="25">
        <v>37.643460421597588</v>
      </c>
      <c r="J71" s="119" t="s">
        <v>132</v>
      </c>
      <c r="K71" s="119" t="s">
        <v>133</v>
      </c>
      <c r="L71" s="25">
        <v>62.516684252555066</v>
      </c>
      <c r="M71" s="25">
        <v>9.4389303694568554</v>
      </c>
      <c r="N71" s="25">
        <v>7.3</v>
      </c>
      <c r="O71" s="24">
        <v>27792</v>
      </c>
      <c r="P71" s="24">
        <v>4299.1610000000001</v>
      </c>
      <c r="Q71" s="25">
        <v>4.1079640301449629</v>
      </c>
    </row>
    <row r="72" spans="1:17" x14ac:dyDescent="0.2">
      <c r="A72" s="26" t="s">
        <v>134</v>
      </c>
      <c r="B72" s="121" t="s">
        <v>135</v>
      </c>
      <c r="C72" s="12">
        <v>204452</v>
      </c>
      <c r="D72" s="12">
        <v>6816.71</v>
      </c>
      <c r="E72" s="12">
        <v>29.992999999999999</v>
      </c>
      <c r="F72" s="12">
        <v>309</v>
      </c>
      <c r="G72" s="12">
        <v>300</v>
      </c>
      <c r="H72" s="27">
        <v>16.143153405200241</v>
      </c>
      <c r="J72" s="9" t="s">
        <v>134</v>
      </c>
      <c r="K72" s="9" t="s">
        <v>135</v>
      </c>
      <c r="L72" s="27">
        <v>55.136854037407268</v>
      </c>
      <c r="M72" s="27">
        <v>14.890180716546372</v>
      </c>
      <c r="N72" s="27">
        <v>6.4</v>
      </c>
      <c r="O72" s="12">
        <v>6057</v>
      </c>
      <c r="P72" s="12">
        <v>4359.1000000000004</v>
      </c>
      <c r="Q72" s="36">
        <v>21.320896836421262</v>
      </c>
    </row>
    <row r="73" spans="1:17" x14ac:dyDescent="0.2">
      <c r="A73" s="23" t="s">
        <v>136</v>
      </c>
      <c r="B73" s="119" t="s">
        <v>137</v>
      </c>
      <c r="C73" s="24">
        <v>2608346</v>
      </c>
      <c r="D73" s="24">
        <v>5742.75</v>
      </c>
      <c r="E73" s="24">
        <v>454.19799999999998</v>
      </c>
      <c r="F73" s="24">
        <v>648</v>
      </c>
      <c r="G73" s="24">
        <v>382</v>
      </c>
      <c r="H73" s="25">
        <v>57.02514160314621</v>
      </c>
      <c r="J73" s="119" t="s">
        <v>136</v>
      </c>
      <c r="K73" s="119" t="s">
        <v>137</v>
      </c>
      <c r="L73" s="25">
        <v>63.027658040878862</v>
      </c>
      <c r="M73" s="25">
        <v>7.9620296040505227</v>
      </c>
      <c r="N73" s="25">
        <v>9.1999999999999993</v>
      </c>
      <c r="O73" s="24">
        <v>111804</v>
      </c>
      <c r="P73" s="24">
        <v>4437.97</v>
      </c>
      <c r="Q73" s="25">
        <v>1.7014498843328301</v>
      </c>
    </row>
    <row r="74" spans="1:17" x14ac:dyDescent="0.2">
      <c r="A74" s="26" t="s">
        <v>138</v>
      </c>
      <c r="B74" s="121" t="s">
        <v>139</v>
      </c>
      <c r="C74" s="12">
        <v>829419</v>
      </c>
      <c r="D74" s="12">
        <v>5860.22</v>
      </c>
      <c r="E74" s="12">
        <v>141.53399999999999</v>
      </c>
      <c r="F74" s="12">
        <v>679</v>
      </c>
      <c r="G74" s="12">
        <v>587</v>
      </c>
      <c r="H74" s="27">
        <v>32.472369212665733</v>
      </c>
      <c r="J74" s="9" t="s">
        <v>138</v>
      </c>
      <c r="K74" s="9" t="s">
        <v>139</v>
      </c>
      <c r="L74" s="27">
        <v>62.410430569510922</v>
      </c>
      <c r="M74" s="27">
        <v>7.8482568699408048</v>
      </c>
      <c r="N74" s="27">
        <v>7.3</v>
      </c>
      <c r="O74" s="12">
        <v>22021</v>
      </c>
      <c r="P74" s="12">
        <v>4267.4889999999996</v>
      </c>
      <c r="Q74" s="36">
        <v>5.1451546202823906</v>
      </c>
    </row>
    <row r="75" spans="1:17" x14ac:dyDescent="0.2">
      <c r="A75" s="23" t="s">
        <v>140</v>
      </c>
      <c r="B75" s="119" t="s">
        <v>141</v>
      </c>
      <c r="C75" s="24">
        <v>279942</v>
      </c>
      <c r="D75" s="24">
        <v>6103.38</v>
      </c>
      <c r="E75" s="24">
        <v>45.866999999999997</v>
      </c>
      <c r="F75" s="24">
        <v>385</v>
      </c>
      <c r="G75" s="24">
        <v>375</v>
      </c>
      <c r="H75" s="25">
        <v>19.299354866365174</v>
      </c>
      <c r="J75" s="119" t="s">
        <v>140</v>
      </c>
      <c r="K75" s="119" t="s">
        <v>141</v>
      </c>
      <c r="L75" s="25">
        <v>57.050883190466081</v>
      </c>
      <c r="M75" s="25">
        <v>13.130732685733529</v>
      </c>
      <c r="N75" s="25">
        <v>6.5</v>
      </c>
      <c r="O75" s="24">
        <v>7562</v>
      </c>
      <c r="P75" s="24">
        <v>5861.1639999999998</v>
      </c>
      <c r="Q75" s="25">
        <v>20.937065535003679</v>
      </c>
    </row>
    <row r="76" spans="1:17" x14ac:dyDescent="0.2">
      <c r="A76" s="26" t="s">
        <v>142</v>
      </c>
      <c r="B76" s="121" t="s">
        <v>143</v>
      </c>
      <c r="C76" s="12">
        <v>1465278</v>
      </c>
      <c r="D76" s="12">
        <v>6671.35</v>
      </c>
      <c r="E76" s="12">
        <v>219.637</v>
      </c>
      <c r="F76" s="12">
        <v>890</v>
      </c>
      <c r="G76" s="12">
        <v>701</v>
      </c>
      <c r="H76" s="27">
        <v>33.255600643700376</v>
      </c>
      <c r="J76" s="9" t="s">
        <v>142</v>
      </c>
      <c r="K76" s="9" t="s">
        <v>143</v>
      </c>
      <c r="L76" s="27">
        <v>61.42095561101366</v>
      </c>
      <c r="M76" s="27">
        <v>8.7129562563720562</v>
      </c>
      <c r="N76" s="27">
        <v>8.1999999999999993</v>
      </c>
      <c r="O76" s="12">
        <v>56917</v>
      </c>
      <c r="P76" s="12">
        <v>6207.1769999999997</v>
      </c>
      <c r="Q76" s="36">
        <v>4.236177025793058</v>
      </c>
    </row>
    <row r="77" spans="1:17" x14ac:dyDescent="0.2">
      <c r="A77" s="23" t="s">
        <v>144</v>
      </c>
      <c r="B77" s="119" t="s">
        <v>145</v>
      </c>
      <c r="C77" s="24">
        <v>662152</v>
      </c>
      <c r="D77" s="24">
        <v>7969.66</v>
      </c>
      <c r="E77" s="24">
        <v>83.084000000000003</v>
      </c>
      <c r="F77" s="24">
        <v>464</v>
      </c>
      <c r="G77" s="24">
        <v>419</v>
      </c>
      <c r="H77" s="25">
        <v>41.619748939820468</v>
      </c>
      <c r="J77" s="119" t="s">
        <v>144</v>
      </c>
      <c r="K77" s="119" t="s">
        <v>145</v>
      </c>
      <c r="L77" s="25">
        <v>61.407982822151574</v>
      </c>
      <c r="M77" s="25">
        <v>10.546711197423322</v>
      </c>
      <c r="N77" s="25">
        <v>6.2</v>
      </c>
      <c r="O77" s="24">
        <v>16689</v>
      </c>
      <c r="P77" s="24">
        <v>6964.933</v>
      </c>
      <c r="Q77" s="25">
        <v>10.518631673694257</v>
      </c>
    </row>
    <row r="78" spans="1:17" x14ac:dyDescent="0.2">
      <c r="A78" s="26" t="s">
        <v>146</v>
      </c>
      <c r="B78" s="121" t="s">
        <v>147</v>
      </c>
      <c r="C78" s="12">
        <v>682621</v>
      </c>
      <c r="D78" s="12">
        <v>7644.76</v>
      </c>
      <c r="E78" s="12">
        <v>89.293000000000006</v>
      </c>
      <c r="F78" s="12">
        <v>546</v>
      </c>
      <c r="G78" s="12">
        <v>486</v>
      </c>
      <c r="H78" s="27">
        <v>41.321758340279594</v>
      </c>
      <c r="J78" s="9" t="s">
        <v>146</v>
      </c>
      <c r="K78" s="9" t="s">
        <v>147</v>
      </c>
      <c r="L78" s="27">
        <v>59.579629067464623</v>
      </c>
      <c r="M78" s="27">
        <v>12.566749063995259</v>
      </c>
      <c r="N78" s="27">
        <v>5.7</v>
      </c>
      <c r="O78" s="12">
        <v>16237</v>
      </c>
      <c r="P78" s="12">
        <v>4446.7430000000004</v>
      </c>
      <c r="Q78" s="36">
        <v>6.5142194570632901</v>
      </c>
    </row>
    <row r="79" spans="1:17" x14ac:dyDescent="0.2">
      <c r="A79" s="23" t="s">
        <v>148</v>
      </c>
      <c r="B79" s="119" t="s">
        <v>149</v>
      </c>
      <c r="C79" s="24">
        <v>229567</v>
      </c>
      <c r="D79" s="24">
        <v>4464.04</v>
      </c>
      <c r="E79" s="24">
        <v>51.426000000000002</v>
      </c>
      <c r="F79" s="24">
        <v>469</v>
      </c>
      <c r="G79" s="24">
        <v>452</v>
      </c>
      <c r="H79" s="25">
        <v>24.345833678185453</v>
      </c>
      <c r="J79" s="119" t="s">
        <v>148</v>
      </c>
      <c r="K79" s="119" t="s">
        <v>149</v>
      </c>
      <c r="L79" s="25">
        <v>58.06964080099042</v>
      </c>
      <c r="M79" s="25">
        <v>13.638134485355865</v>
      </c>
      <c r="N79" s="25">
        <v>7.9</v>
      </c>
      <c r="O79" s="24">
        <v>6076</v>
      </c>
      <c r="P79" s="24">
        <v>2960.8829999999998</v>
      </c>
      <c r="Q79" s="25">
        <v>12.897685642971332</v>
      </c>
    </row>
    <row r="80" spans="1:17" x14ac:dyDescent="0.2">
      <c r="A80" s="26" t="s">
        <v>150</v>
      </c>
      <c r="B80" s="121" t="s">
        <v>151</v>
      </c>
      <c r="C80" s="12">
        <v>479979</v>
      </c>
      <c r="D80" s="12">
        <v>4116.0200000000004</v>
      </c>
      <c r="E80" s="12">
        <v>116.61199999999999</v>
      </c>
      <c r="F80" s="12">
        <v>226</v>
      </c>
      <c r="G80" s="12">
        <v>184</v>
      </c>
      <c r="H80" s="27">
        <v>38.547311444875717</v>
      </c>
      <c r="J80" s="9" t="s">
        <v>150</v>
      </c>
      <c r="K80" s="9" t="s">
        <v>151</v>
      </c>
      <c r="L80" s="27">
        <v>57.062686960749573</v>
      </c>
      <c r="M80" s="27">
        <v>13.527923592283415</v>
      </c>
      <c r="N80" s="27">
        <v>11.7</v>
      </c>
      <c r="O80" s="12">
        <v>24420</v>
      </c>
      <c r="P80" s="12">
        <v>2154.0810000000001</v>
      </c>
      <c r="Q80" s="36">
        <v>4.4878650940978666</v>
      </c>
    </row>
    <row r="81" spans="1:17" x14ac:dyDescent="0.2">
      <c r="A81" s="23" t="s">
        <v>152</v>
      </c>
      <c r="B81" s="119" t="s">
        <v>153</v>
      </c>
      <c r="C81" s="24">
        <v>1140057</v>
      </c>
      <c r="D81" s="24">
        <v>4755.03</v>
      </c>
      <c r="E81" s="24">
        <v>239.75800000000001</v>
      </c>
      <c r="F81" s="24">
        <v>514</v>
      </c>
      <c r="G81" s="24">
        <v>388</v>
      </c>
      <c r="H81" s="25">
        <v>45.5761422455193</v>
      </c>
      <c r="J81" s="119" t="s">
        <v>152</v>
      </c>
      <c r="K81" s="119" t="s">
        <v>153</v>
      </c>
      <c r="L81" s="25">
        <v>63.854701844976333</v>
      </c>
      <c r="M81" s="25">
        <v>8.8203149723400536</v>
      </c>
      <c r="N81" s="25">
        <v>6.2</v>
      </c>
      <c r="O81" s="24">
        <v>29869</v>
      </c>
      <c r="P81" s="24">
        <v>3446.366</v>
      </c>
      <c r="Q81" s="25">
        <v>3.0229769213293722</v>
      </c>
    </row>
    <row r="82" spans="1:17" x14ac:dyDescent="0.2">
      <c r="A82" s="26" t="s">
        <v>154</v>
      </c>
      <c r="B82" s="121" t="s">
        <v>155</v>
      </c>
      <c r="C82" s="12">
        <v>767086</v>
      </c>
      <c r="D82" s="12">
        <v>3525.17</v>
      </c>
      <c r="E82" s="12">
        <v>217.60300000000001</v>
      </c>
      <c r="F82" s="12">
        <v>366</v>
      </c>
      <c r="G82" s="12">
        <v>247</v>
      </c>
      <c r="H82" s="27">
        <v>39.345262460793187</v>
      </c>
      <c r="J82" s="9" t="s">
        <v>154</v>
      </c>
      <c r="K82" s="9" t="s">
        <v>155</v>
      </c>
      <c r="L82" s="27">
        <v>61.906794161005628</v>
      </c>
      <c r="M82" s="27">
        <v>9.6241397840368386</v>
      </c>
      <c r="N82" s="27">
        <v>7.1</v>
      </c>
      <c r="O82" s="12">
        <v>17192</v>
      </c>
      <c r="P82" s="12">
        <v>2602.2379999999998</v>
      </c>
      <c r="Q82" s="36">
        <v>3.3923680004588794</v>
      </c>
    </row>
    <row r="83" spans="1:17" x14ac:dyDescent="0.2">
      <c r="A83" s="23" t="s">
        <v>156</v>
      </c>
      <c r="B83" s="119" t="s">
        <v>157</v>
      </c>
      <c r="C83" s="24">
        <v>1875747</v>
      </c>
      <c r="D83" s="24">
        <v>3249.12</v>
      </c>
      <c r="E83" s="24">
        <v>577.30899999999997</v>
      </c>
      <c r="F83" s="24">
        <v>267</v>
      </c>
      <c r="G83" s="24">
        <v>149</v>
      </c>
      <c r="H83" s="25">
        <v>70.91766640170556</v>
      </c>
      <c r="J83" s="119" t="s">
        <v>156</v>
      </c>
      <c r="K83" s="119" t="s">
        <v>157</v>
      </c>
      <c r="L83" s="25">
        <v>64.059008207322634</v>
      </c>
      <c r="M83" s="25">
        <v>8.5846094788222</v>
      </c>
      <c r="N83" s="25">
        <v>6.5</v>
      </c>
      <c r="O83" s="24">
        <v>52164</v>
      </c>
      <c r="P83" s="24">
        <v>6357.94</v>
      </c>
      <c r="Q83" s="25">
        <v>3.3895509362403353</v>
      </c>
    </row>
    <row r="84" spans="1:17" x14ac:dyDescent="0.2">
      <c r="A84" s="26" t="s">
        <v>158</v>
      </c>
      <c r="B84" s="121" t="s">
        <v>159</v>
      </c>
      <c r="C84" s="12">
        <v>235313</v>
      </c>
      <c r="D84" s="12">
        <v>5360.08</v>
      </c>
      <c r="E84" s="12">
        <v>43.901000000000003</v>
      </c>
      <c r="F84" s="12">
        <v>539</v>
      </c>
      <c r="G84" s="12">
        <v>521</v>
      </c>
      <c r="H84" s="27">
        <v>10.862128314202785</v>
      </c>
      <c r="J84" s="9" t="s">
        <v>158</v>
      </c>
      <c r="K84" s="9" t="s">
        <v>159</v>
      </c>
      <c r="L84" s="27">
        <v>59.252314745130754</v>
      </c>
      <c r="M84" s="27">
        <v>11.15851219837355</v>
      </c>
      <c r="N84" s="27">
        <v>6.3</v>
      </c>
      <c r="O84" s="12">
        <v>4500</v>
      </c>
      <c r="P84" s="12">
        <v>3422.5</v>
      </c>
      <c r="Q84" s="36">
        <v>14.544457807260967</v>
      </c>
    </row>
    <row r="85" spans="1:17" x14ac:dyDescent="0.2">
      <c r="A85" s="23" t="s">
        <v>160</v>
      </c>
      <c r="B85" s="119" t="s">
        <v>161</v>
      </c>
      <c r="C85" s="24">
        <v>551493</v>
      </c>
      <c r="D85" s="24">
        <v>8574.69</v>
      </c>
      <c r="E85" s="24">
        <v>64.316000000000003</v>
      </c>
      <c r="F85" s="24">
        <v>565</v>
      </c>
      <c r="G85" s="24">
        <v>531</v>
      </c>
      <c r="H85" s="25">
        <v>23.735206067892069</v>
      </c>
      <c r="J85" s="119" t="s">
        <v>160</v>
      </c>
      <c r="K85" s="119" t="s">
        <v>161</v>
      </c>
      <c r="L85" s="25">
        <v>57.2711621601348</v>
      </c>
      <c r="M85" s="25">
        <v>13.105198352656625</v>
      </c>
      <c r="N85" s="25">
        <v>6.2</v>
      </c>
      <c r="O85" s="24">
        <v>11190</v>
      </c>
      <c r="P85" s="24">
        <v>5478.5129999999999</v>
      </c>
      <c r="Q85" s="25">
        <v>9.9339665236004802</v>
      </c>
    </row>
    <row r="86" spans="1:17" x14ac:dyDescent="0.2">
      <c r="A86" s="26" t="s">
        <v>162</v>
      </c>
      <c r="B86" s="121" t="s">
        <v>163</v>
      </c>
      <c r="C86" s="12">
        <v>566412</v>
      </c>
      <c r="D86" s="12">
        <v>6205.99</v>
      </c>
      <c r="E86" s="12">
        <v>91.269000000000005</v>
      </c>
      <c r="F86" s="12">
        <v>354</v>
      </c>
      <c r="G86" s="12">
        <v>330</v>
      </c>
      <c r="H86" s="27">
        <v>32.131557947218631</v>
      </c>
      <c r="J86" s="9" t="s">
        <v>162</v>
      </c>
      <c r="K86" s="9" t="s">
        <v>163</v>
      </c>
      <c r="L86" s="27">
        <v>59.355317505862679</v>
      </c>
      <c r="M86" s="27">
        <v>11.054432612807924</v>
      </c>
      <c r="N86" s="27">
        <v>7.1</v>
      </c>
      <c r="O86" s="12">
        <v>13477</v>
      </c>
      <c r="P86" s="12">
        <v>4266.7049999999999</v>
      </c>
      <c r="Q86" s="36">
        <v>7.5328647698141991</v>
      </c>
    </row>
    <row r="87" spans="1:17" x14ac:dyDescent="0.2">
      <c r="A87" s="23" t="s">
        <v>164</v>
      </c>
      <c r="B87" s="119" t="s">
        <v>165</v>
      </c>
      <c r="C87" s="24">
        <v>436434</v>
      </c>
      <c r="D87" s="24">
        <v>6028.25</v>
      </c>
      <c r="E87" s="24">
        <v>72.397999999999996</v>
      </c>
      <c r="F87" s="24">
        <v>273</v>
      </c>
      <c r="G87" s="24">
        <v>226</v>
      </c>
      <c r="H87" s="25">
        <v>27.725154318866085</v>
      </c>
      <c r="J87" s="119" t="s">
        <v>164</v>
      </c>
      <c r="K87" s="119" t="s">
        <v>165</v>
      </c>
      <c r="L87" s="25">
        <v>61.372366271993918</v>
      </c>
      <c r="M87" s="25">
        <v>10.339460789858252</v>
      </c>
      <c r="N87" s="25">
        <v>5.4</v>
      </c>
      <c r="O87" s="24">
        <v>6396</v>
      </c>
      <c r="P87" s="24">
        <v>3120.9609999999998</v>
      </c>
      <c r="Q87" s="25">
        <v>7.1510491849855882</v>
      </c>
    </row>
    <row r="88" spans="1:17" x14ac:dyDescent="0.2">
      <c r="A88" s="26" t="s">
        <v>166</v>
      </c>
      <c r="B88" s="121" t="s">
        <v>167</v>
      </c>
      <c r="C88" s="12">
        <v>826094</v>
      </c>
      <c r="D88" s="12">
        <v>4387.8</v>
      </c>
      <c r="E88" s="12">
        <v>188.27099999999999</v>
      </c>
      <c r="F88" s="12">
        <v>279</v>
      </c>
      <c r="G88" s="12">
        <v>194</v>
      </c>
      <c r="H88" s="27">
        <v>37.947376448685013</v>
      </c>
      <c r="J88" s="9" t="s">
        <v>166</v>
      </c>
      <c r="K88" s="9" t="s">
        <v>167</v>
      </c>
      <c r="L88" s="27">
        <v>63.572415821202767</v>
      </c>
      <c r="M88" s="27">
        <v>8.1795030142626075</v>
      </c>
      <c r="N88" s="27">
        <v>5.7</v>
      </c>
      <c r="O88" s="12">
        <v>10134</v>
      </c>
      <c r="P88" s="12">
        <v>2982.6419999999998</v>
      </c>
      <c r="Q88" s="36">
        <v>3.6105358470101465</v>
      </c>
    </row>
    <row r="89" spans="1:17" x14ac:dyDescent="0.2">
      <c r="A89" s="23" t="s">
        <v>168</v>
      </c>
      <c r="B89" s="119" t="s">
        <v>169</v>
      </c>
      <c r="C89" s="24">
        <v>2165423</v>
      </c>
      <c r="D89" s="24">
        <v>105.4</v>
      </c>
      <c r="E89" s="24">
        <v>20544.810000000001</v>
      </c>
      <c r="F89" s="24">
        <v>1</v>
      </c>
      <c r="G89" s="24">
        <v>0</v>
      </c>
      <c r="H89" s="25">
        <v>100</v>
      </c>
      <c r="J89" s="119" t="s">
        <v>168</v>
      </c>
      <c r="K89" s="119" t="s">
        <v>169</v>
      </c>
      <c r="L89" s="25">
        <v>68.646861756141746</v>
      </c>
      <c r="M89" s="25">
        <v>8.3787286082993315</v>
      </c>
      <c r="N89" s="25">
        <v>5.8</v>
      </c>
      <c r="O89" s="24">
        <v>72127</v>
      </c>
      <c r="P89" s="24">
        <v>1625</v>
      </c>
      <c r="Q89" s="25">
        <v>0.75043074724892089</v>
      </c>
    </row>
    <row r="90" spans="1:17" x14ac:dyDescent="0.2">
      <c r="A90" s="26" t="s">
        <v>170</v>
      </c>
      <c r="B90" s="121" t="s">
        <v>171</v>
      </c>
      <c r="C90" s="12">
        <v>1255633</v>
      </c>
      <c r="D90" s="12">
        <v>6277.81</v>
      </c>
      <c r="E90" s="12">
        <v>200.011</v>
      </c>
      <c r="F90" s="12">
        <v>708</v>
      </c>
      <c r="G90" s="12">
        <v>628</v>
      </c>
      <c r="H90" s="27">
        <v>47.070043555720503</v>
      </c>
      <c r="J90" s="9" t="s">
        <v>170</v>
      </c>
      <c r="K90" s="9" t="s">
        <v>171</v>
      </c>
      <c r="L90" s="27">
        <v>61.154391047833592</v>
      </c>
      <c r="M90" s="27">
        <v>9.7412563537216137</v>
      </c>
      <c r="N90" s="27">
        <v>7.9</v>
      </c>
      <c r="O90" s="12">
        <v>43579</v>
      </c>
      <c r="P90" s="12">
        <v>5829</v>
      </c>
      <c r="Q90" s="36">
        <v>4.64228002927607</v>
      </c>
    </row>
    <row r="91" spans="1:17" x14ac:dyDescent="0.2">
      <c r="A91" s="23" t="s">
        <v>172</v>
      </c>
      <c r="B91" s="119" t="s">
        <v>173</v>
      </c>
      <c r="C91" s="24">
        <v>1421197</v>
      </c>
      <c r="D91" s="24">
        <v>5915.29</v>
      </c>
      <c r="E91" s="24">
        <v>240.25800000000001</v>
      </c>
      <c r="F91" s="24">
        <v>507</v>
      </c>
      <c r="G91" s="24">
        <v>365</v>
      </c>
      <c r="H91" s="25">
        <v>52.756162586889786</v>
      </c>
      <c r="J91" s="119" t="s">
        <v>172</v>
      </c>
      <c r="K91" s="119" t="s">
        <v>173</v>
      </c>
      <c r="L91" s="25">
        <v>63.883401810228037</v>
      </c>
      <c r="M91" s="25">
        <v>6.8107267231658764</v>
      </c>
      <c r="N91" s="25">
        <v>6.7</v>
      </c>
      <c r="O91" s="24">
        <v>33555</v>
      </c>
      <c r="P91" s="24">
        <v>4321</v>
      </c>
      <c r="Q91" s="25">
        <v>3.0403948221112205</v>
      </c>
    </row>
    <row r="92" spans="1:17" x14ac:dyDescent="0.2">
      <c r="A92" s="26" t="s">
        <v>174</v>
      </c>
      <c r="B92" s="121" t="s">
        <v>175</v>
      </c>
      <c r="C92" s="12">
        <v>1448207</v>
      </c>
      <c r="D92" s="12">
        <v>2284.4299999999998</v>
      </c>
      <c r="E92" s="12">
        <v>633.947</v>
      </c>
      <c r="F92" s="12">
        <v>259</v>
      </c>
      <c r="G92" s="12">
        <v>138</v>
      </c>
      <c r="H92" s="27">
        <v>71.440408726100628</v>
      </c>
      <c r="J92" s="9" t="s">
        <v>174</v>
      </c>
      <c r="K92" s="9" t="s">
        <v>175</v>
      </c>
      <c r="L92" s="27">
        <v>62.854433497368667</v>
      </c>
      <c r="M92" s="27">
        <v>8.2361999550457092</v>
      </c>
      <c r="N92" s="27">
        <v>6.4</v>
      </c>
      <c r="O92" s="12">
        <v>28725</v>
      </c>
      <c r="P92" s="12">
        <v>1578.91</v>
      </c>
      <c r="Q92" s="36">
        <v>1.0902516007725416</v>
      </c>
    </row>
    <row r="93" spans="1:17" x14ac:dyDescent="0.2">
      <c r="A93" s="23" t="s">
        <v>176</v>
      </c>
      <c r="B93" s="119" t="s">
        <v>177</v>
      </c>
      <c r="C93" s="24">
        <v>374878</v>
      </c>
      <c r="D93" s="24">
        <v>5999.35</v>
      </c>
      <c r="E93" s="24">
        <v>62.485999999999997</v>
      </c>
      <c r="F93" s="24">
        <v>256</v>
      </c>
      <c r="G93" s="24">
        <v>243</v>
      </c>
      <c r="H93" s="25">
        <v>27.480406959064013</v>
      </c>
      <c r="J93" s="119" t="s">
        <v>176</v>
      </c>
      <c r="K93" s="119" t="s">
        <v>177</v>
      </c>
      <c r="L93" s="25">
        <v>58.933674477733923</v>
      </c>
      <c r="M93" s="25">
        <v>11.919044083477109</v>
      </c>
      <c r="N93" s="25">
        <v>5.2</v>
      </c>
      <c r="O93" s="24">
        <v>7196</v>
      </c>
      <c r="P93" s="24">
        <v>4010.4650000000001</v>
      </c>
      <c r="Q93" s="25">
        <v>10.698053766825474</v>
      </c>
    </row>
    <row r="94" spans="1:17" x14ac:dyDescent="0.2">
      <c r="A94" s="26" t="s">
        <v>178</v>
      </c>
      <c r="B94" s="121" t="s">
        <v>179</v>
      </c>
      <c r="C94" s="12">
        <v>570559</v>
      </c>
      <c r="D94" s="12">
        <v>6170.12</v>
      </c>
      <c r="E94" s="12">
        <v>92.471000000000004</v>
      </c>
      <c r="F94" s="12">
        <v>772</v>
      </c>
      <c r="G94" s="12">
        <v>731</v>
      </c>
      <c r="H94" s="27">
        <v>27.637106767223024</v>
      </c>
      <c r="J94" s="9" t="s">
        <v>178</v>
      </c>
      <c r="K94" s="9" t="s">
        <v>179</v>
      </c>
      <c r="L94" s="27">
        <v>62.06880111878629</v>
      </c>
      <c r="M94" s="27">
        <v>9.5806670339449944</v>
      </c>
      <c r="N94" s="27">
        <v>8.6</v>
      </c>
      <c r="O94" s="12">
        <v>19378</v>
      </c>
      <c r="P94" s="12">
        <v>4522.9059999999999</v>
      </c>
      <c r="Q94" s="36">
        <v>7.9271486384405465</v>
      </c>
    </row>
    <row r="95" spans="1:17" x14ac:dyDescent="0.2">
      <c r="A95" s="23" t="s">
        <v>180</v>
      </c>
      <c r="B95" s="119" t="s">
        <v>181</v>
      </c>
      <c r="C95" s="24">
        <v>389844</v>
      </c>
      <c r="D95" s="24">
        <v>5757.89</v>
      </c>
      <c r="E95" s="24">
        <v>67.706000000000003</v>
      </c>
      <c r="F95" s="24">
        <v>314</v>
      </c>
      <c r="G95" s="24">
        <v>287</v>
      </c>
      <c r="H95" s="25">
        <v>33.338720103425985</v>
      </c>
      <c r="J95" s="119" t="s">
        <v>180</v>
      </c>
      <c r="K95" s="119" t="s">
        <v>181</v>
      </c>
      <c r="L95" s="25">
        <v>58.185555889132566</v>
      </c>
      <c r="M95" s="25">
        <v>12.898999099342062</v>
      </c>
      <c r="N95" s="25">
        <v>7.7</v>
      </c>
      <c r="O95" s="24">
        <v>11236</v>
      </c>
      <c r="P95" s="24">
        <v>4154</v>
      </c>
      <c r="Q95" s="25">
        <v>10.655544268989647</v>
      </c>
    </row>
    <row r="96" spans="1:17" x14ac:dyDescent="0.2">
      <c r="A96" s="26" t="s">
        <v>182</v>
      </c>
      <c r="B96" s="121" t="s">
        <v>183</v>
      </c>
      <c r="C96" s="12">
        <v>260669</v>
      </c>
      <c r="D96" s="12">
        <v>3718.28</v>
      </c>
      <c r="E96" s="12">
        <v>70.105000000000004</v>
      </c>
      <c r="F96" s="12">
        <v>195</v>
      </c>
      <c r="G96" s="12">
        <v>191</v>
      </c>
      <c r="H96" s="27">
        <v>34.090743433242928</v>
      </c>
      <c r="J96" s="9" t="s">
        <v>182</v>
      </c>
      <c r="K96" s="9" t="s">
        <v>183</v>
      </c>
      <c r="L96" s="27">
        <v>59.312077996790499</v>
      </c>
      <c r="M96" s="27">
        <v>10.991007357616496</v>
      </c>
      <c r="N96" s="27">
        <v>8.8000000000000007</v>
      </c>
      <c r="O96" s="12">
        <v>6943</v>
      </c>
      <c r="P96" s="12">
        <v>2528.4720000000002</v>
      </c>
      <c r="Q96" s="36">
        <v>9.6999336323076388</v>
      </c>
    </row>
    <row r="97" spans="1:17" x14ac:dyDescent="0.2">
      <c r="A97" s="23" t="s">
        <v>184</v>
      </c>
      <c r="B97" s="119" t="s">
        <v>185</v>
      </c>
      <c r="C97" s="24">
        <v>1076711</v>
      </c>
      <c r="D97" s="24">
        <v>5972.54</v>
      </c>
      <c r="E97" s="24">
        <v>180.27699999999999</v>
      </c>
      <c r="F97" s="24">
        <v>153</v>
      </c>
      <c r="G97" s="24">
        <v>103</v>
      </c>
      <c r="H97" s="25">
        <v>66.421908943068289</v>
      </c>
      <c r="J97" s="119" t="s">
        <v>184</v>
      </c>
      <c r="K97" s="119" t="s">
        <v>185</v>
      </c>
      <c r="L97" s="25">
        <v>57.588055102212202</v>
      </c>
      <c r="M97" s="25">
        <v>13.741232826197283</v>
      </c>
      <c r="N97" s="25">
        <v>7.4</v>
      </c>
      <c r="O97" s="24">
        <v>35586</v>
      </c>
      <c r="P97" s="24">
        <v>2965.558</v>
      </c>
      <c r="Q97" s="25">
        <v>2.7542748239778363</v>
      </c>
    </row>
    <row r="98" spans="1:17" x14ac:dyDescent="0.2">
      <c r="A98" s="26" t="s">
        <v>186</v>
      </c>
      <c r="B98" s="121" t="s">
        <v>187</v>
      </c>
      <c r="C98" s="12">
        <v>561469</v>
      </c>
      <c r="D98" s="12">
        <v>3567.26</v>
      </c>
      <c r="E98" s="12">
        <v>157.39500000000001</v>
      </c>
      <c r="F98" s="12">
        <v>151</v>
      </c>
      <c r="G98" s="12">
        <v>121</v>
      </c>
      <c r="H98" s="27">
        <v>55.369753272219832</v>
      </c>
      <c r="J98" s="9" t="s">
        <v>186</v>
      </c>
      <c r="K98" s="9" t="s">
        <v>187</v>
      </c>
      <c r="L98" s="27">
        <v>59.174530312935225</v>
      </c>
      <c r="M98" s="27">
        <v>11.199833726515648</v>
      </c>
      <c r="N98" s="27">
        <v>9.4</v>
      </c>
      <c r="O98" s="12">
        <v>19264</v>
      </c>
      <c r="P98" s="12">
        <v>2322.2289999999998</v>
      </c>
      <c r="Q98" s="36">
        <v>4.1359879174095093</v>
      </c>
    </row>
    <row r="99" spans="1:17" x14ac:dyDescent="0.2">
      <c r="A99" s="23" t="s">
        <v>188</v>
      </c>
      <c r="B99" s="119" t="s">
        <v>189</v>
      </c>
      <c r="C99" s="24">
        <v>685442</v>
      </c>
      <c r="D99" s="24">
        <v>6719.59</v>
      </c>
      <c r="E99" s="24">
        <v>102.00700000000001</v>
      </c>
      <c r="F99" s="24">
        <v>257</v>
      </c>
      <c r="G99" s="24">
        <v>240</v>
      </c>
      <c r="H99" s="25">
        <v>26.655063448110855</v>
      </c>
      <c r="J99" s="119" t="s">
        <v>188</v>
      </c>
      <c r="K99" s="119" t="s">
        <v>189</v>
      </c>
      <c r="L99" s="25">
        <v>57.57018487164234</v>
      </c>
      <c r="M99" s="25">
        <v>11.977331487667598</v>
      </c>
      <c r="N99" s="25">
        <v>5.2</v>
      </c>
      <c r="O99" s="24">
        <v>8107</v>
      </c>
      <c r="P99" s="24">
        <v>4680.2969999999996</v>
      </c>
      <c r="Q99" s="25">
        <v>6.8281444673655827</v>
      </c>
    </row>
    <row r="100" spans="1:17" x14ac:dyDescent="0.2">
      <c r="A100" s="26" t="s">
        <v>190</v>
      </c>
      <c r="B100" s="121" t="s">
        <v>191</v>
      </c>
      <c r="C100" s="12">
        <v>438435</v>
      </c>
      <c r="D100" s="12">
        <v>6990.44</v>
      </c>
      <c r="E100" s="12">
        <v>62.719000000000001</v>
      </c>
      <c r="F100" s="12">
        <v>266</v>
      </c>
      <c r="G100" s="12">
        <v>255</v>
      </c>
      <c r="H100" s="27">
        <v>29.824033209027561</v>
      </c>
      <c r="J100" s="9" t="s">
        <v>190</v>
      </c>
      <c r="K100" s="9" t="s">
        <v>191</v>
      </c>
      <c r="L100" s="27">
        <v>60.95319017457129</v>
      </c>
      <c r="M100" s="27">
        <v>11.086776746848901</v>
      </c>
      <c r="N100" s="27">
        <v>5.7</v>
      </c>
      <c r="O100" s="12">
        <v>13009</v>
      </c>
      <c r="P100" s="12">
        <v>4780</v>
      </c>
      <c r="Q100" s="36">
        <v>10.902414268933821</v>
      </c>
    </row>
    <row r="101" spans="1:17" x14ac:dyDescent="0.2">
      <c r="A101" s="23" t="s">
        <v>192</v>
      </c>
      <c r="B101" s="119" t="s">
        <v>193</v>
      </c>
      <c r="C101" s="24">
        <v>372359</v>
      </c>
      <c r="D101" s="24">
        <v>5520.13</v>
      </c>
      <c r="E101" s="24">
        <v>67.454999999999998</v>
      </c>
      <c r="F101" s="24">
        <v>195</v>
      </c>
      <c r="G101" s="24">
        <v>187</v>
      </c>
      <c r="H101" s="25">
        <v>41.097435539358521</v>
      </c>
      <c r="J101" s="119" t="s">
        <v>192</v>
      </c>
      <c r="K101" s="119" t="s">
        <v>193</v>
      </c>
      <c r="L101" s="25">
        <v>58.993794026581583</v>
      </c>
      <c r="M101" s="25">
        <v>12.542015386487474</v>
      </c>
      <c r="N101" s="25">
        <v>6.4</v>
      </c>
      <c r="O101" s="24">
        <v>10636</v>
      </c>
      <c r="P101" s="24">
        <v>3998.0030000000002</v>
      </c>
      <c r="Q101" s="25">
        <v>10.736958150601973</v>
      </c>
    </row>
    <row r="102" spans="1:17" x14ac:dyDescent="0.2">
      <c r="A102" s="26" t="s">
        <v>194</v>
      </c>
      <c r="B102" s="121" t="s">
        <v>195</v>
      </c>
      <c r="C102" s="12">
        <v>364499</v>
      </c>
      <c r="D102" s="12">
        <v>5873.78</v>
      </c>
      <c r="E102" s="12">
        <v>62.055</v>
      </c>
      <c r="F102" s="12">
        <v>507</v>
      </c>
      <c r="G102" s="12">
        <v>488</v>
      </c>
      <c r="H102" s="27">
        <v>14.220066447370225</v>
      </c>
      <c r="J102" s="9" t="s">
        <v>194</v>
      </c>
      <c r="K102" s="9" t="s">
        <v>195</v>
      </c>
      <c r="L102" s="27">
        <v>58.953025755566415</v>
      </c>
      <c r="M102" s="27">
        <v>11.756264395895862</v>
      </c>
      <c r="N102" s="27">
        <v>7.4</v>
      </c>
      <c r="O102" s="12">
        <v>11142</v>
      </c>
      <c r="P102" s="12">
        <v>3239.7809999999999</v>
      </c>
      <c r="Q102" s="36">
        <v>8.8883124507886162</v>
      </c>
    </row>
    <row r="103" spans="1:17" x14ac:dyDescent="0.2">
      <c r="A103" s="23" t="s">
        <v>196</v>
      </c>
      <c r="B103" s="119" t="s">
        <v>197</v>
      </c>
      <c r="C103" s="24">
        <v>335707</v>
      </c>
      <c r="D103" s="24">
        <v>7427.35</v>
      </c>
      <c r="E103" s="24">
        <v>45.198999999999998</v>
      </c>
      <c r="F103" s="24">
        <v>423</v>
      </c>
      <c r="G103" s="24">
        <v>405</v>
      </c>
      <c r="H103" s="25">
        <v>18.212012260691615</v>
      </c>
      <c r="J103" s="119" t="s">
        <v>196</v>
      </c>
      <c r="K103" s="119" t="s">
        <v>197</v>
      </c>
      <c r="L103" s="25">
        <v>57.932160667001945</v>
      </c>
      <c r="M103" s="25">
        <v>11.993068221065579</v>
      </c>
      <c r="N103" s="25">
        <v>6.5</v>
      </c>
      <c r="O103" s="24">
        <v>9551</v>
      </c>
      <c r="P103" s="24">
        <v>4859.8069999999998</v>
      </c>
      <c r="Q103" s="25">
        <v>14.47633501833444</v>
      </c>
    </row>
    <row r="104" spans="1:17" x14ac:dyDescent="0.2">
      <c r="A104" s="26" t="s">
        <v>198</v>
      </c>
      <c r="B104" s="121" t="s">
        <v>199</v>
      </c>
      <c r="C104" s="12">
        <v>141318</v>
      </c>
      <c r="D104" s="12">
        <v>609.44000000000005</v>
      </c>
      <c r="E104" s="12">
        <v>231.88200000000001</v>
      </c>
      <c r="F104" s="12">
        <v>101</v>
      </c>
      <c r="G104" s="12">
        <v>79</v>
      </c>
      <c r="H104" s="27">
        <v>32.864178660892456</v>
      </c>
      <c r="J104" s="9" t="s">
        <v>198</v>
      </c>
      <c r="K104" s="9" t="s">
        <v>199</v>
      </c>
      <c r="L104" s="27">
        <v>62.151996165967148</v>
      </c>
      <c r="M104" s="27">
        <v>9.6765760924815201</v>
      </c>
      <c r="N104" s="27">
        <v>8.1999999999999993</v>
      </c>
      <c r="O104" s="12">
        <v>4557</v>
      </c>
      <c r="P104" s="12">
        <v>547</v>
      </c>
      <c r="Q104" s="36">
        <v>3.870702953622327</v>
      </c>
    </row>
    <row r="105" spans="1:17" x14ac:dyDescent="0.2">
      <c r="A105" s="23" t="s">
        <v>200</v>
      </c>
      <c r="B105" s="119" t="s">
        <v>201</v>
      </c>
      <c r="C105" s="24">
        <v>1301659</v>
      </c>
      <c r="D105" s="24">
        <v>1804.4</v>
      </c>
      <c r="E105" s="24">
        <v>721.38099999999997</v>
      </c>
      <c r="F105" s="24">
        <v>194</v>
      </c>
      <c r="G105" s="24">
        <v>80</v>
      </c>
      <c r="H105" s="25">
        <v>69.004401306332923</v>
      </c>
      <c r="J105" s="119" t="s">
        <v>200</v>
      </c>
      <c r="K105" s="119" t="s">
        <v>201</v>
      </c>
      <c r="L105" s="25">
        <v>63.776451949363086</v>
      </c>
      <c r="M105" s="25">
        <v>7.3421549577164127</v>
      </c>
      <c r="N105" s="25">
        <v>6.3</v>
      </c>
      <c r="O105" s="24">
        <v>31735</v>
      </c>
      <c r="P105" s="24">
        <v>1490.117</v>
      </c>
      <c r="Q105" s="25">
        <v>1.1447829270185201</v>
      </c>
    </row>
    <row r="106" spans="1:17" x14ac:dyDescent="0.2">
      <c r="A106" s="26" t="s">
        <v>202</v>
      </c>
      <c r="B106" s="121" t="s">
        <v>203</v>
      </c>
      <c r="C106" s="12">
        <v>1624357</v>
      </c>
      <c r="D106" s="12">
        <v>175.61</v>
      </c>
      <c r="E106" s="12">
        <v>9249.7980000000007</v>
      </c>
      <c r="F106" s="12">
        <v>36</v>
      </c>
      <c r="G106" s="12">
        <v>0</v>
      </c>
      <c r="H106" s="27">
        <v>99.356237575853086</v>
      </c>
      <c r="J106" s="9" t="s">
        <v>202</v>
      </c>
      <c r="K106" s="9" t="s">
        <v>203</v>
      </c>
      <c r="L106" s="27">
        <v>65.683350780241994</v>
      </c>
      <c r="M106" s="27">
        <v>7.4827762494826784</v>
      </c>
      <c r="N106" s="27">
        <v>6</v>
      </c>
      <c r="O106" s="12">
        <v>34922</v>
      </c>
      <c r="P106" s="12">
        <v>331.625</v>
      </c>
      <c r="Q106" s="36">
        <v>0.20415770671102473</v>
      </c>
    </row>
    <row r="107" spans="1:17" x14ac:dyDescent="0.2">
      <c r="A107" s="23" t="s">
        <v>204</v>
      </c>
      <c r="B107" s="119" t="s">
        <v>205</v>
      </c>
      <c r="C107" s="24">
        <v>1644903</v>
      </c>
      <c r="D107" s="24">
        <v>236.2</v>
      </c>
      <c r="E107" s="24">
        <v>6964.0259999999998</v>
      </c>
      <c r="F107" s="24">
        <v>40</v>
      </c>
      <c r="G107" s="24">
        <v>0</v>
      </c>
      <c r="H107" s="25">
        <v>98.34434006138963</v>
      </c>
      <c r="J107" s="119" t="s">
        <v>204</v>
      </c>
      <c r="K107" s="119" t="s">
        <v>205</v>
      </c>
      <c r="L107" s="25">
        <v>65.189139204953378</v>
      </c>
      <c r="M107" s="25">
        <v>5.1534616683955301</v>
      </c>
      <c r="N107" s="25">
        <v>10.3</v>
      </c>
      <c r="O107" s="24">
        <v>91733</v>
      </c>
      <c r="P107" s="24">
        <v>344</v>
      </c>
      <c r="Q107" s="25">
        <v>0.20913087276271003</v>
      </c>
    </row>
    <row r="108" spans="1:17" x14ac:dyDescent="0.2">
      <c r="A108" s="26" t="s">
        <v>206</v>
      </c>
      <c r="B108" s="121" t="s">
        <v>207</v>
      </c>
      <c r="C108" s="12">
        <v>1407124</v>
      </c>
      <c r="D108" s="12">
        <v>245.03</v>
      </c>
      <c r="E108" s="12">
        <v>5742.66</v>
      </c>
      <c r="F108" s="12">
        <v>47</v>
      </c>
      <c r="G108" s="12">
        <v>0</v>
      </c>
      <c r="H108" s="27">
        <v>97.698994544901524</v>
      </c>
      <c r="J108" s="9" t="s">
        <v>206</v>
      </c>
      <c r="K108" s="9" t="s">
        <v>207</v>
      </c>
      <c r="L108" s="27">
        <v>65.236821391695628</v>
      </c>
      <c r="M108" s="27">
        <v>7.1290081716399962</v>
      </c>
      <c r="N108" s="27">
        <v>7.2</v>
      </c>
      <c r="O108" s="12">
        <v>49700</v>
      </c>
      <c r="P108" s="12">
        <v>406.50299999999999</v>
      </c>
      <c r="Q108" s="36">
        <v>0.28888925211992689</v>
      </c>
    </row>
    <row r="109" spans="1:17" x14ac:dyDescent="0.2">
      <c r="A109" s="23" t="s">
        <v>208</v>
      </c>
      <c r="B109" s="119" t="s">
        <v>209</v>
      </c>
      <c r="C109" s="24">
        <v>1249674</v>
      </c>
      <c r="D109" s="24">
        <v>1245.9100000000001</v>
      </c>
      <c r="E109" s="24">
        <v>1003.021</v>
      </c>
      <c r="F109" s="24">
        <v>184</v>
      </c>
      <c r="G109" s="24">
        <v>88</v>
      </c>
      <c r="H109" s="25">
        <v>76.226439855514315</v>
      </c>
      <c r="J109" s="119" t="s">
        <v>208</v>
      </c>
      <c r="K109" s="119" t="s">
        <v>209</v>
      </c>
      <c r="L109" s="25">
        <v>63.860187037713054</v>
      </c>
      <c r="M109" s="25">
        <v>6.0681501628628771</v>
      </c>
      <c r="N109" s="25">
        <v>8.1</v>
      </c>
      <c r="O109" s="24">
        <v>39219</v>
      </c>
      <c r="P109" s="24">
        <v>1079.5809999999999</v>
      </c>
      <c r="Q109" s="25">
        <v>0.8638901025387421</v>
      </c>
    </row>
    <row r="110" spans="1:17" x14ac:dyDescent="0.2">
      <c r="A110" s="26" t="s">
        <v>210</v>
      </c>
      <c r="B110" s="121" t="s">
        <v>8</v>
      </c>
      <c r="C110" s="12">
        <v>384239</v>
      </c>
      <c r="D110" s="12">
        <v>1628.4</v>
      </c>
      <c r="E110" s="12">
        <v>235.96100000000001</v>
      </c>
      <c r="F110" s="12">
        <v>32</v>
      </c>
      <c r="G110" s="12">
        <v>13</v>
      </c>
      <c r="H110" s="27">
        <v>74.902339429365568</v>
      </c>
      <c r="J110" s="9" t="s">
        <v>210</v>
      </c>
      <c r="K110" s="9" t="s">
        <v>8</v>
      </c>
      <c r="L110" s="27">
        <v>61.585943009446588</v>
      </c>
      <c r="M110" s="27">
        <v>9.6806716379890556</v>
      </c>
      <c r="N110" s="27">
        <v>18.100000000000001</v>
      </c>
      <c r="O110" s="12">
        <v>44929</v>
      </c>
      <c r="P110" s="12">
        <v>582.14800000000002</v>
      </c>
      <c r="Q110" s="36">
        <v>1.5150674450016786</v>
      </c>
    </row>
    <row r="111" spans="1:17" x14ac:dyDescent="0.2">
      <c r="A111" s="23" t="s">
        <v>211</v>
      </c>
      <c r="B111" s="119" t="s">
        <v>10</v>
      </c>
      <c r="C111" s="24">
        <v>364508</v>
      </c>
      <c r="D111" s="24">
        <v>1128</v>
      </c>
      <c r="E111" s="24">
        <v>323.14499999999998</v>
      </c>
      <c r="F111" s="24">
        <v>34</v>
      </c>
      <c r="G111" s="24">
        <v>17</v>
      </c>
      <c r="H111" s="25">
        <v>71.030814138509996</v>
      </c>
      <c r="J111" s="119" t="s">
        <v>211</v>
      </c>
      <c r="K111" s="119" t="s">
        <v>10</v>
      </c>
      <c r="L111" s="25">
        <v>61.394856338816062</v>
      </c>
      <c r="M111" s="25">
        <v>10.739126587950555</v>
      </c>
      <c r="N111" s="25">
        <v>12.3</v>
      </c>
      <c r="O111" s="24">
        <v>36237</v>
      </c>
      <c r="P111" s="24">
        <v>953</v>
      </c>
      <c r="Q111" s="25">
        <v>2.6144830840475382</v>
      </c>
    </row>
    <row r="112" spans="1:17" x14ac:dyDescent="0.2">
      <c r="A112" s="26" t="s">
        <v>212</v>
      </c>
      <c r="B112" s="121" t="s">
        <v>9</v>
      </c>
      <c r="C112" s="12">
        <v>281678</v>
      </c>
      <c r="D112" s="12">
        <v>83533.899999999994</v>
      </c>
      <c r="E112" s="12">
        <v>3.3719999999999999</v>
      </c>
      <c r="F112" s="12">
        <v>22</v>
      </c>
      <c r="G112" s="12">
        <v>17</v>
      </c>
      <c r="H112" s="27">
        <v>84.340630081156505</v>
      </c>
      <c r="J112" s="9" t="s">
        <v>212</v>
      </c>
      <c r="K112" s="9" t="s">
        <v>9</v>
      </c>
      <c r="L112" s="27">
        <v>62.249181485959596</v>
      </c>
      <c r="M112" s="27">
        <v>2.2582157073183984</v>
      </c>
      <c r="N112" s="27">
        <v>15.6</v>
      </c>
      <c r="O112" s="12">
        <v>23393</v>
      </c>
      <c r="P112" s="12">
        <v>447.82799999999997</v>
      </c>
      <c r="Q112" s="36">
        <v>1.589857922876476</v>
      </c>
    </row>
    <row r="113" spans="1:18" x14ac:dyDescent="0.2">
      <c r="A113" s="23" t="s">
        <v>213</v>
      </c>
      <c r="B113" s="119" t="s">
        <v>214</v>
      </c>
      <c r="C113" s="24">
        <v>861210</v>
      </c>
      <c r="D113" s="24">
        <v>2503.7199999999998</v>
      </c>
      <c r="E113" s="24">
        <v>343.97199999999998</v>
      </c>
      <c r="F113" s="24">
        <v>24</v>
      </c>
      <c r="G113" s="24">
        <v>4</v>
      </c>
      <c r="H113" s="25">
        <v>94.799758479348824</v>
      </c>
      <c r="J113" s="119" t="s">
        <v>213</v>
      </c>
      <c r="K113" s="119" t="s">
        <v>214</v>
      </c>
      <c r="L113" s="25">
        <v>64.357319939321812</v>
      </c>
      <c r="M113" s="25">
        <v>5.5365392716315665</v>
      </c>
      <c r="N113" s="25">
        <v>18.600000000000001</v>
      </c>
      <c r="O113" s="24">
        <v>101593</v>
      </c>
      <c r="P113" s="24">
        <v>723.73099999999999</v>
      </c>
      <c r="Q113" s="25">
        <v>0.84036529998490495</v>
      </c>
    </row>
    <row r="114" spans="1:18" x14ac:dyDescent="0.2">
      <c r="A114" s="26" t="s">
        <v>215</v>
      </c>
      <c r="B114" s="121" t="s">
        <v>11</v>
      </c>
      <c r="C114" s="12">
        <v>256518</v>
      </c>
      <c r="D114" s="12">
        <v>374.24</v>
      </c>
      <c r="E114" s="12">
        <v>685.43700000000001</v>
      </c>
      <c r="F114" s="12">
        <v>17</v>
      </c>
      <c r="G114" s="12">
        <v>5</v>
      </c>
      <c r="H114" s="27">
        <v>81.194302154234791</v>
      </c>
      <c r="J114" s="9" t="s">
        <v>215</v>
      </c>
      <c r="K114" s="9" t="s">
        <v>11</v>
      </c>
      <c r="L114" s="27">
        <v>53.565415503026578</v>
      </c>
      <c r="M114" s="27">
        <v>0.89928778545371946</v>
      </c>
      <c r="N114" s="27">
        <v>35.1</v>
      </c>
      <c r="O114" s="12">
        <v>4864</v>
      </c>
      <c r="P114" s="12">
        <v>144</v>
      </c>
      <c r="Q114" s="36">
        <v>0.56136411479896142</v>
      </c>
    </row>
    <row r="115" spans="1:18" x14ac:dyDescent="0.2">
      <c r="A115" s="143" t="s">
        <v>216</v>
      </c>
      <c r="B115" s="143"/>
      <c r="C115" s="37">
        <v>62931345</v>
      </c>
      <c r="D115" s="37">
        <v>543835.69999999995</v>
      </c>
      <c r="E115" s="37">
        <v>115.71756874364814</v>
      </c>
      <c r="F115" s="37">
        <v>34825</v>
      </c>
      <c r="G115" s="37">
        <v>30706</v>
      </c>
      <c r="H115" s="38">
        <v>47.53588533663153</v>
      </c>
      <c r="I115" s="39"/>
      <c r="J115" s="144" t="s">
        <v>216</v>
      </c>
      <c r="K115" s="144"/>
      <c r="L115" s="38">
        <v>61.266994612345002</v>
      </c>
      <c r="M115" s="38">
        <v>9.9859221210736031</v>
      </c>
      <c r="N115" s="40" t="s">
        <v>6</v>
      </c>
      <c r="O115" s="37">
        <v>1774942</v>
      </c>
      <c r="P115" s="37">
        <v>376992.26</v>
      </c>
      <c r="Q115" s="38">
        <v>5.9905323809621418</v>
      </c>
    </row>
    <row r="116" spans="1:18" x14ac:dyDescent="0.2">
      <c r="A116" s="140" t="s">
        <v>7</v>
      </c>
      <c r="B116" s="140"/>
      <c r="C116" s="41">
        <v>65096768</v>
      </c>
      <c r="D116" s="41">
        <v>543941.1</v>
      </c>
      <c r="E116" s="41">
        <v>119.676</v>
      </c>
      <c r="F116" s="41">
        <v>34826</v>
      </c>
      <c r="G116" s="41">
        <v>30706</v>
      </c>
      <c r="H116" s="42">
        <v>49.281087196218401</v>
      </c>
      <c r="I116" s="39"/>
      <c r="J116" s="141" t="s">
        <v>7</v>
      </c>
      <c r="K116" s="141"/>
      <c r="L116" s="42">
        <v>61.507629109000625</v>
      </c>
      <c r="M116" s="42">
        <v>9.9335165432442345</v>
      </c>
      <c r="N116" s="43">
        <v>7.1</v>
      </c>
      <c r="O116" s="41">
        <v>1847069</v>
      </c>
      <c r="P116" s="41">
        <v>378617.26</v>
      </c>
      <c r="Q116" s="42">
        <v>5.8162220895513581</v>
      </c>
    </row>
    <row r="117" spans="1:18" x14ac:dyDescent="0.2">
      <c r="A117" s="145" t="s">
        <v>217</v>
      </c>
      <c r="B117" s="145"/>
      <c r="C117" s="37">
        <v>2148153</v>
      </c>
      <c r="D117" s="37">
        <v>89168.26</v>
      </c>
      <c r="E117" s="37">
        <v>24.091000000000001</v>
      </c>
      <c r="F117" s="37">
        <v>129</v>
      </c>
      <c r="G117" s="37">
        <v>56</v>
      </c>
      <c r="H117" s="38">
        <v>84.211366695016594</v>
      </c>
      <c r="I117" s="39"/>
      <c r="J117" s="146" t="s">
        <v>217</v>
      </c>
      <c r="K117" s="146"/>
      <c r="L117" s="38">
        <v>61.647838780717876</v>
      </c>
      <c r="M117" s="38">
        <v>6.0008454021195439</v>
      </c>
      <c r="N117" s="44" t="s">
        <v>6</v>
      </c>
      <c r="O117" s="37">
        <v>211016</v>
      </c>
      <c r="P117" s="37">
        <v>2850.7069999999999</v>
      </c>
      <c r="Q117" s="38">
        <v>1.3270502613175132</v>
      </c>
    </row>
    <row r="118" spans="1:18" x14ac:dyDescent="0.2">
      <c r="A118" s="140" t="s">
        <v>12</v>
      </c>
      <c r="B118" s="140"/>
      <c r="C118" s="45">
        <v>67244921</v>
      </c>
      <c r="D118" s="45">
        <v>633109.36</v>
      </c>
      <c r="E118" s="45">
        <v>106.214</v>
      </c>
      <c r="F118" s="45">
        <v>34955</v>
      </c>
      <c r="G118" s="45">
        <v>30762</v>
      </c>
      <c r="H118" s="46">
        <v>50.396942246389131</v>
      </c>
      <c r="I118" s="39"/>
      <c r="J118" s="141" t="s">
        <v>12</v>
      </c>
      <c r="K118" s="141"/>
      <c r="L118" s="46">
        <v>61.512148720586126</v>
      </c>
      <c r="M118" s="46">
        <v>9.8067482124033436</v>
      </c>
      <c r="N118" s="47">
        <v>7.3</v>
      </c>
      <c r="O118" s="45">
        <v>2058085</v>
      </c>
      <c r="P118" s="45">
        <v>381467.967</v>
      </c>
      <c r="Q118" s="46">
        <v>5.6728145609688498</v>
      </c>
    </row>
    <row r="119" spans="1:18" x14ac:dyDescent="0.2">
      <c r="A119" s="13" t="str">
        <f>A55</f>
        <v>Source : DGCL. Données Insee.</v>
      </c>
      <c r="J119" s="14" t="str">
        <f>J55</f>
        <v>Source : DGCL. Données Insee, Drees.</v>
      </c>
      <c r="K119" s="9"/>
      <c r="L119" s="27"/>
      <c r="M119" s="27"/>
      <c r="N119" s="27"/>
      <c r="O119" s="12"/>
      <c r="P119" s="12"/>
      <c r="Q119" s="27"/>
    </row>
    <row r="120" spans="1:18" x14ac:dyDescent="0.2">
      <c r="A120" s="13" t="str">
        <f>A56</f>
        <v>(a) population municipale en vigueur en 2022 (millésimée 2019), délimitation communale au 1er janvier 2022</v>
      </c>
      <c r="J120" s="14" t="str">
        <f>J56</f>
        <v>(a) Insee - Estimations de population au 1er janvier 2022.</v>
      </c>
      <c r="K120" s="14"/>
      <c r="L120" s="14"/>
      <c r="M120" s="14"/>
      <c r="N120" s="14"/>
      <c r="O120" s="14"/>
      <c r="P120" s="14"/>
      <c r="Q120" s="14"/>
      <c r="R120" s="30"/>
    </row>
    <row r="121" spans="1:18" ht="27" customHeight="1" x14ac:dyDescent="0.2">
      <c r="A121" s="128" t="str">
        <f>A57</f>
        <v>(b) Grille de densité communale au 1er janvier 2022</v>
      </c>
      <c r="B121" s="120"/>
      <c r="J121" s="142" t="s">
        <v>285</v>
      </c>
      <c r="K121" s="142"/>
      <c r="L121" s="142"/>
      <c r="M121" s="142"/>
      <c r="N121" s="142"/>
      <c r="O121" s="142"/>
      <c r="P121" s="142"/>
      <c r="Q121" s="142"/>
    </row>
    <row r="122" spans="1:18" x14ac:dyDescent="0.2">
      <c r="J122" s="14" t="str">
        <f>J58</f>
        <v xml:space="preserve">(c) Au 31 décembre 2020. </v>
      </c>
      <c r="K122" s="15"/>
      <c r="M122" s="29"/>
      <c r="N122" s="29"/>
      <c r="O122" s="28"/>
      <c r="P122" s="28"/>
      <c r="Q122" s="29"/>
    </row>
    <row r="123" spans="1:18" x14ac:dyDescent="0.2">
      <c r="J123" s="14" t="str">
        <f>J59</f>
        <v xml:space="preserve">(d) Année 2020. </v>
      </c>
      <c r="K123" s="15"/>
      <c r="L123" s="15"/>
      <c r="M123" s="29"/>
      <c r="N123" s="29"/>
      <c r="O123" s="28"/>
      <c r="P123" s="28"/>
      <c r="Q123" s="29"/>
    </row>
    <row r="124" spans="1:18" x14ac:dyDescent="0.2">
      <c r="L124" s="28"/>
      <c r="N124" s="29"/>
      <c r="O124" s="15"/>
    </row>
    <row r="125" spans="1:18" x14ac:dyDescent="0.2">
      <c r="L125" s="28"/>
      <c r="N125" s="29"/>
      <c r="O125" s="15"/>
    </row>
    <row r="126" spans="1:18" x14ac:dyDescent="0.2">
      <c r="L126" s="28"/>
      <c r="N126" s="29"/>
      <c r="O126" s="15"/>
    </row>
    <row r="127" spans="1:18" x14ac:dyDescent="0.2">
      <c r="L127" s="28"/>
      <c r="N127" s="29"/>
      <c r="O127" s="15"/>
    </row>
    <row r="128" spans="1:18" x14ac:dyDescent="0.2">
      <c r="L128" s="28"/>
      <c r="N128" s="29"/>
      <c r="O128" s="15"/>
    </row>
    <row r="129" spans="12:15" x14ac:dyDescent="0.2">
      <c r="L129" s="28"/>
      <c r="N129" s="29"/>
      <c r="O129" s="15"/>
    </row>
    <row r="130" spans="12:15" x14ac:dyDescent="0.2">
      <c r="L130" s="28"/>
      <c r="N130" s="29"/>
      <c r="O130" s="15"/>
    </row>
  </sheetData>
  <sortState xmlns:xlrd2="http://schemas.microsoft.com/office/spreadsheetml/2017/richdata2" ref="J64:Q114">
    <sortCondition ref="L137:L236"/>
  </sortState>
  <mergeCells count="37">
    <mergeCell ref="P4:P5"/>
    <mergeCell ref="A4:B5"/>
    <mergeCell ref="C4:C5"/>
    <mergeCell ref="D4:D5"/>
    <mergeCell ref="E4:E5"/>
    <mergeCell ref="F4:G4"/>
    <mergeCell ref="H4:H5"/>
    <mergeCell ref="Q62:Q63"/>
    <mergeCell ref="Q4:Q5"/>
    <mergeCell ref="J56:Q56"/>
    <mergeCell ref="J57:Q57"/>
    <mergeCell ref="A62:B63"/>
    <mergeCell ref="C62:C63"/>
    <mergeCell ref="D62:D63"/>
    <mergeCell ref="E62:E63"/>
    <mergeCell ref="F62:G62"/>
    <mergeCell ref="H62:H63"/>
    <mergeCell ref="J62:K63"/>
    <mergeCell ref="J4:K5"/>
    <mergeCell ref="L4:L5"/>
    <mergeCell ref="M4:M5"/>
    <mergeCell ref="N4:N5"/>
    <mergeCell ref="O4:O5"/>
    <mergeCell ref="L62:L63"/>
    <mergeCell ref="M62:M63"/>
    <mergeCell ref="N62:N63"/>
    <mergeCell ref="O62:O63"/>
    <mergeCell ref="P62:P63"/>
    <mergeCell ref="A118:B118"/>
    <mergeCell ref="J118:K118"/>
    <mergeCell ref="J121:Q121"/>
    <mergeCell ref="A115:B115"/>
    <mergeCell ref="J115:K115"/>
    <mergeCell ref="A116:B116"/>
    <mergeCell ref="J116:K116"/>
    <mergeCell ref="A117:B117"/>
    <mergeCell ref="J117:K117"/>
  </mergeCells>
  <pageMargins left="0.70866141732283472" right="0.70866141732283472" top="0.74803149606299213" bottom="0.74803149606299213" header="0.31496062992125984" footer="0.31496062992125984"/>
  <pageSetup paperSize="9" scale="74" orientation="portrait" r:id="rId1"/>
  <rowBreaks count="1" manualBreakCount="1">
    <brk id="59" max="16"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3</vt:i4>
      </vt:variant>
      <vt:variant>
        <vt:lpstr>Plages nommées</vt:lpstr>
      </vt:variant>
      <vt:variant>
        <vt:i4>2</vt:i4>
      </vt:variant>
    </vt:vector>
  </HeadingPairs>
  <TitlesOfParts>
    <vt:vector size="5" baseType="lpstr">
      <vt:lpstr>9</vt:lpstr>
      <vt:lpstr>9.1</vt:lpstr>
      <vt:lpstr>9.3</vt:lpstr>
      <vt:lpstr>'9.1'!Zone_d_impression</vt:lpstr>
      <vt:lpstr>'9.3'!Zone_d_impression</vt:lpstr>
    </vt:vector>
  </TitlesOfParts>
  <Company>MININT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NIEL Xavier</dc:creator>
  <cp:lastModifiedBy>Paul Genty</cp:lastModifiedBy>
  <cp:lastPrinted>2022-07-18T15:11:39Z</cp:lastPrinted>
  <dcterms:created xsi:type="dcterms:W3CDTF">2019-04-17T07:47:35Z</dcterms:created>
  <dcterms:modified xsi:type="dcterms:W3CDTF">2023-03-02T14:32:59Z</dcterms:modified>
</cp:coreProperties>
</file>