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0730" windowHeight="11760" tabRatio="821"/>
  </bookViews>
  <sheets>
    <sheet name="متابعة المشاريع وزارة التخطيط " sheetId="1" r:id="rId1"/>
    <sheet name="متابعة مشاريع قيد التنفيذ" sheetId="2" r:id="rId2"/>
    <sheet name="متابعة اوامر غيار 2025 " sheetId="8" r:id="rId3"/>
    <sheet name="متابعة المدد الاضافية " sheetId="9" r:id="rId4"/>
    <sheet name="متابعة التوقفات " sheetId="11" r:id="rId5"/>
    <sheet name="تحديث وامر الغيار " sheetId="10"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_xlnm.Print_Area" localSheetId="5">'تحديث وامر الغيار '!$A$1:$G$55</definedName>
    <definedName name="_xlnm.Print_Titles" localSheetId="5">'تحديث وامر الغيار '!$1:$1</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s>
  <calcPr calcId="144525"/>
</workbook>
</file>

<file path=xl/calcChain.xml><?xml version="1.0" encoding="utf-8"?>
<calcChain xmlns="http://schemas.openxmlformats.org/spreadsheetml/2006/main">
  <c r="F156" i="10" l="1"/>
  <c r="F148" i="10"/>
  <c r="F141" i="10"/>
  <c r="F137" i="10"/>
  <c r="F122" i="10"/>
  <c r="F118" i="10"/>
  <c r="F113" i="10"/>
  <c r="F101" i="10"/>
  <c r="F94" i="10"/>
  <c r="F90" i="10"/>
  <c r="F84" i="10"/>
  <c r="F81" i="10"/>
  <c r="F78" i="10"/>
  <c r="F72" i="10"/>
  <c r="F67" i="10"/>
  <c r="F64" i="10"/>
  <c r="F61" i="10"/>
  <c r="F58" i="10"/>
  <c r="F55" i="10"/>
  <c r="F54" i="10"/>
  <c r="F48" i="10"/>
  <c r="F47" i="10"/>
  <c r="F43" i="10"/>
  <c r="F38" i="10"/>
  <c r="F35" i="10"/>
  <c r="F30" i="10"/>
  <c r="F24" i="10"/>
  <c r="F17" i="10"/>
  <c r="AJ2" i="8" l="1"/>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39" i="8"/>
</calcChain>
</file>

<file path=xl/sharedStrings.xml><?xml version="1.0" encoding="utf-8"?>
<sst xmlns="http://schemas.openxmlformats.org/spreadsheetml/2006/main" count="1874" uniqueCount="779">
  <si>
    <t>التسلسل</t>
  </si>
  <si>
    <t>المحافظة</t>
  </si>
  <si>
    <t>المشروع</t>
  </si>
  <si>
    <t>مدرج في وزارة التخطيط</t>
  </si>
  <si>
    <t>مؤشر لدى وزارة المالية</t>
  </si>
  <si>
    <t>الكلفة الكلية (دينار)</t>
  </si>
  <si>
    <t>الاستشناء من أساليب التعاقد(دعوة/اعلان)</t>
  </si>
  <si>
    <t>استثناء( تصميم و تنفيذ / جداول كميات)</t>
  </si>
  <si>
    <t>الإعلان</t>
  </si>
  <si>
    <t>دراسة سيرة ذاتية</t>
  </si>
  <si>
    <t>الدعوات</t>
  </si>
  <si>
    <t>الوثيقة القياسية</t>
  </si>
  <si>
    <t>التخويل</t>
  </si>
  <si>
    <t>تاريخ غلق الدعوات</t>
  </si>
  <si>
    <t>لجنة الفتح</t>
  </si>
  <si>
    <t>لجنة تحليل</t>
  </si>
  <si>
    <t>قرار لجنة التحليل الى دائرة العقود</t>
  </si>
  <si>
    <t>لجنةالمراجعة والمصادقة</t>
  </si>
  <si>
    <t>الإحالة</t>
  </si>
  <si>
    <t>مسودة العقد</t>
  </si>
  <si>
    <t xml:space="preserve">توقيع العقد </t>
  </si>
  <si>
    <t>ملاحظات</t>
  </si>
  <si>
    <t>الديوانية</t>
  </si>
  <si>
    <t xml:space="preserve"> شبكات مجاري الصرف الصحي والامطار والخطوط الناقلة ومحطات الرفع التابعة لها وخطوط الدفع ومحطة معالجة ناحية السدير / محافظة الديوانية</t>
  </si>
  <si>
    <t>مدرج</t>
  </si>
  <si>
    <t>مؤشر</t>
  </si>
  <si>
    <t>اعلان</t>
  </si>
  <si>
    <t>جداول كميات</t>
  </si>
  <si>
    <t>اعداد الدراسة والتصاميم وتنفيذ وتجهيز وتشغيل وصيانة مشروع مجاري شبكات مياه الامطار والثقيلة مع محطات الرفع ومحطة المعالجة لقضاء السنية / تسليم مفتاح</t>
  </si>
  <si>
    <t>تصميم و تنفيذ</t>
  </si>
  <si>
    <t>اعداد الدراسة والتصاميم وتنفيذ وتجهيز وتشغيل وصيانة مشروع مجاري شبكات مياه الامطار والثقيلة مع محطات الرفع ومحطة المعالجة لقضاء سومر / تسليم مفتاح</t>
  </si>
  <si>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</si>
  <si>
    <t>مشروع تأهيل الاحياء السكنية في محافظة الديوانية</t>
  </si>
  <si>
    <t>نفر</t>
  </si>
  <si>
    <t>دعوى</t>
  </si>
  <si>
    <t>عفك</t>
  </si>
  <si>
    <t xml:space="preserve">ال بدير </t>
  </si>
  <si>
    <t>الشامية</t>
  </si>
  <si>
    <t>الشنافية</t>
  </si>
  <si>
    <t>محطة 21</t>
  </si>
  <si>
    <t xml:space="preserve">الشافعية </t>
  </si>
  <si>
    <t xml:space="preserve">صلاحية </t>
  </si>
  <si>
    <t>اكمال اعمال 2 و 3</t>
  </si>
  <si>
    <t>الانبار</t>
  </si>
  <si>
    <t>تنفيذ مشروع مجاري الصرف الصحي وشبكات مجاري مياه الامطار في ناحية كبيسة / محافظة الانبار (البنى التحتية)</t>
  </si>
  <si>
    <t>تنفيذ مشروع مجاري الصرف الصحي وشبكات مجاري مياه الامطار في ناحية عنة / محافظة الانبار (البنى التحتية)</t>
  </si>
  <si>
    <t xml:space="preserve">مفاوضات مع الشركة </t>
  </si>
  <si>
    <t xml:space="preserve">مشروع مجاري الرمادي / المرحلة الثانية </t>
  </si>
  <si>
    <t>غير مدرج</t>
  </si>
  <si>
    <t>غير مؤشر</t>
  </si>
  <si>
    <t xml:space="preserve">مجاري الصرف الصحي وشبكة مجاري مياه الامطار ناحية الصقلاوية </t>
  </si>
  <si>
    <t>مجاري الصرف الصحي وشبكة امطار الفلوجة / zone 5</t>
  </si>
  <si>
    <t xml:space="preserve">تجهيز وتنفيذ محطات رفع قطاع (14 و 15) في الرمادي </t>
  </si>
  <si>
    <t xml:space="preserve">الفلوجة </t>
  </si>
  <si>
    <t>المثنى</t>
  </si>
  <si>
    <t>الخط الناقل لمياه الصرف الصحي في قضاء السوير الى محطة المعالجة / محافظة المثنى</t>
  </si>
  <si>
    <t>تصميم وتنفيذ مشروع مجاري متكاملة في قضاء الخضر محطة معالجة بطاقة (25,000 ) م 3 / يوم مع شبكات ومحطات مياه امطار والصرف الصحي لقضاء الخضر .</t>
  </si>
  <si>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</si>
  <si>
    <t>تصميم وتنفيذ ( المسار الثالث ) لمحطة معالجة بطاقة ( 18500 ) م3 يوم وتاهيل وصيانة ( المسار الاول والثاني ) محطة المعالجة بطاقة (37500 ) م3 / يوم</t>
  </si>
  <si>
    <t>تحديث تصاميم وتنفيذ محطة معالجة لقضاء الهلال + المجد بطاقة 20,000 م3 / يوم</t>
  </si>
  <si>
    <t>تحديث تصاميم وتنفيذ محطة معالجة لقضاء الوركاء  بطاقة 12,500  م3 / يوم</t>
  </si>
  <si>
    <t>تحديث تصاميم وتنفيذ محطة معالجة لقضاء النجمي بطاقة 12,500  م3 / يوم</t>
  </si>
  <si>
    <t>تصميم وتنفيذ</t>
  </si>
  <si>
    <t>بابل</t>
  </si>
  <si>
    <t xml:space="preserve"> تنفيذ شبكات امطار وخطوط ناقلة لمحطة رفع مع اعمال  المدن  (القاسم / الهاشمية / المدحتية ) محافظة بابل (البنى التحتية)</t>
  </si>
  <si>
    <t>مشروع تنفيذ شبكات امطار وصرف صحي  وخطوط ناقلة ومحطات رفع  ومحطة معالجة ناحية الكفل/ محافظة بابل (البنى التحتية)</t>
  </si>
  <si>
    <t>بغداد</t>
  </si>
  <si>
    <t>مشروع مجاري ذات السلاسل / محافظة بغداد (البنى التحتية)</t>
  </si>
  <si>
    <t>ديالى</t>
  </si>
  <si>
    <t>مشروع مجاري مركز قضاء المقدادية / محافظة ديالى (البنى التحتية)</t>
  </si>
  <si>
    <t>مشروع مجاري جلولاء / محافظة ديالى (البنى التحتية)</t>
  </si>
  <si>
    <t xml:space="preserve">مشروع مجاري مركز قضاء خانقين / محافظة ديالى (البنى التحتية) </t>
  </si>
  <si>
    <t xml:space="preserve">مشروع مجاري بهرز (أشنونا) / محافظة ديالى (البنى التحتية) </t>
  </si>
  <si>
    <t>مشروع مجاري بني سعد / محافظة ديالى (البنى التحتية)</t>
  </si>
  <si>
    <t>مشروع مجاري كنعان / محافظة ديالى (البنى التحتية)</t>
  </si>
  <si>
    <t xml:space="preserve">مشروع مجاري مركز قضاء بلدروز  / محافظة ديالى (البنى التحتية) </t>
  </si>
  <si>
    <t>ذي قار</t>
  </si>
  <si>
    <t>تنفيذ البنى التحتية لقضاء سوق الشيوخ / محافظة ذي قار ( البنى التحتية)</t>
  </si>
  <si>
    <t>مشروع مجاري البطحاء</t>
  </si>
  <si>
    <t>البنى التحتية لقضاء النصر / ذي قار</t>
  </si>
  <si>
    <t>البنى التحتية لقضاء الرفاعي / ذي قار</t>
  </si>
  <si>
    <t>مشروع مجاري قضاء الغراف</t>
  </si>
  <si>
    <t xml:space="preserve">تنفيذ شبكات ومحطات وخطوط ناقلة لطريق الصدرين وطريق يا حسين </t>
  </si>
  <si>
    <t>صلاح الدين</t>
  </si>
  <si>
    <t>مشروع مجاري  بيجي ( المرحلة الثانية )</t>
  </si>
  <si>
    <t xml:space="preserve">دراسة وتصاميم وتنفيذ وتشغيل وصيانة محطة معالجة الدجيل </t>
  </si>
  <si>
    <t>الديوم</t>
  </si>
  <si>
    <t>كربلاء</t>
  </si>
  <si>
    <t>محطة معالجة الحر م2</t>
  </si>
  <si>
    <t>مشروع مجاري عين تمر</t>
  </si>
  <si>
    <t>مشروع مجاري الحسينية</t>
  </si>
  <si>
    <t>الخط الناقل للاحياء السكنية خلف الحزام الاخضر وصولا الى محطة المعالجة</t>
  </si>
  <si>
    <t>كركوك</t>
  </si>
  <si>
    <t>مشروع مجاري قضاء الحويجة / محافظة كركوك (البنى التحتية)</t>
  </si>
  <si>
    <t xml:space="preserve">مشروع مجاري قضاء الدبس / محافظة كركوك ( البنى التحتية </t>
  </si>
  <si>
    <t>مشروع مجاري قضاء التون كوبري / محافظة كركوك (البنى التحتية )</t>
  </si>
  <si>
    <t xml:space="preserve">مشروع مجاري كركوك الموحد </t>
  </si>
  <si>
    <t>موصل</t>
  </si>
  <si>
    <t>مجاري قضاء تلعفر / نينوى</t>
  </si>
  <si>
    <t>ميسان</t>
  </si>
  <si>
    <t>تصميم وتنفيذ مجاري قضائي (العزيرة علي الغربي) ومحطة رفع وسطية لربط الخط الناقل مع محطة المعالجة / محافظة ميسان (البنى التحتية) باسلوب (تصميم + تتفيذ)</t>
  </si>
  <si>
    <t>مشروع مجاري قلعة صالح</t>
  </si>
  <si>
    <t>محطة معالجة مركز مدينة العمارة</t>
  </si>
  <si>
    <t>قيد الادراج</t>
  </si>
  <si>
    <t>مجاري قضاء المجر الكبير</t>
  </si>
  <si>
    <t>النجف</t>
  </si>
  <si>
    <t>مجاري مركز قضاء المناذرة/ محافظة النجف الاشرف ( البنى التحتية)</t>
  </si>
  <si>
    <t>مجاري الحيرة / محافظة النجف الاشرف ( البنى التحتية)</t>
  </si>
  <si>
    <t>مجاري العباسية / محافظة النجف الاشرف (البنى التحتية)</t>
  </si>
  <si>
    <t xml:space="preserve">  مجاري الحرية / محافظة النجف الاشرف (البنى التحتية) </t>
  </si>
  <si>
    <t>مشروع مجاري القادسية / محافظة النجف الاشرف (البنى التحتية)</t>
  </si>
  <si>
    <t xml:space="preserve">محطة معالجة النجف /م3 </t>
  </si>
  <si>
    <t>مشروع مجاري حي النداء / محافظة النجف الاشرف</t>
  </si>
  <si>
    <t>مشروع البنى التحتية لمدينة العلم الثقافية الخيرية</t>
  </si>
  <si>
    <t xml:space="preserve">مشروع مجاري الحيدرية / محافظة النجف </t>
  </si>
  <si>
    <t xml:space="preserve">محطة معالجة النجف </t>
  </si>
  <si>
    <t>واسط</t>
  </si>
  <si>
    <t>مشروع مجاري البشائر/ محافظة واسط ( البنى التحتية)</t>
  </si>
  <si>
    <t>مشروع مجاري الحفرية/ محافظة واسط ( البنى التحتية )</t>
  </si>
  <si>
    <t>مشروع مجاري الزبيدية/ محافظة واسط ( البنى التحتية )</t>
  </si>
  <si>
    <t>مشروع تنفيذ محطة معالجة مع خطوط دفع في ناحية الشحيمية / محافظة واسط ( البنى التحتية )</t>
  </si>
  <si>
    <t>مشروع تنفيذ محطة معالجة مع خطوط دفع في ناحية الدبوني / محافظة واسط ( البنى التحتية )</t>
  </si>
  <si>
    <t>مشروع تنفيذ محطة معالجة مع خطوط دفع في ناحية واسط/ محافظة واسط ( البنى التحتية )</t>
  </si>
  <si>
    <t>شيخ سعد</t>
  </si>
  <si>
    <t xml:space="preserve">الحي </t>
  </si>
  <si>
    <t>ت</t>
  </si>
  <si>
    <t>اسم المشروع</t>
  </si>
  <si>
    <t xml:space="preserve">الشركة المنفذة للمشروع </t>
  </si>
  <si>
    <t>كلفة المشروع الكلية</t>
  </si>
  <si>
    <t>تاريخ بدء المشروع</t>
  </si>
  <si>
    <t>تاريخ الانتهاء المتوقع</t>
  </si>
  <si>
    <t>نسبة الانجاز المخطط</t>
  </si>
  <si>
    <t>نسبة الانجاز الفعلي</t>
  </si>
  <si>
    <t>نسبة الانحراف %</t>
  </si>
  <si>
    <t>اسباب الانحراف</t>
  </si>
  <si>
    <t>الاجراءات المتخذة</t>
  </si>
  <si>
    <t>مدير المشروع</t>
  </si>
  <si>
    <t>المهندس المقيم</t>
  </si>
  <si>
    <t>رقم الهاتف</t>
  </si>
  <si>
    <t>البرنامج الحكومي</t>
  </si>
  <si>
    <t>تاريخ التحديث</t>
  </si>
  <si>
    <t>الملاحظات</t>
  </si>
  <si>
    <t>تجهيز وتنفيذ محطة معالجة /الجانب الأيسر لمدينة الموصل (المرحلة الأولى )</t>
  </si>
  <si>
    <t>نينوى</t>
  </si>
  <si>
    <t>شركة العراق الحر للمقاولات العامة وشركة الدواية للمقاولات</t>
  </si>
  <si>
    <t>100</t>
  </si>
  <si>
    <t>93.2</t>
  </si>
  <si>
    <t>هناك امر غيار رقم 6 تم رفعه الى دائرة العقود لاستحصال موافقة السيد الوزير على احالته الى وزارة التخطيط وعند البت به سيتم تعديل تاريخ الانجاز المخطط وتلافي الانحراف</t>
  </si>
  <si>
    <t>امر الغيار قيد الترويج</t>
  </si>
  <si>
    <t>عمار محمد محسن</t>
  </si>
  <si>
    <t>علاء كاظم جويعد</t>
  </si>
  <si>
    <t>مشروع حكومي</t>
  </si>
  <si>
    <t>تم رفع امر غيار رقم 6 الى وزارة التخطيط بموجب كتاب دائرة التخطيط والمتابعة المرقم 11175 في 2025/3/5 وبضمنها مدة تنفيذ امر الغيار البالغة 270 يوم</t>
  </si>
  <si>
    <t>تجهيز وتنفيذ الخطوط الناقلة المطرية مع محطتي الرفع (SL46وSL47)الجانب الأيسر /الموصل</t>
  </si>
  <si>
    <t>شركتي السراب الحديث وتلال الموصل للمقاولات</t>
  </si>
  <si>
    <t>73</t>
  </si>
  <si>
    <t>لايوجد انحراف</t>
  </si>
  <si>
    <t>هناك فترة توقف قيد الدراسة نتيجة تأخر مصادقة امر الغيار رقم 4</t>
  </si>
  <si>
    <t>ممتاز امين</t>
  </si>
  <si>
    <t>محمد عبد المنعم طلب</t>
  </si>
  <si>
    <t>مشروع عادي</t>
  </si>
  <si>
    <t>هناك توقف عن تأخر مصادقة امر الغيار رقم 4 وهو قيد الدراسة وبعد ذلك يتم رفعه الى دائرة العقود وعند حصول الموافقة يتغير تاريخ الانجاز المخطط</t>
  </si>
  <si>
    <t>تجهيز وتنفيذ محطة معالجة الجانب الايمن لمدينة الموصل/ م2</t>
  </si>
  <si>
    <t>شركات نجران والواجهات الحديثة وبيكارون  للمقاولات</t>
  </si>
  <si>
    <t>75.7</t>
  </si>
  <si>
    <t>71.6</t>
  </si>
  <si>
    <t>هناك امر غيار رقم 4 قيد التدقيق لدى وزارة التخطيط وعند مصادقته سيتم منحه مدة تنفيذ وفترة توقف ويتغير تاريخ الانجاز المخطط وعلى اثر ذلك يتم تلافي الانحراف الحاصل</t>
  </si>
  <si>
    <t>سيتم اعادة النظر بنسب الانجاز بعد ان يتم تحديث جدول تقدم العمل على اثر المدة والتوقفات الي سوف تمنح لامر الغيار رقم 4 بعد ان يتم مصادقته</t>
  </si>
  <si>
    <t>علي يولجو</t>
  </si>
  <si>
    <t>عمر ياسين محمود</t>
  </si>
  <si>
    <t>العمل مستمر</t>
  </si>
  <si>
    <t>مقاولة اعداد دراسة وتصاميم مشروع مجاري محطة معالجة مع شبكات الامطار والمجاري الثقيلة و الفرعية والرئيسية ومحطات الرفع لناحية الصينية</t>
  </si>
  <si>
    <t>شركتي دار العمران ومصابيح الدجى للمقاولات</t>
  </si>
  <si>
    <t>25</t>
  </si>
  <si>
    <t>29.1</t>
  </si>
  <si>
    <t>_</t>
  </si>
  <si>
    <t>مجيد حميد احمد</t>
  </si>
  <si>
    <t>سعد حميدي</t>
  </si>
  <si>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</si>
  <si>
    <t>تجهيز وتنفيذ وتشغيل وصيانة الاعمال التكميلية لمشروع مجاري شبكات مياه الامطار وشبكات المياه الثقيلة مع محطات الرفع ومحطة المعالجة لمدينة الخالص</t>
  </si>
  <si>
    <t>بيروت ومرسى الخيرات وبرج حديثة للمقاولات</t>
  </si>
  <si>
    <t>61.82</t>
  </si>
  <si>
    <t>62.75</t>
  </si>
  <si>
    <t>اكرم نهار سالم</t>
  </si>
  <si>
    <t>محمد كريم</t>
  </si>
  <si>
    <t>اعمال المشروع المتاحة بموجب كتاب المهندس المقيم المرقم 83 في 2025/2/11 هي 88.21%_x000D_
يوجد امر غيار رقم 2 قيد التدقيق لدى مديريتنا</t>
  </si>
  <si>
    <t>تجهيز وتنفيذ وتشغيل وصيانة الاعمال التكميلية لشبكات مياه الامطار والثقيلة  مع محطات الرفع ومحطة المعالجة لمدينة بعقوبة م 2 / محافظة ديالى</t>
  </si>
  <si>
    <t>البعد الرابع للمقاولات العامة والاستثمارات</t>
  </si>
  <si>
    <t>45.4</t>
  </si>
  <si>
    <t>59</t>
  </si>
  <si>
    <t>حيدر جبار كاظم</t>
  </si>
  <si>
    <t>حمزة حمد صالح</t>
  </si>
  <si>
    <t>بين المهندس المقيم للمشروع بكتابه المرقم108 في 2025/2/10 بأن نسبة العمل المتاح 70%_x000D_
يوجد امر غيار رقم 2 قيد التدقيق لدى مديريتنا</t>
  </si>
  <si>
    <t>الصرف الصحي المتكامل مع وحدة معالجة مدينة هيت في الانبار</t>
  </si>
  <si>
    <t>الأنبار</t>
  </si>
  <si>
    <t>شركة به را للمقاولات وشركة بوزو للمقاولات</t>
  </si>
  <si>
    <t>92</t>
  </si>
  <si>
    <t>90.5</t>
  </si>
  <si>
    <t>يوجد امر غيار رقم 2 اعمال مدنية +خط الدفع مع ايصال تيار كهربائي قيد الترويج</t>
  </si>
  <si>
    <t>امر الغيار قيد الدراسة</t>
  </si>
  <si>
    <t>فاضل حميد</t>
  </si>
  <si>
    <t>سرمد محمود عبد الرزاق</t>
  </si>
  <si>
    <t>تطوير وتأهيل البنى التحتية لقضاء الحي</t>
  </si>
  <si>
    <t>شركة الاحتفاد للمقاولات</t>
  </si>
  <si>
    <t>94</t>
  </si>
  <si>
    <t>بأنتظار مصادقة المدة الاضافية الخاصة بأمر الغيار رقم 3_x000D_
هناك توقف قيد الدراسة عن زيارة التابعي سعيد بن جبير وتم الاستفسار من المهندس المقيم لتزويد اللجنة بتأييد الحكومة المحلية في واسط على توقف العمل في الفترة من 2024/9/24 ولغاية2024/9/30 بكتاب لجنة التوقفات المرقم476 في 2025/3/9</t>
  </si>
  <si>
    <t>تم رفع محضر لجنة التمديدات الى دائرة العقود بكتاب لجنة التمديدات المرقم 551 في 2025/2/27 الخاص بالمدة الاضافية عن تنفيذ امر الغيار رقم 3</t>
  </si>
  <si>
    <t>علي عبدالحسين عبد</t>
  </si>
  <si>
    <t>بشار عزيز شون</t>
  </si>
  <si>
    <t>العمل مستمر في تجهيز المواد الانشائية الخاصة بالمشروع وبأخذ نماذج الفحوصات المختبرية للمواد الانشائية وبأعمال التبليط لمنطقة حي الراشدية</t>
  </si>
  <si>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</si>
  <si>
    <t>ائتلاف شركات نبض الرافدين للمقاولات وبرج حديثة للمقاولات</t>
  </si>
  <si>
    <t>16</t>
  </si>
  <si>
    <t>9</t>
  </si>
  <si>
    <t>لدى الشركة فترة توقف جزئي بسبب تأخر صدور موافقة المديرية العامة للاراضي على تخصيص المساحة المرشحة لمحطة المعالجة وهو قيد الدراسة</t>
  </si>
  <si>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</si>
  <si>
    <t>سامر سلمان كاظم</t>
  </si>
  <si>
    <t>عامر سعيدان قطن</t>
  </si>
  <si>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</si>
  <si>
    <t>ائتلاف شركات ارض الهدى للمقاولات و البراق   للمقاولات</t>
  </si>
  <si>
    <t>12.7</t>
  </si>
  <si>
    <t>13</t>
  </si>
  <si>
    <t>د. احمد عبدالله منصور</t>
  </si>
  <si>
    <t>حيدر طليع</t>
  </si>
  <si>
    <t>اعداد الدراسة والتصاميم وتنفيذ وتجهيز وتشغيل وصيانة مشروع مجاري شبكات مياه الأمطار والثقيلة مع محطات الرفع ومحطة المعالجة لقضاء سومر</t>
  </si>
  <si>
    <t>ائتلاف شركات الواجهات الحديثة وافاق الجاد وديار ربيعة للمقاولات</t>
  </si>
  <si>
    <t>وضاح نعمة صالح</t>
  </si>
  <si>
    <t>تم اعلام الشركة بالحضور الى مقر مديريتنا لاستلام نسخة من العقد المبرم معهم بكتابنا / القانوني المرقم 460 في _x000D_
2025/2/18_x000D_
الشركات المنفذة قيد المباشرة الفعلية وسيتم ادخال معلومات المشروع بنظام متابعة المشاريع بعد ذلك</t>
  </si>
  <si>
    <t>الاعمال التكميلية تجهيز وتنفيذ محطة معالجة الرفاعي بطاقة تصميمية (60000) م3/يوم (تنفيذ على حساب ناكل شركة البارح)</t>
  </si>
  <si>
    <t>شركة المثقال + شركة منارة بيروت للمقاولات العامة</t>
  </si>
  <si>
    <t>93.75</t>
  </si>
  <si>
    <t>94.25</t>
  </si>
  <si>
    <t>عقيل جعفر سادة</t>
  </si>
  <si>
    <t>حيدر حسن</t>
  </si>
  <si>
    <t>يوجدا امر غيار رقم 9 قيد التدقيق لدى مديريتنا</t>
  </si>
  <si>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</si>
  <si>
    <t>شركة عمر أب الإيرانية + شركة عبد الواحد</t>
  </si>
  <si>
    <t>77</t>
  </si>
  <si>
    <t>79.7</t>
  </si>
  <si>
    <t>ابو فضل باقري+ عبد الواحد حميد علي</t>
  </si>
  <si>
    <t>مهند نواف حسن</t>
  </si>
  <si>
    <t>تم رفع مدة امر الغيار رقم 2 الى دائرة العقود لاستحصال الموافقة _x000D_
العمل مستمر</t>
  </si>
  <si>
    <t>تجهيز وتنفيذ وتشغيل وصيانة لمحطة المعالجة (مركز تصفية حمدان م5)</t>
  </si>
  <si>
    <t>البصرة</t>
  </si>
  <si>
    <t>شركة الفاروق العامة للمقاولات وشريكه مجموعة بو غصيان للصناعة والاستثمار</t>
  </si>
  <si>
    <t>47</t>
  </si>
  <si>
    <t>73.3</t>
  </si>
  <si>
    <t>ميثم عباس لفتة</t>
  </si>
  <si>
    <t>عماد جميل خلف</t>
  </si>
  <si>
    <t>يوجد لدى الشركة المنفذة امر غيار رقم 6 ورقم 7 قيد الدراسة</t>
  </si>
  <si>
    <t>تدقيق تصاميم وتجهيز وتنفيذ وتشغيل وصيانة شبكة ومحطة مجارى برطلة /نينوى بطاقة تصميمية (4942)م3/يوم</t>
  </si>
  <si>
    <t>شركة دار العمران للمقاولات العامة المحدودة</t>
  </si>
  <si>
    <t>96.5</t>
  </si>
  <si>
    <t>96.6</t>
  </si>
  <si>
    <t>فاضل محمد نوري</t>
  </si>
  <si>
    <t>محمد عبدالله فرحان</t>
  </si>
  <si>
    <t>تم تقديم امر غيار للامور الحاكمة وهو قيد الدراسة في المديرية</t>
  </si>
  <si>
    <t>تجهيز وتنفيذ الخطوط الناقلة للمجارى الثقيلة مع اربع محطات رفع لمدينة الموصل /الجانب الايسر/المرحلة الرابعة</t>
  </si>
  <si>
    <t>شركتي بريق الحسام والافنان الخضراء</t>
  </si>
  <si>
    <t>87.26</t>
  </si>
  <si>
    <t>82.9</t>
  </si>
  <si>
    <t>ضعف السيولة المالية</t>
  </si>
  <si>
    <t>احمد سمير</t>
  </si>
  <si>
    <t>اياد سعيد محمد</t>
  </si>
  <si>
    <t>حسب توجيهات السيد الوزير المحترم تم تشكيل لجنة وزارية لغرض اعادة احتساب نسب الانجاز المخطط والفعلي للمشروع</t>
  </si>
  <si>
    <t>تجهيز وتنفيذ محطة معالجة الجانب الايمن لمدينة الموصل /  م1</t>
  </si>
  <si>
    <t>60.6</t>
  </si>
  <si>
    <t>توقف الشركة عن العمل بسبب تأخر صرف المستحقات المالية بالاضافة الى توقف الشركة عن العمل لاسباب غير صحيحة حيث تم ايقاف العمل في بعض المنشأت لوجود شكوك لدى الشركات بوجود خلل تصميمي في الاحواض (الهاضم - التثخين - الترسيب الابتدائي) حيث لم يتم متابعة الموضوع مع قسم التصاميم في مديريتنا وفق الالية المشار لها بكتابنا / التصاميم المرقم 2174 في 2024/9/1 ودون نية حقيقية في اتخاذ الاجراءات المناسبة لمعالجتها وتتحمل الشركات تبعات التأخر في الاعمال , روجت الشركات امر غيار في مديريتنا وتم اعادته اليهم لأجراء التعديلات على كشف امر الغيار بموجب كتابنا المرقم 2464 في 2024/11/25 حيث لم يتم متابعة الموضوع من قبل الشركات ولغاية الان ودون نية حقيقية في اتخاذ الاجراءات المناسبة لمعالجتها وتتحمل الشركات تبعات التأخر في الاعمال</t>
  </si>
  <si>
    <t>تم توجيه الانذار الى الشركتين المنفذتين بكتابنا / القانوني المرقم 769 في 2025/2/9</t>
  </si>
  <si>
    <t>عماد عباس</t>
  </si>
  <si>
    <t>طارق عبد الحميد احنيد</t>
  </si>
  <si>
    <t>* استنادا الى هامش السيد الوزير المحترم في 2025/2/11 على مذكرتنا المرقمة 318 في 2025/2/4 المتضمنة (عدم ترويج اي امر غيار وانذار الشركة واتخاذ الاجراءات القانونية ) حيث تم توجيه انذار للشركتين المنفذتين بكتابنا/القانوني المرقم 769 في 9/2/2025 , ونشير الى مذكرتنا المرقمة 658 في  2025/3/10 الى مكتب السيد الوزير لاستحصال موافقة معالي السيد الوزير على اتخاذ الاجراءات القانونية بحق الشركتين المنفذتين وسحب العمل استنادا الى تعليمات تنفيذ العقود الحكومية</t>
  </si>
  <si>
    <t>تجهيز وتنفيذ محطة معالجة /الجانب الأيسر لمدينة الموصل (المرحلة الثانية  )</t>
  </si>
  <si>
    <t>شركة قنج للانشاءات التركية</t>
  </si>
  <si>
    <t>95.2</t>
  </si>
  <si>
    <t>هناك امر غيار رقم7 قيد التدقيق في مديريتنا</t>
  </si>
  <si>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</si>
  <si>
    <t>Alper Ozen</t>
  </si>
  <si>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</si>
  <si>
    <t>تجهيز وتنفيذ الخطوط الناقله المطرية مع محطة الرفع الجانب الايمن لمدينة الموصل م4</t>
  </si>
  <si>
    <t>شركة بلتك المحدودة للتنظيم والهندسة والاعلام والاملاك والدعاية والسياحة والبناء والتجارة</t>
  </si>
  <si>
    <t>90.25</t>
  </si>
  <si>
    <t>90.9</t>
  </si>
  <si>
    <t>لدى الشركة مدة تنفيذ امر الغيار رقم 2 المرفوعة الى دائرة العقود بكتاب مديريتنا المرقم 1248 في 2024/6/13</t>
  </si>
  <si>
    <t>وتم التأكيد على دائرة العقود بكتاب مصادقة امر الغيار المرقم 2467 في 2024/11/25 وبأنتظار مصادقة المدة وعلى اثر ذلك يتغير تاريخ الانجاز المخطط</t>
  </si>
  <si>
    <t>بربروس جليل مصطفى سيميزار</t>
  </si>
  <si>
    <t>احمد حامد حمو</t>
  </si>
  <si>
    <t>العمل المتاح منجز 100%</t>
  </si>
  <si>
    <t>مشروع شبكات المجاري / الجانب الايمن / مدينة الموصل</t>
  </si>
  <si>
    <t>شركات اثار الوركاء ورأس الخيمة وشمس البناء للمقاولات</t>
  </si>
  <si>
    <t>60.1</t>
  </si>
  <si>
    <t>61.4</t>
  </si>
  <si>
    <t>حسين البصري</t>
  </si>
  <si>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t>
  </si>
  <si>
    <t>تجهيز وتنفيذ وتشغيل وصيانة الاعمال التكميلية لشبكات مجاري الامطار والثقيلة الفرعية والرئيسية مع محطات الرفع للاحياء الغير مخدومة في مدينة الدجيل</t>
  </si>
  <si>
    <t>شركة كونتراتاس اغليسياس اس ايه الاسبانية</t>
  </si>
  <si>
    <t>97.5</t>
  </si>
  <si>
    <t>80.7</t>
  </si>
  <si>
    <t>بسبب توقف العمل في محطتي psn2 و pst2بسبب اعتراض الاهالي على الموقع الحالي</t>
  </si>
  <si>
    <t>قدمت الشركة طلب توقف للسبب المذكور في حقل اسباب الانحراف وهو قيد الدراسة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</si>
  <si>
    <t>يحيى صادق محمود</t>
  </si>
  <si>
    <t>حيدر فائق محمد</t>
  </si>
  <si>
    <t>يوجد امر غيار رقم 4 قيد الدراسة في مديريتنا_x000D_
تمت المباشرة بأعمال صب الطرق الداخلية للمحطات المتاح العمل بها_x000D_
الاستمرار باعمال تصفية المنهولات المتبقية في حي الوحدة _x000D_
المباشرة بأعمال تهيئة الموقع الخاص بمحطة pst3</t>
  </si>
  <si>
    <t>تجهيز وتنفيذ وتشغيل وصيانة محطة المعالجة وشبكات المجاري الثقيلة والمطرية ومحطات الرفع والخطوط الناقلة مع المذبات لمدينة سامراء / م 2</t>
  </si>
  <si>
    <t>شركتي المبروك وبذرة الحق للمقاولات وشركة اثار الوركاء للمقاولات .</t>
  </si>
  <si>
    <t>88</t>
  </si>
  <si>
    <t>* يوجد توقف قدره 113 يوم نتيجة تعديل تصاميم أسس محطة المعالجة وتأخير ترويج أمر غيار رقم 1 تسيتم اجابة دائرة العقود على استفساراتهم  وتوقف اخر قيد الدراسة عن تأخر تسليم مواقع محطات الرفع بأنتظار اكمال متطلبات دراسته وفترة توقف عن سقوط الامطار وتوقف اخر نتيجة ذكرى استشهاد الامام الحسن العسكري ومدة عن تنفيذ امر الغيار رقم 2</t>
  </si>
  <si>
    <t>سيتم تلافي الانحراف الحاصل بعد ان يتم المصادقة على المدد والتوقفات الخاصة بالمشروع</t>
  </si>
  <si>
    <t>حسين ابراهيم ناصر</t>
  </si>
  <si>
    <t>احمد عايد</t>
  </si>
  <si>
    <t>تم اعادة النظر بنسبة الانجاز المخطط بعد ان تم الاخذ بنظر الاعتبار ان نسبة العمل المتاح هي 90%</t>
  </si>
  <si>
    <t>مشروع شبكات مجاري مياه الامطار والصرف الصحي Zone14-Zone15 ضمن مدينة الرمادي ضمن مشروع مجاري الرمادي /م1/الانبار</t>
  </si>
  <si>
    <t>شركات الواجهات الحديثة ونوري حمد جمعة والنظرة الشاملة للمقاولات</t>
  </si>
  <si>
    <t>96.2</t>
  </si>
  <si>
    <t>لا يوجد انحراف</t>
  </si>
  <si>
    <t>-</t>
  </si>
  <si>
    <t>سعد عليوي سليمان</t>
  </si>
  <si>
    <t>خضر زيدان زراك</t>
  </si>
  <si>
    <t>حسب توجيهات السيد الوزير المحترم تم تشكيل لجنةوزارية لغرض اعادة احتساب نسبة الانجاز_x000D_
المخطط والفعلي</t>
  </si>
  <si>
    <t>مشروع تأهيل الأحياء السكنية في الديوانية</t>
  </si>
  <si>
    <t>ائتلاف شركتي كونتراتاس اغليسياس الاسبانية ومباني العاصمة للمقاولات</t>
  </si>
  <si>
    <t>60.26</t>
  </si>
  <si>
    <t>84</t>
  </si>
  <si>
    <t>بشار احمد محمد</t>
  </si>
  <si>
    <t>لائق حسن ديوان</t>
  </si>
  <si>
    <t>تم توقيع ملحق رقم 1 للمشروع بكتابنا القانوني المرقم 669 في 2025/3/6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يوم_x000D_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الاتي:_x000D_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المشروع._x000D_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t>
  </si>
  <si>
    <t>تجهيز وتنفيذ ونصب محطة معالجة مجاري النجف/م2 بطاقة تصميمية (100000)م3/يوم</t>
  </si>
  <si>
    <t>شركة الامتثال للمقاولات العامة المحدودة</t>
  </si>
  <si>
    <t>97.8</t>
  </si>
  <si>
    <t>يوجد لديه مدد وتوقفات عن تأخر مصادقة وتنفيذ أمر الغيار رقم 11</t>
  </si>
  <si>
    <t>حبيب الحكيم</t>
  </si>
  <si>
    <t>محمد رسول محسن</t>
  </si>
  <si>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</si>
  <si>
    <t>اكمال الاعمال المتبقية لمشروع شبكة مجاري العزيزية / محافظة واسط</t>
  </si>
  <si>
    <t>شركة الاقبال للمقاولات الانشائية</t>
  </si>
  <si>
    <t>39</t>
  </si>
  <si>
    <t>41</t>
  </si>
  <si>
    <t>محمد عبدالكريم حمزة</t>
  </si>
  <si>
    <t>طلعت يحيى نقي</t>
  </si>
  <si>
    <t>العمل مستمر بمحطات الرفع R1S1 و R2S2 و R3 و R4S3 _x000D_
التجهيز لاعمال مد خطدفع GRP قطر 700 ملم لمحطة R1_x000D_
الاستمرار بأعمال تسليك الخطوط_x000D_
الاستمرار بأعمال تنظيف المنهولات</t>
  </si>
  <si>
    <t>تأهيل وتطوير البنى التحتية المرحلة الثانية في قضاء الحي</t>
  </si>
  <si>
    <t>شركة الاحتفاد للمقاولات +شركة ريا الخير للتجارة والمقاولات العامة والاستثمارات العقارية</t>
  </si>
  <si>
    <t>1</t>
  </si>
  <si>
    <t>3.5</t>
  </si>
  <si>
    <t>علي عبد الحسين عبد</t>
  </si>
  <si>
    <t>العمل مستمر بتجهيز المواد الانشالئية الخاصة بالمشروع_x000D_
الاستمرار بأخذ نماذج الفحوصات المختبرية للمواد الانشائية _x000D_
العمل مستمر بفقرة حدل الترابية لشارع الاقواس وشارع اصحاب الكساء وشارع قبة الصخرة _x000D_
العمل مستمر بفقرة اعمال الاتصالات واعمال المجاري واعمال الماء</t>
  </si>
  <si>
    <t>مشروع مجاري عفك</t>
  </si>
  <si>
    <t>ائتلاف شركات شبه الجزيرة للمقاولات والفرمان الهندسية للمقاولات والجوهرة الذهبية للمقاولات</t>
  </si>
  <si>
    <t>1.81</t>
  </si>
  <si>
    <t>1.48</t>
  </si>
  <si>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</si>
  <si>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</si>
  <si>
    <t>مصعب عمران</t>
  </si>
  <si>
    <t>جليل ابراهيم صالح</t>
  </si>
  <si>
    <t>تم حث الشركة المنفذة على ضرورة تصعيد وتيرة العمل وتجاوز الانحراف الحاصل بكتاب المقيم المرقم 28 في 2025/3/10</t>
  </si>
  <si>
    <t>مشروع مجاري الديوانية م2 بطاقة (100000) م3/يوم(تسليم مفتاح) بعد ادخال شركة نور الافق كشريك اساسي</t>
  </si>
  <si>
    <t>شركة الرافدين العامة + شركة نور الافق للمقاولات</t>
  </si>
  <si>
    <t>78.7</t>
  </si>
  <si>
    <t>82.5</t>
  </si>
  <si>
    <t>علاء حسين صدام</t>
  </si>
  <si>
    <t>منتظر عادل شبل</t>
  </si>
  <si>
    <t>بموجب قرار مجلس الوزراء المرقم 24398 لسنة 2024 المتضمن تغيير صيغة التعاقد من اسلوب تسليم مفتااح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</si>
  <si>
    <t>مشروع مجاري غماس / م 1</t>
  </si>
  <si>
    <t>شركات بحر المرجان والغد المشرق والديار للمقاولات</t>
  </si>
  <si>
    <t>50</t>
  </si>
  <si>
    <t>45</t>
  </si>
  <si>
    <t>هناك توقفات قيد الدراسة بسبب توقف العمل في محطة المعالجة المركزية وذ1لك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_x000D_
وهناك توقف اخر بالعمل بالمحطة psw5 لوجود نزاعات عشائرية</t>
  </si>
  <si>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</si>
  <si>
    <t>طارق زيدان جابر</t>
  </si>
  <si>
    <t>مصطفى فاروق محمود</t>
  </si>
  <si>
    <t>تجهيز وتنفيذ محطتي معالجة الناصرية (صوب الجزيرة بطاقة تصميمية (70000)م3/يوم +صوب الشامية بطاقة تصميمية (65000)م3/يوم)</t>
  </si>
  <si>
    <t>شركتي الخليج الكبير والرباط الكبير للمقاولات</t>
  </si>
  <si>
    <t>72.2</t>
  </si>
  <si>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بأنتظار حسمها بعد اكمال متطلباتها من قبل المهندس المقيم للمشروع والشركة المنفذة</t>
  </si>
  <si>
    <t>وعند البت بالمدد والتوقفات سوف يتم تلافي الانحراف الحاصل في المشروع</t>
  </si>
  <si>
    <t>بسام سالم داوود</t>
  </si>
  <si>
    <t>علي محمد عبد الرزاق</t>
  </si>
  <si>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t>
  </si>
  <si>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</si>
  <si>
    <t>شركة بوزو للانشاءات والمقاولة والصناعة والتجارة المحدودة</t>
  </si>
  <si>
    <t>84.6</t>
  </si>
  <si>
    <t>تم حث الشركة على تكثيف الجهود وزيادة فرق العمل وتوفير المواد اللازمة للاسراع في تنفيذ فقرات المشروع لزيادة نسبة الانجاز الفعلية لتلافي الانحراف الحاصل في نسب الانجاز وبخلافه يتحملون المسؤولية القانونية بكتابنا المرقم 463 في 2025/3/9</t>
  </si>
  <si>
    <t>علي خليل غني</t>
  </si>
  <si>
    <t>كلزاد ناو خاص عباس</t>
  </si>
  <si>
    <t>الاعمال المستمرة في موقع العمل هي اعمال الايبوكسي واعمال الحدادة للابواب والشبابيك والتسليح لمنشأ الدايجستر واعمال اوامر الغيار المصادقة</t>
  </si>
  <si>
    <t>الاعمال التكميلية لمحطة معالجة تكريت _ الضباعي م 2 /</t>
  </si>
  <si>
    <t>زان وشمس سارة للمقاولات</t>
  </si>
  <si>
    <t>68.2</t>
  </si>
  <si>
    <t>هناك امر غيار رقم2 تم رفعه لمديريتنا بكتاب المهندس المقيم المرقم 278 في 2024/12/16</t>
  </si>
  <si>
    <t>تم اكمال تنظيم امر الغيار وسيتم ارساله للمقيم لغرض توقيعه وارساله الى لجنة تدقيق اوامر الغيار في مديريتنا</t>
  </si>
  <si>
    <t>ماس بشير عداي</t>
  </si>
  <si>
    <t>معمر حميد محمد</t>
  </si>
  <si>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</si>
  <si>
    <t>مشروع مجاري الفلوجة بطاقة (35000) م3/يوم (تسليم مفتاح)</t>
  </si>
  <si>
    <t>شركتي النبراس الأبيض  والرهيف للمقاولات العامة المحدودة</t>
  </si>
  <si>
    <t>90.2</t>
  </si>
  <si>
    <t>قدمت الشركة فترة توقف مابين مصادقة امر الغيار رقم 4 ومابين مبشرة الشركة بعد استلامها لاول دفعة مخططات مصادقة بعد التعديل عليها من قبل قسم التصاميم في مديريتنا وهو قيد الدراسةوهناك فترة توقف عن سوء الاحوال الجوية وهطول الامطار</t>
  </si>
  <si>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</si>
  <si>
    <t>بارق علاء الدين احمد</t>
  </si>
  <si>
    <t>محمود عبيد حسين</t>
  </si>
  <si>
    <t>الشركة مستمرة بالعمل بفقرات امر الغيار رقم 4 للمشروع</t>
  </si>
  <si>
    <t>الاعمال التكميلية لمحطة معالجة مدينة بلد /م2 محافظة صلاح الدين مع تجهيز وتنفيذ وتشغيل وصيانة م 2 لمحطة المعالجة</t>
  </si>
  <si>
    <t>61</t>
  </si>
  <si>
    <t>54</t>
  </si>
  <si>
    <t>لدى الشركة فترة توقف قيد الترويج</t>
  </si>
  <si>
    <t>هناك فترة توقف قيد الدراسة عن تأخر ترويج امر الغيار رقم 2 وتم مخاطبة المهندس المقيم للمشروع بكتاب لجنة التوقفات المرقم 474 في 2025/3/9 لاستكمال المتطلبات وبعد ذلك يتم رفعها الى دائرة العقود وعند المصادقة يتغير تاريخ الانجاز المخطط ويتم تلافي الانحراف</t>
  </si>
  <si>
    <t>عبد الرزاق احمد درويش</t>
  </si>
  <si>
    <t>حسين عبد الرضا محمد</t>
  </si>
  <si>
    <t>العمل مستمر بأعمال الصبغ للجدران الداخلية لحوض المعالجة الاولية واعمال معالجة احواض التجفيف (المرحلة الاولى) واعمال الصب لجدران منهول التعارضات رقم 4</t>
  </si>
  <si>
    <t>تجهيز وتنفيذ شبكات مجاري الأحياء السكنية /كربلاء المقدسة /م4</t>
  </si>
  <si>
    <t>الشركة العصرية للمقاولات العامة المحدودة</t>
  </si>
  <si>
    <t>لدى الشركة مدة تنفيذ امرالغيار رقم 4</t>
  </si>
  <si>
    <t>تم اجابة استفسارات دائرة العقود بموجب كتاب لجنة التمديدات المرقم 641 في 2025/3/6 وبعد ان تتم مصادقتها يتم تعديل تاريخ الانجاز المخطط</t>
  </si>
  <si>
    <t>مصطفى حبيب سيد الكعبي</t>
  </si>
  <si>
    <t>احمد اموري كاظم</t>
  </si>
  <si>
    <t>العمل مستمر في معالجة الاضرار والاندثارات في حي التعاونية</t>
  </si>
  <si>
    <t>تطوير وتأهيل البنى التحتية لقضاء الصويرة</t>
  </si>
  <si>
    <t>شركتي ادم واهل الوفاء للمقاولات</t>
  </si>
  <si>
    <t>98</t>
  </si>
  <si>
    <t>98.4</t>
  </si>
  <si>
    <t>محمد جبار حسين</t>
  </si>
  <si>
    <t>ميثاق كاظم مظهر</t>
  </si>
  <si>
    <t>حصلت موافقة السيد الوزير بتاريخ 2025/2/3 المثبت على مذكرة دائرة العقود المرقمة 78 في  2025/1/29 لترويج امر الغيار رقم 3 بخصوص مفاتحة وزارة التخطيط لغرض زيادة مبلغ الاحتياط وزيادة الكلفة الكلية _x000D_
*الاستمرار بأعمال التخطيط المرور للشوارع وصبغ الارصفة_x000D_
*الاستمرار بأعمال مد شبكة الماء الصافي وفحص شبكة الماء الخابط_x000D_
* اكمال اعمال ربط انابيب الماء الدكتايل قطر400 ملمفي شارع M5_x000D_
* الاستمراربأعمال الملاحظات الخاصةبأعمال المقرنص وباقي اعمال الصيانة</t>
  </si>
  <si>
    <t>تجهيز وتنفيذ وتشغيل وصيانة لمحطة المعالجة (مركز تصفية حمدان م4)</t>
  </si>
  <si>
    <t>CCCC الصينية     + شركة نجران للمقاولات</t>
  </si>
  <si>
    <t>82.51</t>
  </si>
  <si>
    <t>لديه مدة اضافية قيد الدراسة عن تنفيذ امر الغيار رقم 6</t>
  </si>
  <si>
    <t>قيد اكمال متطلبات الدراسة من قبل المهندس المقيم</t>
  </si>
  <si>
    <t>عبدالله نوري  جاسم</t>
  </si>
  <si>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</si>
  <si>
    <t>الاسباب</t>
  </si>
  <si>
    <t>تاريخ تقديم أمر الغيار من قبل المهندس المقيم الى قسم التنفيذ</t>
  </si>
  <si>
    <t>تاريخ استلام قسم التصاميم للدراسة والتاييد</t>
  </si>
  <si>
    <t>تاريخ استلام أمر الغيار  قسم التنفيذ لتنظيم</t>
  </si>
  <si>
    <t>تاريخ استلام أمر الغيار لجان الأسعار (تدقيق واعتدال الأسعار)</t>
  </si>
  <si>
    <t>السيد المعاون</t>
  </si>
  <si>
    <t>تاريخ استلام أمر الغيار  قسم التنفيذ</t>
  </si>
  <si>
    <t>تاريخ استلام أمر الغيارالى لجنة تدقيق أوامر الغيار</t>
  </si>
  <si>
    <t xml:space="preserve">تاريخ استلام أمر الغيار قسم التخطيط </t>
  </si>
  <si>
    <t>المبلغ</t>
  </si>
  <si>
    <t>الكلفة الكلية(امر الغيار+مبلغ الإحالة)</t>
  </si>
  <si>
    <t>تاريخ إحالة امر الغيار الى المديرية بعد توقيع الوزير</t>
  </si>
  <si>
    <t xml:space="preserve">الاعمال التكميلية لمحطة معالجة تكريت _ الضباعي /م 2 </t>
  </si>
  <si>
    <t xml:space="preserve">تاريخ الانجاز المتوقع </t>
  </si>
  <si>
    <t>تاريخ الكتاب</t>
  </si>
  <si>
    <t>رفم الكتاب</t>
  </si>
  <si>
    <t>تاربخ الكتاب</t>
  </si>
  <si>
    <t xml:space="preserve">رقم امر غيار </t>
  </si>
  <si>
    <t>كلفة الاحاله للمشروع (دينارعراقى )</t>
  </si>
  <si>
    <t>الشركة المنفذة للمشروع</t>
  </si>
  <si>
    <r>
      <t>تدقيق تصاميم وتجهيز وتنفيذ وتشغيل وصيانة شبكة ومحطة مجارى</t>
    </r>
    <r>
      <rPr>
        <b/>
        <sz val="20"/>
        <color rgb="FFFF0000"/>
        <rFont val="Arial Unicode MS"/>
        <family val="2"/>
      </rPr>
      <t xml:space="preserve"> برطلة </t>
    </r>
    <r>
      <rPr>
        <b/>
        <sz val="20"/>
        <color theme="1"/>
        <rFont val="Arial Unicode MS"/>
        <family val="2"/>
      </rPr>
      <t>/نينوى بطاقة تصميمية (4942)م3/يوم</t>
    </r>
  </si>
  <si>
    <t>مبلغ الاحالة</t>
  </si>
  <si>
    <t xml:space="preserve">شركة دار العمران للمقاولات العامة المحدودة
</t>
  </si>
  <si>
    <t>امر غيار 1</t>
  </si>
  <si>
    <t>28/2/2023</t>
  </si>
  <si>
    <t>امر غيار 2</t>
  </si>
  <si>
    <t xml:space="preserve"> امر غيار 3</t>
  </si>
  <si>
    <t xml:space="preserve"> مجموع مبلغ الاحالة +اوامر الغيار</t>
  </si>
  <si>
    <r>
      <t xml:space="preserve">مشروع تجهيز وتنفيذ محطة معالجة /الجانب الأيسر لمدينة الموصل </t>
    </r>
    <r>
      <rPr>
        <b/>
        <sz val="20"/>
        <color rgb="FFFF0000"/>
        <rFont val="Arial Unicode MS"/>
        <family val="2"/>
      </rPr>
      <t xml:space="preserve">(المرحلة الثانية  ) </t>
    </r>
    <r>
      <rPr>
        <b/>
        <sz val="20"/>
        <color theme="1"/>
        <rFont val="Arial Unicode MS"/>
        <family val="2"/>
      </rPr>
      <t>فى  محافظة نينوى</t>
    </r>
  </si>
  <si>
    <t>مبلغ العقد</t>
  </si>
  <si>
    <t xml:space="preserve"> امر غيار 1</t>
  </si>
  <si>
    <t>16/10/2019</t>
  </si>
  <si>
    <t xml:space="preserve"> امر غيار2</t>
  </si>
  <si>
    <t>15/6/2021</t>
  </si>
  <si>
    <t xml:space="preserve"> امر غيار 4</t>
  </si>
  <si>
    <t>15/10/2023</t>
  </si>
  <si>
    <t xml:space="preserve"> امر غيار 5</t>
  </si>
  <si>
    <t>مجموع كلفة الاحالة+اوامر الغيار</t>
  </si>
  <si>
    <r>
      <t>مشروع تجهيز وتنفيذ الخطوط</t>
    </r>
    <r>
      <rPr>
        <b/>
        <sz val="20"/>
        <color rgb="FFFF0000"/>
        <rFont val="Arial Unicode MS"/>
        <family val="2"/>
      </rPr>
      <t xml:space="preserve"> الناقلة المطرية</t>
    </r>
    <r>
      <rPr>
        <b/>
        <sz val="20"/>
        <color theme="1"/>
        <rFont val="Arial Unicode MS"/>
        <family val="2"/>
      </rPr>
      <t xml:space="preserve"> مع محطتي الرفع (SL46وSL47)
الجانب الأيسر /الموصل فى محافظة نينوى
</t>
    </r>
  </si>
  <si>
    <t xml:space="preserve">شركة السراب الحديث  للمقاولات وشركة تلال الموصل للمقاولات  </t>
  </si>
  <si>
    <t>20/10/2019</t>
  </si>
  <si>
    <t>امر غيار رقم 1</t>
  </si>
  <si>
    <t>امر غيار رقم 2</t>
  </si>
  <si>
    <t>4/11/202</t>
  </si>
  <si>
    <t>امر غيار رقم 3</t>
  </si>
  <si>
    <t>امر غيار رقم 4</t>
  </si>
  <si>
    <t xml:space="preserve">مجموع مبالغ العقد + اوامر الغيار </t>
  </si>
  <si>
    <r>
      <t xml:space="preserve">مناقصة تجهيز وتنفيذ الخطوط </t>
    </r>
    <r>
      <rPr>
        <b/>
        <sz val="24"/>
        <color rgb="FFFF0000"/>
        <rFont val="Arial Unicode MS"/>
        <family val="2"/>
      </rPr>
      <t xml:space="preserve">الناقلة للمجارى الثقيلة </t>
    </r>
    <r>
      <rPr>
        <b/>
        <sz val="24"/>
        <color theme="1"/>
        <rFont val="Arial Unicode MS"/>
        <family val="2"/>
      </rPr>
      <t>مع اربع محطات رفع لمدينة الموصل /الجانب الايسر/المرحلة الرابعة</t>
    </r>
  </si>
  <si>
    <t>29/9/2019</t>
  </si>
  <si>
    <t>صفر دولار</t>
  </si>
  <si>
    <t>امر غيار3</t>
  </si>
  <si>
    <t>مجموع مبلغ العقد+ اوامر الغيار</t>
  </si>
  <si>
    <r>
      <t xml:space="preserve">تجهيز وتنفيذ محطة معالجة الجانب الايمن م1   </t>
    </r>
    <r>
      <rPr>
        <b/>
        <sz val="20"/>
        <color rgb="FFFF0000"/>
        <rFont val="Arial Unicode MS"/>
        <family val="2"/>
      </rPr>
      <t xml:space="preserve">  (line one)   </t>
    </r>
    <r>
      <rPr>
        <b/>
        <sz val="20"/>
        <color theme="1"/>
        <rFont val="Arial Unicode MS"/>
        <family val="2"/>
      </rPr>
      <t xml:space="preserve"> </t>
    </r>
  </si>
  <si>
    <t>شركة بريق الحسام وشركة الافنان الخضراء للمقاولات</t>
  </si>
  <si>
    <t>29/8/2022</t>
  </si>
  <si>
    <r>
      <t xml:space="preserve">تجهيز وتنفيذ محطة معالجة الجانب الايمن م2      </t>
    </r>
    <r>
      <rPr>
        <b/>
        <sz val="20"/>
        <color rgb="FFFF0000"/>
        <rFont val="Arial Unicode MS"/>
        <family val="2"/>
      </rPr>
      <t>line two</t>
    </r>
  </si>
  <si>
    <t xml:space="preserve">شركة نجران والواجهات الحديثة وبيكارون التركية للمقاولات  </t>
  </si>
  <si>
    <t>مبلغ امر غيار رقم 1</t>
  </si>
  <si>
    <t>مبلغ امر غيار رقم 2</t>
  </si>
  <si>
    <t>مبلغ امر غيار رقم 3</t>
  </si>
  <si>
    <r>
      <t xml:space="preserve">مشروع تجهيز وتنفيذ الخطوط </t>
    </r>
    <r>
      <rPr>
        <b/>
        <sz val="20"/>
        <color rgb="FFFF0000"/>
        <rFont val="Arial Unicode MS"/>
        <family val="2"/>
      </rPr>
      <t>الناقله المطرية</t>
    </r>
    <r>
      <rPr>
        <b/>
        <sz val="20"/>
        <color theme="1"/>
        <rFont val="Arial Unicode MS"/>
        <family val="2"/>
      </rPr>
      <t xml:space="preserve"> مع محطة الرفع الجانب الايمن لمدينة الموصل م4</t>
    </r>
  </si>
  <si>
    <t>مجموع مبالغ اوامر الغيار</t>
  </si>
  <si>
    <t>مجموع مبالغ العقد واوامر الغيار المصادقة</t>
  </si>
  <si>
    <t xml:space="preserve">مشروع شبكات المجاري / الجانب الايمن / مدينة الموصل </t>
  </si>
  <si>
    <t xml:space="preserve">شركات اثار الوركاء ورأس الخيمة وشمس البناء للمقاولات </t>
  </si>
  <si>
    <t>مشروع مجاري كركوك</t>
  </si>
  <si>
    <t>14/2/2024</t>
  </si>
  <si>
    <t>مجموع مبالغ اوامر الغيار المصادقة</t>
  </si>
  <si>
    <t xml:space="preserve">مجموع مبالغ العقد+ اوامر الغيار </t>
  </si>
  <si>
    <t xml:space="preserve">تجهيز وتنفيذ وتشغيل وصيانة الاعمال التكميلية لمشروع مجاتري شبكات مياه الامطار وشبكات المياه الثقيلة مع محطات الرفع ومحطة المعالجة لمدينة الخالص / محافظة ديالى </t>
  </si>
  <si>
    <t xml:space="preserve">ائتلاف شركات بيروت ومرسى الخيرات وبرج حديثة للمقاولات </t>
  </si>
  <si>
    <t>امر الغيار رقم 1</t>
  </si>
  <si>
    <t xml:space="preserve">تجهيز وتنفيذ وتشغيل وصيانة الاعمال التكميلية لمشروع مجاري شبكات مياه الامطار وشبكات المياه الثقيلة مع محطات الرفع ومحطة المعالجة لمدينة بعقوبة / م2 / ديالى </t>
  </si>
  <si>
    <t xml:space="preserve">مبلغ العقد </t>
  </si>
  <si>
    <t>شركة البعد الرابع للمقاولات</t>
  </si>
  <si>
    <t xml:space="preserve">الاعمال التكميلية لمحطة معالجة مدينة بلد /م2 محافظة صلاح الدين مع تجهيز وتنفيذ وتشغيل وصيانة م 2 لمحطة المعالجة </t>
  </si>
  <si>
    <t>مجموع اوامر الغيار</t>
  </si>
  <si>
    <t xml:space="preserve">تجهيز وتنفيذ وتشغيل وصيانة الاعمال التكميلية لمحطة معالجة مجاري تكريت / الضباعي م2 </t>
  </si>
  <si>
    <t xml:space="preserve">زان وشمس سارة للمقاولات </t>
  </si>
  <si>
    <r>
      <t xml:space="preserve">مشروع مجاري </t>
    </r>
    <r>
      <rPr>
        <b/>
        <sz val="20"/>
        <color rgb="FFFF0000"/>
        <rFont val="Arial Unicode MS"/>
        <family val="2"/>
      </rPr>
      <t>سامراء</t>
    </r>
    <r>
      <rPr>
        <b/>
        <sz val="20"/>
        <color theme="1"/>
        <rFont val="Arial Unicode MS"/>
        <family val="2"/>
      </rPr>
      <t xml:space="preserve"> / م2</t>
    </r>
  </si>
  <si>
    <t>شركتي المبروك وبذرة الحق للمقاولات العامة  + وشركة اثار الوركاء للمقاولات العامة المحدةدة (مقاول ثانوي)</t>
  </si>
  <si>
    <t>13/4/2022</t>
  </si>
  <si>
    <t xml:space="preserve"> امر غيار 2</t>
  </si>
  <si>
    <t>محافظة الانبار</t>
  </si>
  <si>
    <r>
      <t xml:space="preserve">مشروع مجاري </t>
    </r>
    <r>
      <rPr>
        <b/>
        <sz val="20"/>
        <color rgb="FFFF0000"/>
        <rFont val="Arial Unicode MS"/>
        <family val="2"/>
      </rPr>
      <t>الفلوجة</t>
    </r>
    <r>
      <rPr>
        <b/>
        <sz val="20"/>
        <color theme="1"/>
        <rFont val="Arial Unicode MS"/>
        <family val="2"/>
      </rPr>
      <t xml:space="preserve"> بطاقة (35000) م3/يوم (تسليم مفتاح)</t>
    </r>
  </si>
  <si>
    <t>شركة النبراس الأبيض و  وشركة الرهيف للمقاولات العامة المحدودة</t>
  </si>
  <si>
    <t>26/9/2019</t>
  </si>
  <si>
    <t>امر غيار2</t>
  </si>
  <si>
    <t>21/10/2021</t>
  </si>
  <si>
    <t xml:space="preserve">  امر غيار3</t>
  </si>
  <si>
    <t>26/9/2023</t>
  </si>
  <si>
    <t>امر غيار 4</t>
  </si>
  <si>
    <t>مشروع الصرف الصحي المتكامل مع وحدة معالجة مدينة هيت في الانبار</t>
  </si>
  <si>
    <t>شركة به را المحدودة للعمارةوالانشاءات</t>
  </si>
  <si>
    <t xml:space="preserve">تجهيز وتنفيذ وصيانة الخطوط الرئيسية والفرعية لشبكات مجاري مياه الامطار والثقيلة لقطاع 14 و 15 لمدينة الرمادي في محافظة الانبار </t>
  </si>
  <si>
    <t xml:space="preserve">مجموعة شركات الواجهات الحديثة والنظرة الشاملة ونوري حمد جمعة للمقاولات </t>
  </si>
  <si>
    <t>امر غيار1</t>
  </si>
  <si>
    <t>محافظة واسط</t>
  </si>
  <si>
    <r>
      <t xml:space="preserve">تصميم و تجهيز وتنفيذ وتشغيل وصيانة </t>
    </r>
    <r>
      <rPr>
        <b/>
        <sz val="20"/>
        <color rgb="FFFF0000"/>
        <rFont val="Arial Unicode MS"/>
        <family val="2"/>
      </rPr>
      <t>شبكات مجاري العزيزية(تسليم مفتاح)</t>
    </r>
  </si>
  <si>
    <t>شركة الإقبال للمقاولات العامة المحدودة</t>
  </si>
  <si>
    <t xml:space="preserve">تطوير وتأهيل البنى التحتية لقضاء الحي </t>
  </si>
  <si>
    <t xml:space="preserve">شركة الاحتفاد للمقاولات </t>
  </si>
  <si>
    <t>30/10/2022</t>
  </si>
  <si>
    <t>13/8/2023</t>
  </si>
  <si>
    <t>امر غيار 3</t>
  </si>
  <si>
    <t>مجموع مبلغ العقد +اوامر الغيار</t>
  </si>
  <si>
    <t xml:space="preserve">تطوير وتأهيل البنى التحتية لقضاء الصويرة </t>
  </si>
  <si>
    <t xml:space="preserve">شركتي ادم واهل الوفاء للمقاولات </t>
  </si>
  <si>
    <t>17/11/2022</t>
  </si>
  <si>
    <t>محافظة كربلاء</t>
  </si>
  <si>
    <r>
      <t xml:space="preserve">تجهيز وتنفيذ شبكات مجاري </t>
    </r>
    <r>
      <rPr>
        <b/>
        <sz val="20"/>
        <color rgb="FFFF0000"/>
        <rFont val="Arial Unicode MS"/>
        <family val="2"/>
      </rPr>
      <t xml:space="preserve">الأحياء السكنية </t>
    </r>
    <r>
      <rPr>
        <b/>
        <sz val="20"/>
        <color theme="1"/>
        <rFont val="Arial Unicode MS"/>
        <family val="2"/>
      </rPr>
      <t>/كربلاء المقدسة /م4</t>
    </r>
  </si>
  <si>
    <t>29/12/2019</t>
  </si>
  <si>
    <t>27/12/2012</t>
  </si>
  <si>
    <t>امر غيار رقم 5</t>
  </si>
  <si>
    <t>مجموع مبالغ العقد +واوامر الغيار المصادقة</t>
  </si>
  <si>
    <t>محافظة النجف</t>
  </si>
  <si>
    <r>
      <t xml:space="preserve">تجهيز وتنفيذ ونصب محطة معالجة مجاري </t>
    </r>
    <r>
      <rPr>
        <b/>
        <sz val="20"/>
        <color rgb="FFFF0000"/>
        <rFont val="Arial Unicode MS"/>
        <family val="2"/>
      </rPr>
      <t>النجف/م2</t>
    </r>
    <r>
      <rPr>
        <b/>
        <sz val="20"/>
        <color theme="1"/>
        <rFont val="Arial Unicode MS"/>
        <family val="2"/>
      </rPr>
      <t xml:space="preserve"> بطاقة تصميمية (100000)م3/يوم</t>
    </r>
  </si>
  <si>
    <t>امر غيار رقم 6</t>
  </si>
  <si>
    <t>امر غيار رقم 7</t>
  </si>
  <si>
    <t>امر غيار رقم 8</t>
  </si>
  <si>
    <t>امر غيار رقم 9</t>
  </si>
  <si>
    <t>امر غيار رقم 10</t>
  </si>
  <si>
    <t>مجموع مبلغ العقد+اوامر الغيار</t>
  </si>
  <si>
    <t>محافظة الديوانية</t>
  </si>
  <si>
    <r>
      <t>مشروع مجاري</t>
    </r>
    <r>
      <rPr>
        <b/>
        <sz val="20"/>
        <color rgb="FFFF0000"/>
        <rFont val="Arial Unicode MS"/>
        <family val="2"/>
      </rPr>
      <t xml:space="preserve"> الديوانية م2</t>
    </r>
    <r>
      <rPr>
        <b/>
        <sz val="20"/>
        <color theme="1"/>
        <rFont val="Arial Unicode MS"/>
        <family val="2"/>
      </rPr>
      <t xml:space="preserve"> بطاقة (100000) م3/يوم
(تسليم مفتاح)
</t>
    </r>
  </si>
  <si>
    <t xml:space="preserve">شركة الرافدين
العامة
</t>
  </si>
  <si>
    <t>113.047.328.810</t>
  </si>
  <si>
    <t>مجموع مبالغ العقد+ اوامر الغيار</t>
  </si>
  <si>
    <r>
      <t xml:space="preserve">تجهيز وتنفيذ وتشغيل وصيانة الخطوط الرئيسية والفرعية لشبكات مجاري مياه الامطار والثقيلة مع محطات الرفع ومحطة المعالجة لمدينة </t>
    </r>
    <r>
      <rPr>
        <b/>
        <sz val="20"/>
        <color rgb="FFFF0000"/>
        <rFont val="Times New Roman"/>
        <family val="1"/>
      </rPr>
      <t xml:space="preserve">غماس م1 / محافظة الديوانية </t>
    </r>
  </si>
  <si>
    <t xml:space="preserve">بحر المرجان والغد المشرق والديار للمقاولات </t>
  </si>
  <si>
    <t xml:space="preserve">تأهيل الاحياء السكنية في محافظة الديوانية </t>
  </si>
  <si>
    <t>شركتي كونتراتاس اغليسياس اس ايه الاسبانية و مباني العاصمة للتجارة والمقاولات بالتكافل والتضامن</t>
  </si>
  <si>
    <t>مجموع مبلغ العقد +مجموع اوامر الغيار</t>
  </si>
  <si>
    <t xml:space="preserve">اعداد الدراسة والتصاميم وتجهيز وتنفيذ وتشغيل وصيانة مشروع مجاري شبكات مياه الامطار والثقيلة مع محطات الرفع ومحطة المعالجة لقضاء المهناوية / محافظة الديوانية </t>
  </si>
  <si>
    <t xml:space="preserve">ائتلاف شركات نبض الرافدين وبرج حديثة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</si>
  <si>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السنية / محافظة الديوانية </t>
  </si>
  <si>
    <t xml:space="preserve">ائتلاف شركات ارض الهدى والبراق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</si>
  <si>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سومر </t>
  </si>
  <si>
    <t>مشروع مجاري عفك / محافظة الديوانية</t>
  </si>
  <si>
    <t xml:space="preserve">ائتلاف شركات الجوهرة الذهبية للمقاولات والفرمان الهندسية للمقاولات وشبه الجزيرة للمقاولات </t>
  </si>
  <si>
    <t>محافظةذي قار</t>
  </si>
  <si>
    <r>
      <t xml:space="preserve">الاعمال التكميلية تجهيز وتنفيذ محطة معالجة </t>
    </r>
    <r>
      <rPr>
        <b/>
        <sz val="20"/>
        <color rgb="FFFF0000"/>
        <rFont val="Arial Unicode MS"/>
        <family val="2"/>
      </rPr>
      <t>الرفاعي</t>
    </r>
    <r>
      <rPr>
        <b/>
        <sz val="20"/>
        <color theme="1"/>
        <rFont val="Arial Unicode MS"/>
        <family val="2"/>
      </rPr>
      <t xml:space="preserve"> بطاقة تصميمية (60000) م3/يوم (تنفيذ على حساب ناكل شركة البارح)</t>
    </r>
  </si>
  <si>
    <t>22/4/2014</t>
  </si>
  <si>
    <t>مجموع مبلغ الاحالة+ اوامر الغيار</t>
  </si>
  <si>
    <t>مشروع مجاري الشطرة</t>
  </si>
  <si>
    <t>شركة عمر أب الإيرانية</t>
  </si>
  <si>
    <t>25/8/2020</t>
  </si>
  <si>
    <t>محافظةالبصرة</t>
  </si>
  <si>
    <t xml:space="preserve">شركة الفاروق العامة للمقاولات وشريكه مجموعة بو غصيان للصناعة والاستثمار </t>
  </si>
  <si>
    <t>27/4/2023</t>
  </si>
  <si>
    <r>
      <t xml:space="preserve">تجهيز وتنيذ وتشغيل وصيانة لمحطة المعالجة (مركز تصفية </t>
    </r>
    <r>
      <rPr>
        <b/>
        <sz val="20"/>
        <color rgb="FFFF0000"/>
        <rFont val="Arial Unicode MS"/>
        <family val="2"/>
      </rPr>
      <t>حمدان م4)</t>
    </r>
  </si>
  <si>
    <t xml:space="preserve">China communications construction
company LTDO
الصينية
</t>
  </si>
  <si>
    <t>16/12/2019</t>
  </si>
  <si>
    <t>19/11/2023</t>
  </si>
  <si>
    <t>الكلفة الكلية</t>
  </si>
  <si>
    <t>تم الغاء الدعوة</t>
  </si>
  <si>
    <t>تاريخ إحالة امر الغيار الى دائرة العقود (صلاحية السيد الوزير)</t>
  </si>
  <si>
    <t>تاريخ مفاتحة دائرة العقود   لدائرة التخطيط والمتابعة (صلاحية السيد وزير التخطيط اومجلس الوزراء)</t>
  </si>
  <si>
    <t xml:space="preserve">                       تاريخ إحالة امر الغيار الى دائرة العقود                 (  صلاحية السيد وزير التخطيط اومجلس الوزراء  )      </t>
  </si>
  <si>
    <t>تاريخ مفاتحة  دائرة التخطيط والمتابعة   لوزارة التخطيط (صلاحية السيد وزير التخطيط اومجلس الوزراء)</t>
  </si>
  <si>
    <t>تاريخ مفاتحة وزارة التخطيط لمجلس الوزراء (صلاحية السيد وزير التخطيط اومجلس الوزراء)</t>
  </si>
  <si>
    <t>رقم كتاب المصادقة (يملأ من  قسم التخطيط)</t>
  </si>
  <si>
    <t xml:space="preserve"> محافظة ديالى</t>
  </si>
  <si>
    <t>محافظة صلاح الدين</t>
  </si>
  <si>
    <t>تم</t>
  </si>
  <si>
    <t>تن</t>
  </si>
  <si>
    <t>رفم الكتاب المصادقة عليه(صلاحية السيد المدير العام) يملأ من  قسم التخطيط</t>
  </si>
  <si>
    <t>0</t>
  </si>
  <si>
    <t>2025\3\19</t>
  </si>
  <si>
    <t>2025\3\16</t>
  </si>
  <si>
    <t>2025\3\9</t>
  </si>
  <si>
    <t>2025\2\9</t>
  </si>
  <si>
    <t>2025\2\24</t>
  </si>
  <si>
    <t>2025\3\4</t>
  </si>
  <si>
    <t>2025\3\12</t>
  </si>
  <si>
    <t xml:space="preserve"> الغاء الدعوات</t>
  </si>
  <si>
    <t xml:space="preserve">اسم المشروع </t>
  </si>
  <si>
    <t>الى</t>
  </si>
  <si>
    <t>سبب التوقف</t>
  </si>
  <si>
    <t>تاريخ الكتاب ورقمه</t>
  </si>
  <si>
    <t>الاجراء المتخذ</t>
  </si>
  <si>
    <t>مشروع مجاري الاحياء السكنية كربلاء المقدسة /م4</t>
  </si>
  <si>
    <t>د.م.م لمشروع مجاري الاحياء السكنية  كربلاء المقدسة /م4</t>
  </si>
  <si>
    <t>تاخر مصادقة امر غيار رقم 5</t>
  </si>
  <si>
    <t xml:space="preserve"> 678في27-3-2025   </t>
  </si>
  <si>
    <t>طلب تفاصيل من د.م.م المعنية</t>
  </si>
  <si>
    <t>مشروع الاعمال التكميلية لمجاري الخالص</t>
  </si>
  <si>
    <t xml:space="preserve">د.م.م </t>
  </si>
  <si>
    <t>complicated</t>
  </si>
  <si>
    <t xml:space="preserve"> 820في 15-4-2025</t>
  </si>
  <si>
    <t xml:space="preserve">مشروع مجاري الفلوجة </t>
  </si>
  <si>
    <t>دائرة العقود</t>
  </si>
  <si>
    <t>لم يذكر في هذا الكتاب اموجه للعقودسبب التوقف لايوجد اوليات</t>
  </si>
  <si>
    <t xml:space="preserve"> 812في 15-4-2025</t>
  </si>
  <si>
    <t>طلب استحصال موافقه الوزير باعادة النظر لاحتساب مدة التوقف</t>
  </si>
  <si>
    <t xml:space="preserve"> 811في 15-4-2025</t>
  </si>
  <si>
    <t>طلب استحصال موافقه الوزير للمصادقة على المدة الممنوحة من قبل اللجنة</t>
  </si>
  <si>
    <t xml:space="preserve">مشروع مجاري غماس </t>
  </si>
  <si>
    <t>د.م.م</t>
  </si>
  <si>
    <t xml:space="preserve"> 819في 15-4-2025</t>
  </si>
  <si>
    <t>طلب تفاصيل من الدائرة المعنية لاكمال دراسة التوقفات الخاصة بلمشروع</t>
  </si>
  <si>
    <t>مشروع مجاري الرشيد</t>
  </si>
  <si>
    <t>تخصيص موقع لانشاء محطة حي الزيتون</t>
  </si>
  <si>
    <t xml:space="preserve"> 813في 15-4-2025</t>
  </si>
  <si>
    <t>طلب تفاصيل لاكمال دراسة التوقف</t>
  </si>
  <si>
    <t>مشروع مجاري السنية</t>
  </si>
  <si>
    <t>عطل رسمية (ولادة السيد المسيح واستشهاد قادة النصر)</t>
  </si>
  <si>
    <t xml:space="preserve"> 479في 10-3-2025</t>
  </si>
  <si>
    <t>طلب استحصال موافقه السيد  الوزير للمصادقة على المدة الممنوحة للشركة مدة يوم واحد</t>
  </si>
  <si>
    <t>مشروع مجاري بعقوبة م/2</t>
  </si>
  <si>
    <t>وجود تجاوزات على خط الناقل المقترح</t>
  </si>
  <si>
    <t xml:space="preserve"> 546في 18-3-2025</t>
  </si>
  <si>
    <t xml:space="preserve">طلب تفاصيل من د.م.م </t>
  </si>
  <si>
    <t>مشروع مجاري بعقوبة م/3</t>
  </si>
  <si>
    <t>اختلاف واقع حال الخريطة المثبتهعن المخطط المقترح للتنفيذ</t>
  </si>
  <si>
    <t xml:space="preserve"> 549في 18-3-2025</t>
  </si>
  <si>
    <t>مشروع تجهيز وتنفيذ محطتي معالجة مجاري الناصرية</t>
  </si>
  <si>
    <t>توقف بسبب تاخر اوامر الغيار 11-12</t>
  </si>
  <si>
    <t xml:space="preserve"> 541في 13-12-2025</t>
  </si>
  <si>
    <t>طلب تفاصيل من د.م.م</t>
  </si>
  <si>
    <t>مشروع مجاري الامطار والثقيلة مدينة الموصل/ الجانب الايمن /محافظة نينوى</t>
  </si>
  <si>
    <t>عدم تسليم كافة مواقع العمل بسبب التعارضات</t>
  </si>
  <si>
    <t xml:space="preserve"> 548في 18-3-2025</t>
  </si>
  <si>
    <t>مشروع مجاري الخالص</t>
  </si>
  <si>
    <t>تاخر مصادقة امر غيار 2</t>
  </si>
  <si>
    <t xml:space="preserve"> 547في 18-3-2025</t>
  </si>
  <si>
    <t>عوارض كهرباء</t>
  </si>
  <si>
    <t xml:space="preserve"> 570في 18-3-2025</t>
  </si>
  <si>
    <t>مشروع مجاري البصرة/م5</t>
  </si>
  <si>
    <t>سوء الاحوال اجوية</t>
  </si>
  <si>
    <t xml:space="preserve"> 482في 10-3-2025</t>
  </si>
  <si>
    <t>طلب استحصال موافقه السيد  الوزير على المدة الممنوحة للشركة مدة 3 يوم</t>
  </si>
  <si>
    <t>مشروع مجاري تكريت / الضباعي م2</t>
  </si>
  <si>
    <t>سوء الاحوال  الجوية</t>
  </si>
  <si>
    <t xml:space="preserve"> 493في 11-3-2025</t>
  </si>
  <si>
    <t>طلب استحصال موافقة السيد الوزير على المدة الممنوحة للشركة مدة 4 يوم</t>
  </si>
  <si>
    <t>مشروع مجاري الرشيد/ محطة ضخ حي الزيتون</t>
  </si>
  <si>
    <t>عدم استحصال الموافقات على مسار خد الدفع(دكتايل 200ملم)</t>
  </si>
  <si>
    <t xml:space="preserve"> 632في 26-3-2026</t>
  </si>
  <si>
    <t>طلب استحصال موافقة السيد الوزير على اصدار امر توقف جزئي 23%</t>
  </si>
  <si>
    <t>مشروع مجاري الفلوجة / محافظة  الانبار</t>
  </si>
  <si>
    <t xml:space="preserve"> 633في 26-3-2027</t>
  </si>
  <si>
    <t>طلب استحصال موافقة السيد الوزير على المدة الممنوحة للشركة مدة 25 يوم</t>
  </si>
  <si>
    <t>مشروع مجاري الخالص / ديالى</t>
  </si>
  <si>
    <t>تاخر اجراءات تعديل تصاميم مياه الامطار قطاع رقم7 وتصاميم شبكات مجاري قطاع رقم 2</t>
  </si>
  <si>
    <t>790في 26-3-2025</t>
  </si>
  <si>
    <t>طلب تعديل امر توقف (تزحيف السقف الزمني للانجاز 25 يوم)</t>
  </si>
  <si>
    <t>تاخر ترويج امر غيار رقم 2</t>
  </si>
  <si>
    <t>474في 9-3-2025</t>
  </si>
  <si>
    <t>مشروع مجاري البصرة /م5</t>
  </si>
  <si>
    <t>481في 10-3-2025</t>
  </si>
  <si>
    <t>طلب استحصال موافقة السيد الوزير على المدة الممنوحة للشركة مدة 3يوم</t>
  </si>
  <si>
    <t>مشروع الاعمال التكميلية مجاري مدينة الخالص</t>
  </si>
  <si>
    <t>696في 13-3-2025</t>
  </si>
  <si>
    <t>ارسال كتاب الشركة لدائرة العقود موضح عليه ختم وتوقيع وتاييد وراي د.م.م</t>
  </si>
  <si>
    <t>542في 13-3-2025</t>
  </si>
  <si>
    <t>ابلاغ دائرة العقود باعادة دراسة طلب الشركة</t>
  </si>
  <si>
    <t>مشروع تطوير وتاهيل البنى التحتية لقضاء الحي / واسط</t>
  </si>
  <si>
    <t>عطلة التعداد السكاني</t>
  </si>
  <si>
    <t>477في 9-3-2025</t>
  </si>
  <si>
    <t>ابلاغ الدائرة المعنية انه تم منح توقف لمدة يومين للسبب المذكور</t>
  </si>
  <si>
    <t>مشروع مجاري الصينية</t>
  </si>
  <si>
    <t>وجود عبوات ناسفة في الموقع</t>
  </si>
  <si>
    <t>540في 13-3-2025</t>
  </si>
  <si>
    <t>طلب تزويدنا بلمخاطبات الرسمية مع الجهات الامنية المختصة</t>
  </si>
  <si>
    <t>مناسبات دينية</t>
  </si>
  <si>
    <t>476في 9-3-2025</t>
  </si>
  <si>
    <t>مشروع مجاري سامراء /م2</t>
  </si>
  <si>
    <t>ذكرى استشهاد الامام الحسين العسكري(ع)</t>
  </si>
  <si>
    <t xml:space="preserve"> 473في 9/3/2025</t>
  </si>
  <si>
    <t>مشروع مجاري الديوم/تكريت/صلاح الدين</t>
  </si>
  <si>
    <t>المكتب الاستشاري الهندسي/نقابة المهندسين العراقيين/فرع صلاح الدين</t>
  </si>
  <si>
    <t>475في 9-3-2025</t>
  </si>
  <si>
    <t>منح 50 يوم مدة توقف قاطع لعقد عمال تصاميم المشروع</t>
  </si>
  <si>
    <t>مشروع مجاري برطلة</t>
  </si>
  <si>
    <t>توقف تنصيب الاعمال الكهربائية والميكانيكية</t>
  </si>
  <si>
    <t xml:space="preserve"> 596في 18-3-2025</t>
  </si>
  <si>
    <t>مشروع مجاري غماس</t>
  </si>
  <si>
    <t>عطل رسمية</t>
  </si>
  <si>
    <t xml:space="preserve"> 480في 10-3-2025</t>
  </si>
  <si>
    <t>طلب استحصال موافقة السيد الوزير على المدة الممنوحة للشركة مدة 1يوم</t>
  </si>
  <si>
    <t>مشروع مجاري سامراء  /م2</t>
  </si>
  <si>
    <t>تعديل التصاميم وتاخر ترويج امر غيار رقم 1</t>
  </si>
  <si>
    <t>747في 20-3-2025</t>
  </si>
  <si>
    <t xml:space="preserve">مشروع مجاري الصينية </t>
  </si>
  <si>
    <t xml:space="preserve">توقف اعمال الخط الناقل </t>
  </si>
  <si>
    <t>606في 20-3-2025</t>
  </si>
  <si>
    <t>605في 20-3-2025</t>
  </si>
  <si>
    <t xml:space="preserve">مشروع مجاري كربلاء المقدسة </t>
  </si>
  <si>
    <t>تأخر امر غيار رقم 4</t>
  </si>
  <si>
    <t>550في 18-3-2025</t>
  </si>
  <si>
    <t>مشروع الاعمال التكميلية لمحطة معالجة مدينة بلد /م2</t>
  </si>
  <si>
    <t>تأخر إجراءات امر غيار رقم 1</t>
  </si>
  <si>
    <t>739في 9-4-2025</t>
  </si>
  <si>
    <t xml:space="preserve">طلب استحصال موافقة السيد الوزير على المدة الممنوحة للشركة مدة 420 يوم  </t>
  </si>
  <si>
    <t xml:space="preserve">مشروع مجاري السنية </t>
  </si>
  <si>
    <t>الى شركتي ارض الهدى والبراق للمقاولات</t>
  </si>
  <si>
    <t xml:space="preserve">عدم مصادقة جداول كميات </t>
  </si>
  <si>
    <t>732في 8-4-2025</t>
  </si>
  <si>
    <t>طلب بيان د.م.م</t>
  </si>
  <si>
    <t xml:space="preserve">مشروع مجاري الموصل / الخطوط الناقلة المطرية ومحطتي الرفع / الجانب الايسر </t>
  </si>
  <si>
    <t>تهيئة موقع بعد صدور امر غيار رقم 4</t>
  </si>
  <si>
    <t>736في  9-4-2025</t>
  </si>
  <si>
    <t xml:space="preserve">طلب استحصال موافقة السيد الوزير على المدة الممنوحة للشركة مدة 10 يوم  </t>
  </si>
  <si>
    <t xml:space="preserve">مشروع مجاري الناصرية </t>
  </si>
  <si>
    <t xml:space="preserve">تأخر صدور امر غيار 12 و 11 </t>
  </si>
  <si>
    <t>730في 8-4-2025</t>
  </si>
  <si>
    <t xml:space="preserve">طلب استحصال موافقة السيد الوزير على تزحيف السقف الزمني للانجاز  مدة 638 يوم  </t>
  </si>
  <si>
    <t>مشروع مجاري بعقوبة /م2</t>
  </si>
  <si>
    <t xml:space="preserve">سوء الأحوال الجوية </t>
  </si>
  <si>
    <t>472في 9-3-2025</t>
  </si>
  <si>
    <t xml:space="preserve">طلب استحصال موافقة السيد الوزير على المدة الممنوحة للشركة مدة 3 يوم  </t>
  </si>
  <si>
    <t xml:space="preserve">مشروع تاهيل وتطوير البنى التحتية لقضاء الحي </t>
  </si>
  <si>
    <t>735في 9-4-2025</t>
  </si>
  <si>
    <t xml:space="preserve">طلب استحصال موافقة السيد الوزير على المدة الممنوحة للشركة مدة 22 يوم  </t>
  </si>
  <si>
    <t xml:space="preserve">مشروع مجاري برطلة </t>
  </si>
  <si>
    <t xml:space="preserve">فقرة الطلاء بمادة الايبوكسي </t>
  </si>
  <si>
    <t>737في 9-4-2025</t>
  </si>
  <si>
    <t xml:space="preserve">طلب استحصال موافقة السيد الوزير على اصدار امر توقف بنسبة  4,9%  </t>
  </si>
  <si>
    <t xml:space="preserve">مشروع مجاري الخطوط الناقلة المطرية ومحطتي رفع / الساحل الايسر / نينوى </t>
  </si>
  <si>
    <t>تأخر إجراءات امر غيار رقم 4</t>
  </si>
  <si>
    <t>738في 9-4-2025</t>
  </si>
  <si>
    <t xml:space="preserve">طلب استحصال موافقة السيد الوزير على المدة الممنوحة للشركة مدة 796 يوم  </t>
  </si>
  <si>
    <t xml:space="preserve">مشروع محطة معالجة مجاري مع الخط الناقل /الرفاعي /ذي قار </t>
  </si>
  <si>
    <t xml:space="preserve">تأخر بسبب صرف مستحقات </t>
  </si>
  <si>
    <t>663في 27-3-2025</t>
  </si>
  <si>
    <t>إشارة الى الاعمام المرقم 2619 في 13-4-2025</t>
  </si>
  <si>
    <t xml:space="preserve">مشروع محطة معالجة مجاري الموصل /المرحلة الأولى /الجانب الأيمن </t>
  </si>
  <si>
    <t xml:space="preserve">تأخر صرف مستحقات </t>
  </si>
  <si>
    <t>664في27-3-2025</t>
  </si>
  <si>
    <t xml:space="preserve">مشروع مجاري شبكات الهندية الموحد / كربلاء المقدسة </t>
  </si>
  <si>
    <t>661في 27-3-2025</t>
  </si>
  <si>
    <t>662في 27-3-2025</t>
  </si>
  <si>
    <t xml:space="preserve">مشروع مجاري مدينة السنية </t>
  </si>
  <si>
    <t>امر توقف</t>
  </si>
  <si>
    <t>مولد السيد المسيح (ع )</t>
  </si>
  <si>
    <t>799في 14-4-2025</t>
  </si>
  <si>
    <t>منح الشركة توقف يوم واحد</t>
  </si>
  <si>
    <t>مشروع مجاري مدينة البصرة /م5</t>
  </si>
  <si>
    <t>801في 14-4-2025</t>
  </si>
  <si>
    <t xml:space="preserve">منح الشركة توقف 2 يوم </t>
  </si>
  <si>
    <t>مشروع مجاري البصرة /م4</t>
  </si>
  <si>
    <t>821في 15-4-2025</t>
  </si>
  <si>
    <t>اعلام الدائرة المعنية باكمال دراسة متطلبات مدة التوقف</t>
  </si>
  <si>
    <t xml:space="preserve">مشروع مجاري الدجيل </t>
  </si>
  <si>
    <t xml:space="preserve">التجاوز على قطعة الأرض المخصصة لمحطة الرفع (PST3) </t>
  </si>
  <si>
    <t>631في 26-3-2025</t>
  </si>
  <si>
    <t xml:space="preserve">طلب استحصال موافقة السيد الوزير على المدة الممنوحة للشركة مدة 279 يوم  </t>
  </si>
  <si>
    <t>سبب التمديد</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</si>
</sst>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
    <numFmt numFmtId="166" formatCode="[$-409]yyyy\-mm\-dd"/>
    <numFmt numFmtId="167" formatCode="#,##0;[Red]#,##0"/>
    <numFmt numFmtId="168" formatCode="#,##0_ ;[Red]\-#,##0\ "/>
    <numFmt numFmtId="169" formatCode="[$-1010000]yyyy/mm/dd;@"/>
  </numFmts>
  <fonts count="39" x14ac:knownFonts="1">
    <font>
      <sz val="11"/>
      <color theme="1"/>
      <name val="Calibri"/>
      <family val="2"/>
      <scheme val="minor"/>
    </font>
    <font>
      <sz val="11"/>
      <color theme="1"/>
      <name val="Calibri"/>
      <family val="2"/>
      <scheme val="minor"/>
    </font>
    <font>
      <b/>
      <sz val="14"/>
      <color theme="1"/>
      <name val="Calibri"/>
      <family val="2"/>
      <scheme val="minor"/>
    </font>
    <font>
      <sz val="11"/>
      <color rgb="FF000000"/>
      <name val="Calibri"/>
      <family val="2"/>
    </font>
    <font>
      <sz val="14"/>
      <color rgb="FF000000"/>
      <name val="Helvetica"/>
    </font>
    <font>
      <b/>
      <sz val="14"/>
      <color theme="0"/>
      <name val="Helvetica"/>
    </font>
    <font>
      <b/>
      <sz val="14"/>
      <color rgb="FF000000"/>
      <name val="Helvetica"/>
      <charset val="178"/>
    </font>
    <font>
      <b/>
      <sz val="14"/>
      <color rgb="FF000000"/>
      <name val="Arial Unicode MS"/>
      <family val="2"/>
    </font>
    <font>
      <b/>
      <sz val="14"/>
      <color theme="1"/>
      <name val="Arial Unicode MS"/>
      <family val="2"/>
    </font>
    <font>
      <b/>
      <sz val="20"/>
      <color theme="1"/>
      <name val="Arial Unicode MS"/>
      <family val="2"/>
    </font>
    <font>
      <b/>
      <sz val="18"/>
      <color theme="1"/>
      <name val="Arial Unicode MS"/>
      <family val="2"/>
    </font>
    <font>
      <b/>
      <sz val="20"/>
      <color rgb="FFFF0000"/>
      <name val="Arial Unicode MS"/>
      <family val="2"/>
    </font>
    <font>
      <b/>
      <sz val="28"/>
      <color theme="1"/>
      <name val="Arial Unicode MS"/>
      <family val="2"/>
    </font>
    <font>
      <b/>
      <sz val="28"/>
      <color rgb="FFFF0000"/>
      <name val="Arial Unicode MS"/>
      <family val="2"/>
    </font>
    <font>
      <b/>
      <sz val="24"/>
      <color theme="1"/>
      <name val="Arial Unicode MS"/>
      <family val="2"/>
    </font>
    <font>
      <b/>
      <sz val="24"/>
      <color rgb="FFFF0000"/>
      <name val="Arial Unicode MS"/>
      <family val="2"/>
    </font>
    <font>
      <b/>
      <sz val="36"/>
      <color theme="1"/>
      <name val="Arial Unicode MS"/>
      <family val="2"/>
    </font>
    <font>
      <b/>
      <sz val="36"/>
      <name val="Arial Unicode MS"/>
      <family val="2"/>
    </font>
    <font>
      <b/>
      <sz val="18"/>
      <color rgb="FF000000"/>
      <name val="Arial Unicode MS"/>
      <family val="2"/>
    </font>
    <font>
      <b/>
      <sz val="36"/>
      <color rgb="FF000000"/>
      <name val="Arial Unicode MS"/>
      <family val="2"/>
    </font>
    <font>
      <b/>
      <sz val="26"/>
      <color theme="1"/>
      <name val="Arial Unicode MS"/>
      <family val="2"/>
    </font>
    <font>
      <b/>
      <sz val="22"/>
      <color theme="1"/>
      <name val="Arial Unicode MS"/>
      <family val="2"/>
    </font>
    <font>
      <b/>
      <sz val="18"/>
      <name val="Arial Unicode MS"/>
      <family val="2"/>
    </font>
    <font>
      <b/>
      <sz val="20"/>
      <color theme="1"/>
      <name val="Times New Roman"/>
      <family val="1"/>
    </font>
    <font>
      <b/>
      <sz val="20"/>
      <color rgb="FF7030A0"/>
      <name val="Arial Unicode MS"/>
      <family val="2"/>
    </font>
    <font>
      <b/>
      <sz val="20"/>
      <color rgb="FF000000"/>
      <name val="Arial Unicode MS"/>
      <family val="2"/>
    </font>
    <font>
      <b/>
      <sz val="20"/>
      <color rgb="FFFF0000"/>
      <name val="Times New Roman"/>
      <family val="1"/>
    </font>
    <font>
      <b/>
      <sz val="20"/>
      <color rgb="FF000000"/>
      <name val="Times New Roman"/>
      <family val="1"/>
    </font>
    <font>
      <b/>
      <sz val="18"/>
      <color rgb="FFFF0000"/>
      <name val="Arial Unicode MS"/>
      <family val="2"/>
    </font>
    <font>
      <b/>
      <sz val="18"/>
      <color rgb="FFC00000"/>
      <name val="Times New Roman"/>
      <family val="1"/>
    </font>
    <font>
      <b/>
      <sz val="18"/>
      <color theme="1"/>
      <name val="Calibri"/>
      <family val="2"/>
      <scheme val="minor"/>
    </font>
    <font>
      <b/>
      <sz val="20"/>
      <color theme="1"/>
      <name val="Calibri"/>
      <family val="2"/>
      <scheme val="minor"/>
    </font>
    <font>
      <b/>
      <sz val="22"/>
      <color theme="1"/>
      <name val="Calibri"/>
      <family val="2"/>
      <scheme val="minor"/>
    </font>
    <font>
      <b/>
      <sz val="18"/>
      <name val="Times New Roman"/>
      <family val="1"/>
    </font>
    <font>
      <b/>
      <sz val="18"/>
      <color theme="1"/>
      <name val="Times New Roman"/>
      <family val="1"/>
    </font>
    <font>
      <b/>
      <sz val="20"/>
      <name val="Times New Roman"/>
      <family val="1"/>
    </font>
    <font>
      <sz val="11"/>
      <color rgb="FF000000"/>
      <name val="Calibri"/>
      <family val="2"/>
    </font>
    <font>
      <b/>
      <sz val="13"/>
      <color rgb="FF000000"/>
      <name val="Helvetica"/>
      <charset val="178"/>
    </font>
    <font>
      <b/>
      <sz val="22"/>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s>
  <cellStyleXfs count="4">
    <xf numFmtId="0" fontId="0" fillId="0" borderId="0"/>
    <xf numFmtId="164" fontId="1" fillId="0" borderId="0" applyFont="0" applyFill="0" applyBorder="0" applyAlignment="0" applyProtection="0"/>
    <xf numFmtId="0" fontId="3" fillId="0" borderId="0"/>
    <xf numFmtId="0" fontId="36" fillId="0" borderId="0"/>
  </cellStyleXfs>
  <cellXfs count="219">
    <xf numFmtId="0" fontId="0" fillId="0" borderId="0" xfId="0"/>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164" fontId="2" fillId="0" borderId="0" xfId="1" applyFont="1" applyAlignment="1">
      <alignment horizontal="center"/>
    </xf>
    <xf numFmtId="0" fontId="3" fillId="0" borderId="0" xfId="2"/>
    <xf numFmtId="0" fontId="4" fillId="0" borderId="5" xfId="2" applyNumberFormat="1" applyFont="1" applyBorder="1" applyAlignment="1">
      <alignment horizontal="center" vertical="top" wrapText="1"/>
    </xf>
    <xf numFmtId="165" fontId="4" fillId="0" borderId="5" xfId="2" applyNumberFormat="1" applyFont="1" applyBorder="1" applyAlignment="1">
      <alignment horizontal="center" vertical="top" wrapText="1"/>
    </xf>
    <xf numFmtId="166" fontId="4" fillId="0" borderId="5" xfId="2" applyNumberFormat="1" applyFont="1" applyBorder="1" applyAlignment="1">
      <alignment horizontal="center" vertical="top" wrapText="1"/>
    </xf>
    <xf numFmtId="0" fontId="5" fillId="5" borderId="5" xfId="2" applyFont="1" applyFill="1" applyBorder="1" applyAlignment="1">
      <alignment horizontal="center" wrapText="1"/>
    </xf>
    <xf numFmtId="0" fontId="6" fillId="0" borderId="5" xfId="2" applyNumberFormat="1" applyFont="1" applyBorder="1" applyAlignment="1">
      <alignment horizontal="center" vertical="top" wrapText="1"/>
    </xf>
    <xf numFmtId="0" fontId="8" fillId="0" borderId="0" xfId="0" applyFont="1" applyAlignment="1">
      <alignment vertical="top"/>
    </xf>
    <xf numFmtId="0" fontId="8" fillId="0" borderId="3" xfId="0" applyFont="1" applyBorder="1" applyAlignment="1">
      <alignment horizontal="center" vertical="top" wrapText="1" readingOrder="2"/>
    </xf>
    <xf numFmtId="167" fontId="10" fillId="0" borderId="2" xfId="0" applyNumberFormat="1" applyFont="1" applyBorder="1" applyAlignment="1">
      <alignment horizontal="center" vertical="top" readingOrder="2"/>
    </xf>
    <xf numFmtId="167" fontId="10" fillId="0" borderId="4" xfId="0" applyNumberFormat="1" applyFont="1" applyBorder="1" applyAlignment="1">
      <alignment horizontal="center" vertical="top" readingOrder="2"/>
    </xf>
    <xf numFmtId="0" fontId="10" fillId="0" borderId="4" xfId="0" applyFont="1" applyBorder="1" applyAlignment="1">
      <alignment horizontal="center" vertical="top" wrapText="1" readingOrder="2"/>
    </xf>
    <xf numFmtId="0" fontId="9" fillId="0" borderId="4" xfId="0" applyFont="1" applyBorder="1" applyAlignment="1">
      <alignment horizontal="center" vertical="top" wrapText="1" readingOrder="2"/>
    </xf>
    <xf numFmtId="14" fontId="9" fillId="0" borderId="1" xfId="0" applyNumberFormat="1" applyFont="1" applyBorder="1" applyAlignment="1">
      <alignment horizontal="center" vertical="top" wrapText="1" readingOrder="2"/>
    </xf>
    <xf numFmtId="0" fontId="9" fillId="0" borderId="2" xfId="0" applyFont="1" applyBorder="1" applyAlignment="1">
      <alignment vertical="top" wrapText="1" readingOrder="2"/>
    </xf>
    <xf numFmtId="0" fontId="9" fillId="0" borderId="1" xfId="0" applyFont="1" applyBorder="1" applyAlignment="1">
      <alignment vertical="top" wrapText="1" readingOrder="2"/>
    </xf>
    <xf numFmtId="0" fontId="9" fillId="7" borderId="1" xfId="0" applyFont="1" applyFill="1" applyBorder="1" applyAlignment="1">
      <alignment horizontal="center" vertical="top" wrapText="1"/>
    </xf>
    <xf numFmtId="167" fontId="10" fillId="7" borderId="1" xfId="0" applyNumberFormat="1" applyFont="1" applyFill="1" applyBorder="1" applyAlignment="1">
      <alignment horizontal="center" vertical="center" readingOrder="2"/>
    </xf>
    <xf numFmtId="14" fontId="9" fillId="0" borderId="1" xfId="0" applyNumberFormat="1" applyFont="1" applyBorder="1" applyAlignment="1">
      <alignment horizontal="center" vertical="top" wrapText="1"/>
    </xf>
    <xf numFmtId="0" fontId="9" fillId="8" borderId="1" xfId="0" applyFont="1" applyFill="1" applyBorder="1" applyAlignment="1">
      <alignment horizontal="center" vertical="top" wrapText="1"/>
    </xf>
    <xf numFmtId="167" fontId="12" fillId="7" borderId="1" xfId="0" applyNumberFormat="1" applyFont="1" applyFill="1" applyBorder="1" applyAlignment="1">
      <alignment horizontal="center" vertical="center" readingOrder="2"/>
    </xf>
    <xf numFmtId="0" fontId="14" fillId="0" borderId="1" xfId="0" applyFont="1" applyBorder="1" applyAlignment="1">
      <alignment horizontal="center" vertical="top" wrapText="1"/>
    </xf>
    <xf numFmtId="14" fontId="14" fillId="0" borderId="1" xfId="0" applyNumberFormat="1" applyFont="1" applyBorder="1" applyAlignment="1">
      <alignment horizontal="center" vertical="top" wrapText="1"/>
    </xf>
    <xf numFmtId="167" fontId="17" fillId="7" borderId="1" xfId="0" applyNumberFormat="1" applyFont="1" applyFill="1" applyBorder="1" applyAlignment="1">
      <alignment horizontal="center" vertical="center" readingOrder="2"/>
    </xf>
    <xf numFmtId="0" fontId="8" fillId="0" borderId="3" xfId="0" applyFont="1" applyBorder="1" applyAlignment="1">
      <alignment horizontal="center" vertical="center" wrapText="1"/>
    </xf>
    <xf numFmtId="167" fontId="16" fillId="7" borderId="1" xfId="0" applyNumberFormat="1" applyFont="1" applyFill="1" applyBorder="1" applyAlignment="1">
      <alignment horizontal="center" vertical="center" readingOrder="2"/>
    </xf>
    <xf numFmtId="0" fontId="10" fillId="0" borderId="2" xfId="0" applyFont="1" applyBorder="1" applyAlignment="1">
      <alignment vertical="top" wrapText="1"/>
    </xf>
    <xf numFmtId="167" fontId="16" fillId="8" borderId="1" xfId="0" applyNumberFormat="1" applyFont="1" applyFill="1" applyBorder="1" applyAlignment="1">
      <alignment horizontal="center" vertical="center" readingOrder="2"/>
    </xf>
    <xf numFmtId="0" fontId="9" fillId="0" borderId="4" xfId="0" applyFont="1" applyFill="1" applyBorder="1" applyAlignment="1">
      <alignment horizontal="center" vertical="top" wrapText="1" readingOrder="2"/>
    </xf>
    <xf numFmtId="0" fontId="11" fillId="0" borderId="1" xfId="0" applyFont="1" applyFill="1" applyBorder="1" applyAlignment="1">
      <alignment horizontal="center" vertical="center" wrapText="1" readingOrder="2"/>
    </xf>
    <xf numFmtId="0" fontId="9" fillId="0" borderId="1" xfId="0" applyFont="1" applyBorder="1" applyAlignment="1">
      <alignment horizontal="center" vertical="center" wrapText="1" readingOrder="2"/>
    </xf>
    <xf numFmtId="0" fontId="9" fillId="7" borderId="1" xfId="0" applyFont="1" applyFill="1" applyBorder="1" applyAlignment="1">
      <alignment horizontal="center" vertical="center" wrapText="1" readingOrder="2"/>
    </xf>
    <xf numFmtId="167" fontId="18" fillId="7" borderId="1" xfId="0" applyNumberFormat="1" applyFont="1" applyFill="1" applyBorder="1" applyAlignment="1">
      <alignment horizontal="center" vertical="center" wrapText="1" readingOrder="2"/>
    </xf>
    <xf numFmtId="0" fontId="7" fillId="0" borderId="1" xfId="0" applyFont="1" applyBorder="1" applyAlignment="1">
      <alignment horizontal="center" vertical="center" wrapText="1" readingOrder="2"/>
    </xf>
    <xf numFmtId="0" fontId="9" fillId="7" borderId="1" xfId="0" applyFont="1" applyFill="1" applyBorder="1" applyAlignment="1">
      <alignment horizontal="center" vertical="top" wrapText="1" readingOrder="2"/>
    </xf>
    <xf numFmtId="167" fontId="18" fillId="0" borderId="1" xfId="0" applyNumberFormat="1" applyFont="1" applyBorder="1" applyAlignment="1">
      <alignment vertical="top" wrapText="1" readingOrder="2"/>
    </xf>
    <xf numFmtId="167" fontId="19" fillId="7" borderId="1" xfId="0" applyNumberFormat="1" applyFont="1" applyFill="1" applyBorder="1" applyAlignment="1">
      <alignment horizontal="center" vertical="center" wrapText="1" readingOrder="2"/>
    </xf>
    <xf numFmtId="0" fontId="9" fillId="8" borderId="1" xfId="0" applyFont="1" applyFill="1" applyBorder="1" applyAlignment="1">
      <alignment horizontal="center" vertical="center" wrapText="1" readingOrder="2"/>
    </xf>
    <xf numFmtId="167" fontId="19" fillId="8" borderId="1" xfId="0" applyNumberFormat="1" applyFont="1" applyFill="1" applyBorder="1" applyAlignment="1">
      <alignment horizontal="center" vertical="center" wrapText="1" readingOrder="2"/>
    </xf>
    <xf numFmtId="167" fontId="20" fillId="7" borderId="1" xfId="0" applyNumberFormat="1" applyFont="1" applyFill="1" applyBorder="1" applyAlignment="1">
      <alignment horizontal="center" vertical="center" readingOrder="2"/>
    </xf>
    <xf numFmtId="167" fontId="14" fillId="7" borderId="1" xfId="0" applyNumberFormat="1" applyFont="1" applyFill="1" applyBorder="1" applyAlignment="1">
      <alignment horizontal="center" vertical="center" readingOrder="2"/>
    </xf>
    <xf numFmtId="14" fontId="9" fillId="0" borderId="1" xfId="0" applyNumberFormat="1" applyFont="1" applyFill="1" applyBorder="1" applyAlignment="1">
      <alignment horizontal="center" vertical="top" wrapText="1"/>
    </xf>
    <xf numFmtId="167" fontId="14" fillId="8" borderId="1" xfId="0" applyNumberFormat="1" applyFont="1" applyFill="1" applyBorder="1" applyAlignment="1">
      <alignment horizontal="center" vertical="center" readingOrder="2"/>
    </xf>
    <xf numFmtId="0" fontId="21" fillId="7" borderId="1" xfId="0" applyFont="1" applyFill="1" applyBorder="1" applyAlignment="1">
      <alignment horizontal="center" vertical="top" wrapText="1" readingOrder="2"/>
    </xf>
    <xf numFmtId="167" fontId="21" fillId="7" borderId="1" xfId="0" applyNumberFormat="1" applyFont="1" applyFill="1" applyBorder="1" applyAlignment="1">
      <alignment horizontal="center" vertical="center" readingOrder="2"/>
    </xf>
    <xf numFmtId="0" fontId="21" fillId="8" borderId="1" xfId="0" applyFont="1" applyFill="1" applyBorder="1" applyAlignment="1">
      <alignment horizontal="center" vertical="top" wrapText="1" readingOrder="2"/>
    </xf>
    <xf numFmtId="167" fontId="21" fillId="8" borderId="1" xfId="0" applyNumberFormat="1" applyFont="1" applyFill="1" applyBorder="1" applyAlignment="1">
      <alignment horizontal="center" vertical="center" readingOrder="2"/>
    </xf>
    <xf numFmtId="0" fontId="10" fillId="0" borderId="1" xfId="0" applyFont="1" applyBorder="1" applyAlignment="1">
      <alignment horizontal="center" vertical="center" wrapText="1"/>
    </xf>
    <xf numFmtId="167" fontId="10" fillId="7" borderId="1" xfId="0" applyNumberFormat="1" applyFont="1" applyFill="1" applyBorder="1" applyAlignment="1">
      <alignment horizontal="center" vertical="top" readingOrder="2"/>
    </xf>
    <xf numFmtId="167" fontId="22" fillId="7" borderId="1" xfId="0" applyNumberFormat="1" applyFont="1" applyFill="1" applyBorder="1" applyAlignment="1">
      <alignment horizontal="center" vertical="top" readingOrder="2"/>
    </xf>
    <xf numFmtId="0" fontId="9" fillId="8" borderId="1" xfId="0" applyFont="1" applyFill="1" applyBorder="1" applyAlignment="1">
      <alignment horizontal="center" vertical="top" wrapText="1" readingOrder="2"/>
    </xf>
    <xf numFmtId="167" fontId="10" fillId="8" borderId="1" xfId="0" applyNumberFormat="1" applyFont="1" applyFill="1" applyBorder="1" applyAlignment="1">
      <alignment horizontal="center" vertical="top" readingOrder="2"/>
    </xf>
    <xf numFmtId="0" fontId="9" fillId="7" borderId="1" xfId="0" applyFont="1" applyFill="1" applyBorder="1" applyAlignment="1">
      <alignment vertical="top" wrapText="1"/>
    </xf>
    <xf numFmtId="0" fontId="9" fillId="8" borderId="1" xfId="0" applyFont="1" applyFill="1" applyBorder="1" applyAlignment="1">
      <alignment vertical="top" wrapText="1"/>
    </xf>
    <xf numFmtId="0" fontId="10" fillId="7" borderId="1" xfId="0" applyFont="1" applyFill="1" applyBorder="1" applyAlignment="1">
      <alignment horizontal="center" vertical="top" wrapText="1"/>
    </xf>
    <xf numFmtId="0" fontId="10" fillId="8" borderId="1" xfId="0" applyFont="1" applyFill="1" applyBorder="1" applyAlignment="1">
      <alignment horizontal="center" vertical="top" wrapText="1"/>
    </xf>
    <xf numFmtId="0" fontId="8" fillId="0" borderId="1" xfId="0" applyFont="1" applyBorder="1" applyAlignment="1">
      <alignment vertical="top"/>
    </xf>
    <xf numFmtId="0" fontId="23" fillId="7" borderId="1" xfId="0" applyFont="1" applyFill="1" applyBorder="1" applyAlignment="1">
      <alignment horizontal="center" vertical="top" wrapText="1"/>
    </xf>
    <xf numFmtId="167" fontId="23" fillId="7" borderId="1" xfId="0" applyNumberFormat="1" applyFont="1" applyFill="1" applyBorder="1" applyAlignment="1">
      <alignment horizontal="center" vertical="center" readingOrder="2"/>
    </xf>
    <xf numFmtId="0" fontId="9" fillId="0" borderId="1" xfId="0" applyFont="1" applyBorder="1" applyAlignment="1">
      <alignment horizontal="center" vertical="center" wrapText="1"/>
    </xf>
    <xf numFmtId="0" fontId="23" fillId="8" borderId="1" xfId="0" applyFont="1" applyFill="1" applyBorder="1" applyAlignment="1">
      <alignment horizontal="center" vertical="top" wrapText="1"/>
    </xf>
    <xf numFmtId="167" fontId="23" fillId="8" borderId="1" xfId="0" applyNumberFormat="1" applyFont="1" applyFill="1" applyBorder="1" applyAlignment="1">
      <alignment horizontal="center" vertical="center" readingOrder="2"/>
    </xf>
    <xf numFmtId="0" fontId="9" fillId="9" borderId="1" xfId="0" applyFont="1" applyFill="1" applyBorder="1" applyAlignment="1">
      <alignment horizontal="center" vertical="center" wrapText="1"/>
    </xf>
    <xf numFmtId="167" fontId="10" fillId="9" borderId="1" xfId="0" applyNumberFormat="1" applyFont="1" applyFill="1" applyBorder="1" applyAlignment="1">
      <alignment horizontal="center" vertical="center" readingOrder="2"/>
    </xf>
    <xf numFmtId="0" fontId="9" fillId="9" borderId="1" xfId="0" applyFont="1" applyFill="1" applyBorder="1" applyAlignment="1">
      <alignment horizontal="center" vertical="top" wrapText="1"/>
    </xf>
    <xf numFmtId="168" fontId="10" fillId="9" borderId="1" xfId="0" applyNumberFormat="1" applyFont="1" applyFill="1" applyBorder="1" applyAlignment="1">
      <alignment horizontal="center" vertical="center" readingOrder="2"/>
    </xf>
    <xf numFmtId="167" fontId="10" fillId="9" borderId="1" xfId="0" applyNumberFormat="1" applyFont="1" applyFill="1" applyBorder="1" applyAlignment="1">
      <alignment horizontal="center" vertical="top" readingOrder="2"/>
    </xf>
    <xf numFmtId="167" fontId="10" fillId="8" borderId="1" xfId="0" applyNumberFormat="1" applyFont="1" applyFill="1" applyBorder="1" applyAlignment="1">
      <alignment horizontal="center" vertical="center" readingOrder="2"/>
    </xf>
    <xf numFmtId="167" fontId="9" fillId="7" borderId="1" xfId="0" applyNumberFormat="1" applyFont="1" applyFill="1" applyBorder="1" applyAlignment="1">
      <alignment horizontal="center" vertical="center" readingOrder="2"/>
    </xf>
    <xf numFmtId="168" fontId="9" fillId="7" borderId="1" xfId="0" applyNumberFormat="1" applyFont="1" applyFill="1" applyBorder="1" applyAlignment="1">
      <alignment horizontal="center" vertical="center" readingOrder="2"/>
    </xf>
    <xf numFmtId="167" fontId="24" fillId="8" borderId="1" xfId="0" applyNumberFormat="1" applyFont="1" applyFill="1" applyBorder="1" applyAlignment="1">
      <alignment horizontal="center" vertical="center" readingOrder="2"/>
    </xf>
    <xf numFmtId="167" fontId="25" fillId="7" borderId="1" xfId="0" applyNumberFormat="1" applyFont="1" applyFill="1" applyBorder="1" applyAlignment="1">
      <alignment horizontal="center" vertical="top" wrapText="1" readingOrder="2"/>
    </xf>
    <xf numFmtId="167" fontId="25" fillId="8" borderId="1" xfId="0" applyNumberFormat="1" applyFont="1" applyFill="1" applyBorder="1" applyAlignment="1">
      <alignment horizontal="center" vertical="top" wrapText="1" readingOrder="2"/>
    </xf>
    <xf numFmtId="0" fontId="23" fillId="7" borderId="1" xfId="0" applyFont="1" applyFill="1" applyBorder="1" applyAlignment="1">
      <alignment horizontal="center" vertical="top" wrapText="1" readingOrder="2"/>
    </xf>
    <xf numFmtId="167" fontId="27" fillId="7" borderId="1" xfId="0" applyNumberFormat="1" applyFont="1" applyFill="1" applyBorder="1" applyAlignment="1">
      <alignment horizontal="center" vertical="top" wrapText="1" readingOrder="2"/>
    </xf>
    <xf numFmtId="167" fontId="27" fillId="7" borderId="1" xfId="0" applyNumberFormat="1" applyFont="1" applyFill="1" applyBorder="1" applyAlignment="1">
      <alignment horizontal="center" vertical="center" wrapText="1" readingOrder="2"/>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center" wrapText="1" readingOrder="2"/>
    </xf>
    <xf numFmtId="167" fontId="27" fillId="8" borderId="1" xfId="0" applyNumberFormat="1" applyFont="1" applyFill="1" applyBorder="1" applyAlignment="1">
      <alignment horizontal="center" vertical="top" wrapText="1" readingOrder="2"/>
    </xf>
    <xf numFmtId="168" fontId="10" fillId="7" borderId="1" xfId="0" applyNumberFormat="1" applyFont="1" applyFill="1" applyBorder="1" applyAlignment="1">
      <alignment horizontal="center" vertical="top" readingOrder="2"/>
    </xf>
    <xf numFmtId="168" fontId="28" fillId="7" borderId="1" xfId="0" applyNumberFormat="1" applyFont="1" applyFill="1" applyBorder="1" applyAlignment="1">
      <alignment horizontal="center" vertical="top" readingOrder="2"/>
    </xf>
    <xf numFmtId="167" fontId="10" fillId="7" borderId="1" xfId="0" applyNumberFormat="1" applyFont="1" applyFill="1" applyBorder="1" applyAlignment="1">
      <alignment horizontal="center" vertical="top"/>
    </xf>
    <xf numFmtId="3" fontId="10" fillId="7" borderId="1" xfId="0" applyNumberFormat="1" applyFont="1" applyFill="1" applyBorder="1" applyAlignment="1">
      <alignment horizontal="center" vertical="center" wrapText="1" readingOrder="2"/>
    </xf>
    <xf numFmtId="167" fontId="28" fillId="7" borderId="1" xfId="0" applyNumberFormat="1" applyFont="1" applyFill="1" applyBorder="1" applyAlignment="1">
      <alignment horizontal="center" vertical="center" readingOrder="2"/>
    </xf>
    <xf numFmtId="167" fontId="8" fillId="0" borderId="0" xfId="0" applyNumberFormat="1" applyFont="1" applyAlignment="1">
      <alignment horizontal="center" vertical="top"/>
    </xf>
    <xf numFmtId="0" fontId="8" fillId="0" borderId="0" xfId="0" applyFont="1" applyAlignment="1">
      <alignment horizontal="center" vertical="top"/>
    </xf>
    <xf numFmtId="167" fontId="7" fillId="6" borderId="3" xfId="0" applyNumberFormat="1" applyFont="1" applyFill="1" applyBorder="1" applyAlignment="1">
      <alignment horizontal="center" vertical="center" wrapText="1" readingOrder="2"/>
    </xf>
    <xf numFmtId="0" fontId="30" fillId="0" borderId="1" xfId="0" applyFont="1"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2" fillId="0" borderId="1" xfId="0" applyFont="1" applyBorder="1"/>
    <xf numFmtId="0" fontId="31" fillId="2" borderId="1" xfId="0" applyFont="1" applyFill="1" applyBorder="1" applyAlignment="1">
      <alignment horizontal="center" vertical="center"/>
    </xf>
    <xf numFmtId="164" fontId="31" fillId="2" borderId="1" xfId="1" applyFont="1" applyFill="1" applyBorder="1" applyAlignment="1">
      <alignment horizontal="center" vertical="center"/>
    </xf>
    <xf numFmtId="0" fontId="31" fillId="2" borderId="1" xfId="0" applyFont="1" applyFill="1" applyBorder="1" applyAlignment="1">
      <alignment horizontal="center"/>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readingOrder="1"/>
    </xf>
    <xf numFmtId="0" fontId="34" fillId="0"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Fill="1" applyBorder="1" applyAlignment="1">
      <alignment horizontal="center" vertical="center" wrapText="1"/>
    </xf>
    <xf numFmtId="164" fontId="35" fillId="3" borderId="1" xfId="1" applyFont="1" applyFill="1" applyBorder="1" applyAlignment="1">
      <alignment horizontal="center" vertical="center" wrapText="1" readingOrder="1"/>
    </xf>
    <xf numFmtId="164" fontId="23" fillId="3" borderId="1" xfId="1" applyFont="1" applyFill="1" applyBorder="1" applyAlignment="1" applyProtection="1">
      <alignment horizontal="center" vertical="center"/>
      <protection locked="0"/>
    </xf>
    <xf numFmtId="164" fontId="23" fillId="3" borderId="1" xfId="1" applyFont="1" applyFill="1" applyBorder="1" applyAlignment="1">
      <alignment horizontal="center" vertical="center"/>
    </xf>
    <xf numFmtId="164" fontId="23" fillId="0" borderId="1" xfId="1" applyFont="1" applyFill="1" applyBorder="1" applyAlignment="1">
      <alignment horizontal="center" vertical="center" wrapText="1" readingOrder="1"/>
    </xf>
    <xf numFmtId="0" fontId="31" fillId="0" borderId="1" xfId="0" applyFont="1" applyFill="1" applyBorder="1" applyAlignment="1">
      <alignment horizontal="center" vertical="center"/>
    </xf>
    <xf numFmtId="164" fontId="31" fillId="0" borderId="1" xfId="1" applyFont="1" applyBorder="1" applyAlignment="1">
      <alignment horizontal="center" vertical="center"/>
    </xf>
    <xf numFmtId="164" fontId="23" fillId="0" borderId="1" xfId="1" applyFont="1" applyFill="1" applyBorder="1" applyAlignment="1" applyProtection="1">
      <alignment horizontal="center" vertical="center"/>
      <protection locked="0"/>
    </xf>
    <xf numFmtId="0" fontId="29" fillId="0" borderId="1" xfId="0" applyFont="1" applyBorder="1" applyAlignment="1">
      <alignment horizontal="center" vertical="center" wrapText="1"/>
    </xf>
    <xf numFmtId="0" fontId="29" fillId="0" borderId="1" xfId="0" applyFont="1" applyBorder="1" applyAlignment="1">
      <alignment horizontal="center" vertical="center"/>
    </xf>
    <xf numFmtId="0" fontId="29" fillId="0" borderId="1" xfId="0" applyFont="1" applyBorder="1" applyAlignment="1">
      <alignment horizontal="center" vertical="center" wrapText="1"/>
    </xf>
    <xf numFmtId="0" fontId="29" fillId="3" borderId="1" xfId="0" applyFont="1" applyFill="1" applyBorder="1" applyAlignment="1">
      <alignment horizontal="center" vertical="center" wrapText="1"/>
    </xf>
    <xf numFmtId="0" fontId="29" fillId="0" borderId="1" xfId="0" applyFont="1" applyBorder="1" applyAlignment="1">
      <alignment horizontal="center" vertical="center"/>
    </xf>
    <xf numFmtId="0" fontId="29" fillId="0" borderId="3" xfId="0" applyFont="1" applyBorder="1" applyAlignment="1">
      <alignment horizontal="center" vertical="center" wrapText="1"/>
    </xf>
    <xf numFmtId="0" fontId="29" fillId="0" borderId="3" xfId="0" applyFont="1" applyBorder="1" applyAlignment="1">
      <alignment horizontal="center" vertical="center"/>
    </xf>
    <xf numFmtId="0" fontId="29" fillId="3" borderId="3" xfId="0" applyFont="1" applyFill="1" applyBorder="1" applyAlignment="1">
      <alignment horizontal="center" vertical="center" wrapText="1"/>
    </xf>
    <xf numFmtId="0" fontId="5" fillId="4" borderId="6" xfId="2" applyFont="1" applyFill="1" applyBorder="1" applyAlignment="1">
      <alignment horizontal="center" vertical="top" wrapText="1"/>
    </xf>
    <xf numFmtId="0" fontId="5" fillId="4" borderId="8" xfId="2" applyFont="1" applyFill="1" applyBorder="1" applyAlignment="1">
      <alignment horizontal="center" vertical="top" wrapText="1"/>
    </xf>
    <xf numFmtId="0" fontId="5" fillId="4" borderId="10" xfId="2" applyFont="1" applyFill="1" applyBorder="1" applyAlignment="1">
      <alignment horizontal="center" vertical="top" wrapText="1"/>
    </xf>
    <xf numFmtId="0" fontId="5" fillId="4" borderId="9" xfId="2" applyFont="1" applyFill="1" applyBorder="1" applyAlignment="1">
      <alignment horizontal="center" vertical="top" wrapText="1"/>
    </xf>
    <xf numFmtId="0" fontId="5" fillId="4" borderId="7" xfId="2" applyFont="1" applyFill="1" applyBorder="1" applyAlignment="1">
      <alignment horizontal="center" vertical="top" wrapText="1"/>
    </xf>
    <xf numFmtId="0" fontId="9" fillId="0" borderId="3"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10" fillId="0" borderId="3" xfId="0" applyFont="1" applyBorder="1" applyAlignment="1">
      <alignment horizontal="center" vertical="top" wrapText="1" readingOrder="2"/>
    </xf>
    <xf numFmtId="0" fontId="10" fillId="0" borderId="2" xfId="0" applyFont="1" applyBorder="1" applyAlignment="1">
      <alignment horizontal="center" vertical="top" wrapText="1" readingOrder="2"/>
    </xf>
    <xf numFmtId="0" fontId="8" fillId="0" borderId="1" xfId="0" applyFont="1" applyBorder="1" applyAlignment="1">
      <alignment horizontal="center" vertical="top" wrapText="1" readingOrder="2"/>
    </xf>
    <xf numFmtId="0" fontId="14" fillId="0" borderId="3" xfId="0" applyFont="1" applyBorder="1" applyAlignment="1">
      <alignment horizontal="center" vertical="top" wrapText="1"/>
    </xf>
    <xf numFmtId="0" fontId="14"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2" xfId="0" applyFont="1" applyBorder="1" applyAlignment="1">
      <alignment horizontal="center" vertical="top" wrapText="1"/>
    </xf>
    <xf numFmtId="0" fontId="9" fillId="0" borderId="1" xfId="0" applyFont="1" applyBorder="1" applyAlignment="1">
      <alignment horizontal="center" vertical="top" wrapText="1"/>
    </xf>
    <xf numFmtId="0" fontId="7" fillId="6" borderId="3" xfId="0" applyFont="1" applyFill="1" applyBorder="1" applyAlignment="1">
      <alignment horizontal="center" vertical="center" wrapText="1" readingOrder="2"/>
    </xf>
    <xf numFmtId="0" fontId="9" fillId="0" borderId="1" xfId="0" applyFont="1" applyFill="1" applyBorder="1" applyAlignment="1">
      <alignment horizontal="center" vertical="top" wrapText="1" readingOrder="2"/>
    </xf>
    <xf numFmtId="0" fontId="9" fillId="0" borderId="1" xfId="0" applyFont="1" applyFill="1" applyBorder="1" applyAlignment="1">
      <alignment horizontal="center" vertical="top" wrapText="1"/>
    </xf>
    <xf numFmtId="0" fontId="9" fillId="0" borderId="1" xfId="0" applyFont="1" applyBorder="1" applyAlignment="1">
      <alignment horizontal="center" vertical="top" wrapText="1" readingOrder="2"/>
    </xf>
    <xf numFmtId="0" fontId="21" fillId="0" borderId="1" xfId="0" applyFont="1" applyBorder="1" applyAlignment="1">
      <alignment horizontal="center" vertical="top" wrapText="1" readingOrder="2"/>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top" wrapText="1"/>
    </xf>
    <xf numFmtId="0" fontId="9" fillId="0" borderId="2" xfId="0" applyFont="1" applyBorder="1" applyAlignment="1">
      <alignment horizontal="center" vertical="top" wrapText="1"/>
    </xf>
    <xf numFmtId="0" fontId="9" fillId="0" borderId="4" xfId="0" applyFont="1" applyBorder="1" applyAlignment="1">
      <alignment horizontal="center" vertical="top" wrapText="1"/>
    </xf>
    <xf numFmtId="0" fontId="10" fillId="0" borderId="1" xfId="0" applyFont="1" applyBorder="1" applyAlignment="1">
      <alignment horizontal="center" vertical="top" wrapText="1"/>
    </xf>
    <xf numFmtId="0" fontId="10" fillId="0" borderId="4" xfId="0" applyFont="1" applyBorder="1" applyAlignment="1">
      <alignment horizontal="center" vertical="top" wrapText="1"/>
    </xf>
    <xf numFmtId="0" fontId="23" fillId="0" borderId="1" xfId="0" applyFont="1" applyBorder="1" applyAlignment="1">
      <alignment horizontal="center" vertical="top" wrapText="1"/>
    </xf>
    <xf numFmtId="0" fontId="23" fillId="0" borderId="3" xfId="0" applyFont="1" applyBorder="1" applyAlignment="1">
      <alignment horizontal="center" vertical="top" wrapText="1"/>
    </xf>
    <xf numFmtId="0" fontId="23" fillId="0" borderId="1" xfId="0" applyFont="1" applyBorder="1" applyAlignment="1">
      <alignment horizontal="center" vertical="top" wrapText="1" readingOrder="2"/>
    </xf>
    <xf numFmtId="0" fontId="27" fillId="0" borderId="1" xfId="0" applyFont="1" applyBorder="1" applyAlignment="1">
      <alignment horizontal="center" vertical="top" wrapText="1" readingOrder="2"/>
    </xf>
    <xf numFmtId="0" fontId="23" fillId="0" borderId="3" xfId="0" applyFont="1" applyBorder="1" applyAlignment="1">
      <alignment horizontal="center" vertical="top" wrapText="1" readingOrder="2"/>
    </xf>
    <xf numFmtId="0" fontId="23" fillId="0" borderId="2" xfId="0" applyFont="1" applyBorder="1" applyAlignment="1">
      <alignment horizontal="center" vertical="top" wrapText="1" readingOrder="2"/>
    </xf>
    <xf numFmtId="0" fontId="23" fillId="0" borderId="4" xfId="0" applyFont="1" applyBorder="1" applyAlignment="1">
      <alignment horizontal="center" vertical="top" wrapText="1" readingOrder="2"/>
    </xf>
    <xf numFmtId="14" fontId="4" fillId="0" borderId="5" xfId="2" applyNumberFormat="1" applyFont="1" applyBorder="1" applyAlignment="1">
      <alignment horizontal="center" vertical="top" wrapText="1"/>
    </xf>
    <xf numFmtId="0" fontId="9" fillId="0" borderId="4" xfId="0" applyFont="1" applyBorder="1" applyAlignment="1">
      <alignment vertical="top" wrapText="1" readingOrder="2"/>
    </xf>
    <xf numFmtId="0" fontId="9" fillId="0" borderId="3" xfId="0" applyFont="1" applyBorder="1" applyAlignment="1">
      <alignment vertical="top" wrapText="1"/>
    </xf>
    <xf numFmtId="0" fontId="9" fillId="0" borderId="2" xfId="0" applyFont="1" applyBorder="1" applyAlignment="1">
      <alignment vertical="top" wrapText="1"/>
    </xf>
    <xf numFmtId="0" fontId="9" fillId="0" borderId="4" xfId="0" applyFont="1" applyBorder="1" applyAlignment="1">
      <alignment vertical="top" wrapText="1"/>
    </xf>
    <xf numFmtId="0" fontId="23" fillId="0" borderId="2" xfId="0" applyFont="1" applyBorder="1" applyAlignment="1">
      <alignment horizontal="center" vertical="top" wrapText="1"/>
    </xf>
    <xf numFmtId="0" fontId="14" fillId="0" borderId="4" xfId="0" applyFont="1" applyBorder="1" applyAlignment="1">
      <alignment horizontal="center" vertical="top" wrapText="1"/>
    </xf>
    <xf numFmtId="0" fontId="9" fillId="0" borderId="3" xfId="0" applyFont="1" applyBorder="1" applyAlignment="1">
      <alignment horizontal="center" vertical="center" wrapText="1" readingOrder="2"/>
    </xf>
    <xf numFmtId="0" fontId="9" fillId="0" borderId="3" xfId="0" applyFont="1" applyFill="1" applyBorder="1" applyAlignment="1">
      <alignment horizontal="center" vertical="top" wrapText="1" readingOrder="2"/>
    </xf>
    <xf numFmtId="0" fontId="9" fillId="0" borderId="2" xfId="0" applyFont="1" applyFill="1" applyBorder="1" applyAlignment="1">
      <alignment horizontal="center" vertical="top" wrapText="1" readingOrder="2"/>
    </xf>
    <xf numFmtId="0" fontId="9" fillId="0" borderId="3" xfId="0" applyFont="1" applyFill="1" applyBorder="1" applyAlignment="1">
      <alignment horizontal="center" vertical="top" wrapText="1"/>
    </xf>
    <xf numFmtId="0" fontId="9" fillId="0" borderId="2" xfId="0" applyFont="1" applyFill="1" applyBorder="1" applyAlignment="1">
      <alignment horizontal="center" vertical="top" wrapText="1"/>
    </xf>
    <xf numFmtId="0" fontId="9" fillId="0" borderId="4" xfId="0" applyFont="1" applyFill="1" applyBorder="1" applyAlignment="1">
      <alignment horizontal="center" vertical="top" wrapText="1"/>
    </xf>
    <xf numFmtId="0" fontId="21" fillId="0" borderId="3" xfId="0" applyFont="1" applyBorder="1" applyAlignment="1">
      <alignment horizontal="center" vertical="top" wrapText="1" readingOrder="2"/>
    </xf>
    <xf numFmtId="0" fontId="21" fillId="0" borderId="2" xfId="0" applyFont="1" applyBorder="1" applyAlignment="1">
      <alignment horizontal="center" vertical="top" wrapText="1" readingOrder="2"/>
    </xf>
    <xf numFmtId="0" fontId="21" fillId="0" borderId="4" xfId="0" applyFont="1" applyBorder="1" applyAlignment="1">
      <alignment horizontal="center" vertical="top" wrapText="1" readingOrder="2"/>
    </xf>
    <xf numFmtId="0" fontId="14" fillId="7" borderId="1" xfId="0" applyFont="1" applyFill="1" applyBorder="1" applyAlignment="1">
      <alignment horizontal="center" vertical="top" wrapText="1"/>
    </xf>
    <xf numFmtId="167" fontId="14" fillId="7" borderId="1" xfId="0" applyNumberFormat="1" applyFont="1" applyFill="1" applyBorder="1" applyAlignment="1">
      <alignment horizontal="center" vertical="top" readingOrder="2"/>
    </xf>
    <xf numFmtId="0" fontId="9" fillId="7" borderId="1" xfId="0" applyFont="1" applyFill="1" applyBorder="1" applyAlignment="1">
      <alignment horizontal="center" vertical="center" wrapText="1"/>
    </xf>
    <xf numFmtId="167" fontId="16" fillId="7" borderId="1" xfId="0" applyNumberFormat="1" applyFont="1" applyFill="1" applyBorder="1" applyAlignment="1">
      <alignment horizontal="center" vertical="center"/>
    </xf>
    <xf numFmtId="0" fontId="23"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5" fillId="0" borderId="2" xfId="0" applyFont="1" applyBorder="1" applyAlignment="1">
      <alignment horizontal="center" vertical="top" wrapText="1" readingOrder="2"/>
    </xf>
    <xf numFmtId="0" fontId="25" fillId="0" borderId="4" xfId="0" applyFont="1" applyBorder="1" applyAlignment="1">
      <alignment horizontal="center" vertical="top" wrapText="1" readingOrder="2"/>
    </xf>
    <xf numFmtId="0" fontId="9" fillId="8" borderId="1" xfId="0" applyFont="1" applyFill="1" applyBorder="1" applyAlignment="1">
      <alignment vertical="top" wrapText="1" readingOrder="2"/>
    </xf>
    <xf numFmtId="167" fontId="13" fillId="8" borderId="1" xfId="0" applyNumberFormat="1" applyFont="1" applyFill="1" applyBorder="1" applyAlignment="1">
      <alignment horizontal="center" vertical="center" readingOrder="2"/>
    </xf>
    <xf numFmtId="167" fontId="15" fillId="7" borderId="1" xfId="0" applyNumberFormat="1" applyFont="1" applyFill="1" applyBorder="1" applyAlignment="1">
      <alignment horizontal="center" vertical="top"/>
    </xf>
    <xf numFmtId="0" fontId="14" fillId="8" borderId="1" xfId="0" applyFont="1" applyFill="1" applyBorder="1" applyAlignment="1">
      <alignment horizontal="center" vertical="top" wrapText="1"/>
    </xf>
    <xf numFmtId="167" fontId="14" fillId="8" borderId="1" xfId="0" applyNumberFormat="1" applyFont="1" applyFill="1" applyBorder="1" applyAlignment="1">
      <alignment horizontal="center" vertical="top" readingOrder="2"/>
    </xf>
    <xf numFmtId="167" fontId="16" fillId="8" borderId="1" xfId="0" applyNumberFormat="1" applyFont="1" applyFill="1" applyBorder="1" applyAlignment="1">
      <alignment horizontal="center" vertical="top"/>
    </xf>
    <xf numFmtId="0" fontId="9" fillId="8" borderId="1" xfId="0" applyFont="1" applyFill="1" applyBorder="1" applyAlignment="1">
      <alignment horizontal="center" vertical="center" wrapText="1"/>
    </xf>
    <xf numFmtId="167" fontId="18" fillId="0" borderId="2" xfId="0" applyNumberFormat="1" applyFont="1" applyBorder="1" applyAlignment="1">
      <alignment vertical="top" wrapText="1" readingOrder="2"/>
    </xf>
    <xf numFmtId="167" fontId="18" fillId="0" borderId="4" xfId="0" applyNumberFormat="1" applyFont="1" applyBorder="1" applyAlignment="1">
      <alignment vertical="top" wrapText="1" readingOrder="2"/>
    </xf>
    <xf numFmtId="0" fontId="7" fillId="0" borderId="3" xfId="0" applyFont="1" applyBorder="1" applyAlignment="1">
      <alignment horizontal="center" vertical="center" wrapText="1" readingOrder="2"/>
    </xf>
    <xf numFmtId="0" fontId="21" fillId="8" borderId="1" xfId="0" applyFont="1" applyFill="1" applyBorder="1" applyAlignment="1">
      <alignment horizontal="center" vertical="center" wrapText="1" readingOrder="2"/>
    </xf>
    <xf numFmtId="0" fontId="10" fillId="0" borderId="3" xfId="0" applyFont="1" applyBorder="1" applyAlignment="1">
      <alignment vertical="top" wrapText="1"/>
    </xf>
    <xf numFmtId="0" fontId="10" fillId="0" borderId="4" xfId="0" applyFont="1" applyBorder="1" applyAlignment="1">
      <alignment vertical="top" wrapText="1"/>
    </xf>
    <xf numFmtId="0" fontId="37" fillId="0" borderId="5" xfId="3" applyNumberFormat="1" applyFont="1" applyBorder="1" applyAlignment="1">
      <alignment horizontal="center" vertical="top" wrapText="1"/>
    </xf>
    <xf numFmtId="169" fontId="4" fillId="0" borderId="5" xfId="2" applyNumberFormat="1" applyFont="1" applyBorder="1" applyAlignment="1">
      <alignment horizontal="center" vertical="top" wrapText="1"/>
    </xf>
    <xf numFmtId="0" fontId="38" fillId="0" borderId="1" xfId="0" applyFont="1" applyBorder="1" applyAlignment="1">
      <alignment horizontal="center" vertical="center"/>
    </xf>
    <xf numFmtId="169" fontId="38" fillId="0" borderId="1" xfId="0" applyNumberFormat="1" applyFont="1" applyBorder="1" applyAlignment="1">
      <alignment horizontal="center" vertical="center"/>
    </xf>
    <xf numFmtId="0" fontId="38" fillId="0" borderId="1" xfId="0" applyFont="1" applyBorder="1" applyAlignment="1">
      <alignment horizontal="center"/>
    </xf>
    <xf numFmtId="0" fontId="38" fillId="3" borderId="1" xfId="0" applyFont="1" applyFill="1" applyBorder="1" applyAlignment="1">
      <alignment horizontal="center" vertical="center"/>
    </xf>
    <xf numFmtId="0" fontId="32" fillId="0"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2" fillId="0" borderId="1" xfId="0" applyFont="1" applyBorder="1" applyAlignment="1">
      <alignment horizontal="center" vertical="center" wrapText="1" readingOrder="2"/>
    </xf>
    <xf numFmtId="0" fontId="2" fillId="0" borderId="1" xfId="0" applyFont="1" applyBorder="1" applyAlignment="1">
      <alignment horizontal="center" vertical="center" wrapText="1"/>
    </xf>
    <xf numFmtId="0" fontId="10" fillId="0" borderId="1" xfId="0" applyFont="1" applyBorder="1" applyAlignment="1">
      <alignment horizontal="center" vertical="top" wrapText="1" readingOrder="2"/>
    </xf>
    <xf numFmtId="0" fontId="10" fillId="0" borderId="1" xfId="0" applyFont="1" applyBorder="1" applyAlignment="1">
      <alignment horizontal="center" vertical="top" wrapText="1"/>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top" wrapText="1" readingOrder="2"/>
    </xf>
    <xf numFmtId="0" fontId="27" fillId="0" borderId="1" xfId="0" applyFont="1" applyBorder="1" applyAlignment="1">
      <alignment horizontal="center" vertical="top" wrapText="1" readingOrder="2"/>
    </xf>
    <xf numFmtId="0" fontId="25" fillId="0" borderId="3" xfId="0" applyFont="1" applyBorder="1" applyAlignment="1">
      <alignment horizontal="center" vertical="top" wrapText="1" readingOrder="2"/>
    </xf>
    <xf numFmtId="0" fontId="25" fillId="0" borderId="2" xfId="0" applyFont="1" applyBorder="1" applyAlignment="1">
      <alignment horizontal="center" vertical="top" wrapText="1" readingOrder="2"/>
    </xf>
    <xf numFmtId="0" fontId="9" fillId="0" borderId="1" xfId="0" applyFont="1" applyBorder="1" applyAlignment="1">
      <alignment horizontal="center" vertical="top" wrapText="1" readingOrder="2"/>
    </xf>
    <xf numFmtId="0" fontId="23" fillId="0" borderId="1" xfId="0" applyFont="1" applyBorder="1" applyAlignment="1">
      <alignment horizontal="center" vertical="top" wrapText="1"/>
    </xf>
    <xf numFmtId="0" fontId="21" fillId="0" borderId="1" xfId="0" applyFont="1" applyBorder="1" applyAlignment="1">
      <alignment horizontal="center" vertical="top" wrapText="1" readingOrder="2"/>
    </xf>
    <xf numFmtId="0" fontId="10" fillId="0" borderId="1" xfId="0" applyFont="1" applyFill="1" applyBorder="1" applyAlignment="1">
      <alignment horizontal="center" vertical="top" wrapText="1" readingOrder="2"/>
    </xf>
    <xf numFmtId="0" fontId="10" fillId="0" borderId="1" xfId="0" applyFont="1" applyFill="1" applyBorder="1" applyAlignment="1">
      <alignment horizontal="center" vertical="top" wrapText="1"/>
    </xf>
    <xf numFmtId="0" fontId="8" fillId="0" borderId="1" xfId="0" applyFont="1" applyBorder="1" applyAlignment="1">
      <alignment horizontal="center" vertical="top" wrapText="1" readingOrder="2"/>
    </xf>
    <xf numFmtId="167" fontId="7" fillId="0" borderId="1" xfId="0" applyNumberFormat="1" applyFont="1" applyBorder="1" applyAlignment="1">
      <alignment horizontal="center" vertical="top" wrapText="1" readingOrder="2"/>
    </xf>
    <xf numFmtId="167" fontId="7" fillId="0" borderId="3" xfId="0" applyNumberFormat="1" applyFont="1" applyBorder="1" applyAlignment="1">
      <alignment horizontal="center" vertical="top" wrapText="1" readingOrder="2"/>
    </xf>
    <xf numFmtId="0" fontId="7" fillId="0" borderId="1"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9" fillId="0" borderId="4" xfId="0" applyFont="1" applyBorder="1" applyAlignment="1">
      <alignment horizontal="center" vertical="top" wrapText="1" readingOrder="2"/>
    </xf>
    <xf numFmtId="0" fontId="10" fillId="0" borderId="2" xfId="0" applyFont="1" applyBorder="1" applyAlignment="1">
      <alignment horizontal="center" vertical="top" wrapText="1" readingOrder="2"/>
    </xf>
  </cellXfs>
  <cellStyles count="4">
    <cellStyle name="Comma" xfId="1" builtinId="3"/>
    <cellStyle name="Normal" xfId="0" builtinId="0"/>
    <cellStyle name="Normal 2" xfId="2"/>
    <cellStyle name="Normal 3" xfId="3"/>
  </cellStyles>
  <dxfs count="94">
    <dxf>
      <font>
        <strike val="0"/>
        <outline val="0"/>
        <shadow val="0"/>
        <u val="none"/>
        <vertAlign val="baseline"/>
        <sz val="14"/>
        <color rgb="FF000000"/>
        <name val="Helvetica"/>
        <scheme val="none"/>
      </font>
      <numFmt numFmtId="165" formatCode="###,###,###,###"/>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5" formatCode="###,###,###,###"/>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theme="0"/>
        <name val="Helvetica"/>
        <scheme val="none"/>
      </font>
      <fill>
        <patternFill patternType="solid">
          <fgColor indexed="64"/>
          <bgColor theme="3"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05;&#1582;&#1591;&#1591;%20&#1575;&#1604;&#1605;&#1588;&#1575;&#1585;&#1610;&#1593;%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شاريع"/>
      <sheetName val="العقود الاستشارية"/>
    </sheetNames>
    <sheetDataSet>
      <sheetData sheetId="0">
        <row r="2">
          <cell r="M2">
            <v>2</v>
          </cell>
        </row>
      </sheetData>
      <sheetData sheetId="1"/>
    </sheetDataSet>
  </externalBook>
</externalLink>
</file>

<file path=xl/tables/table1.xml><?xml version="1.0" encoding="utf-8"?>
<table xmlns="http://schemas.openxmlformats.org/spreadsheetml/2006/main" id="1" name="البحث_والتعديل" displayName="البحث_والتعديل" ref="A1:R39" totalsRowShown="0" headerRowDxfId="93" dataDxfId="92">
  <tableColumns count="18">
    <tableColumn id="1" name="ت" dataDxfId="91"/>
    <tableColumn id="2" name="اسم المشروع" dataDxfId="90"/>
    <tableColumn id="3" name="المحافظة" dataDxfId="89"/>
    <tableColumn id="5" name="الشركة المنفذة للمشروع " dataDxfId="88"/>
    <tableColumn id="6" name="كلفة المشروع الكلية" dataDxfId="87"/>
    <tableColumn id="7" name="تاريخ بدء المشروع" dataDxfId="86"/>
    <tableColumn id="8" name="تاريخ الانتهاء المتوقع" dataDxfId="85"/>
    <tableColumn id="9" name="نسبة الانجاز المخطط" dataDxfId="84"/>
    <tableColumn id="20" name="نسبة الانجاز الفعلي" dataDxfId="83" dataCellStyle="Normal 2"/>
    <tableColumn id="11" name="نسبة الانحراف %" dataDxfId="82" dataCellStyle="Normal 2"/>
    <tableColumn id="12" name="اسباب الانحراف" dataDxfId="81"/>
    <tableColumn id="13" name="الاجراءات المتخذة" dataDxfId="80"/>
    <tableColumn id="14" name="مدير المشروع" dataDxfId="79"/>
    <tableColumn id="15" name="المهندس المقيم" dataDxfId="78"/>
    <tableColumn id="16" name="رقم الهاتف" dataDxfId="77"/>
    <tableColumn id="17" name="البرنامج الحكومي" dataDxfId="76"/>
    <tableColumn id="18" name="تاريخ التحديث" dataDxfId="75"/>
    <tableColumn id="19" name="الملاحظات" dataDxfId="74"/>
  </tableColumns>
  <tableStyleInfo showFirstColumn="1" showLastColumn="1" showRowStripes="0" showColumnStripes="0"/>
</table>
</file>

<file path=xl/tables/table2.xml><?xml version="1.0" encoding="utf-8"?>
<table xmlns="http://schemas.openxmlformats.org/spreadsheetml/2006/main" id="3" name="البحث_والتعديل34" displayName="البحث_والتعديل34" ref="A2:AJ39" headerRowCount="0" totalsRowShown="0" headerRowDxfId="73" dataDxfId="72">
  <tableColumns count="36">
    <tableColumn id="1" name="ت" headerRowDxfId="71" dataDxfId="70" headerRowCellStyle="Normal 2"/>
    <tableColumn id="2" name="اسم المشروع" headerRowDxfId="69" dataDxfId="68" headerRowCellStyle="Normal 2"/>
    <tableColumn id="3" name="المحافظة" headerRowDxfId="67" dataDxfId="66" headerRowCellStyle="Normal 2"/>
    <tableColumn id="5" name="الشركة المنفذة للمشروع " headerRowDxfId="65" dataDxfId="64" headerRowCellStyle="Normal 2"/>
    <tableColumn id="6" name="عمود18" headerRowDxfId="63" dataDxfId="62" headerRowCellStyle="Normal 2" dataCellStyle="Normal 2"/>
    <tableColumn id="7" name="تاريخ رفع أمر الغيار من قبل المهندس المقيم لقسم التنفيذ" headerRowDxfId="61" dataDxfId="60" headerRowCellStyle="Normal 2"/>
    <tableColumn id="26" name="عمود3" headerRowDxfId="59" dataDxfId="58" headerRowCellStyle="Normal 2" dataCellStyle="Normal 2"/>
    <tableColumn id="4" name="عمود17" headerRowDxfId="57" dataDxfId="56" headerRowCellStyle="Normal 2" dataCellStyle="Normal 2"/>
    <tableColumn id="27" name="عمود4" headerRowDxfId="55" dataDxfId="54" headerRowCellStyle="Normal 2" dataCellStyle="Normal 2"/>
    <tableColumn id="9" name="تاريخ  يعاد الى قسم التنفيذ لتنظيم" headerRowDxfId="53" dataDxfId="52" headerRowCellStyle="Normal 2"/>
    <tableColumn id="28" name="عمود9" headerRowDxfId="51" dataDxfId="50" headerRowCellStyle="Normal 2" dataCellStyle="Normal 2"/>
    <tableColumn id="10" name="تاريخ الإحالةالى لجان الأسعار (تدقيق واعتدال الأسعار)" headerRowDxfId="49" dataDxfId="48" headerRowCellStyle="Normal 2"/>
    <tableColumn id="29" name="عمود10" headerRowDxfId="47" dataDxfId="46" headerRowCellStyle="Normal 2" dataCellStyle="Normal 2"/>
    <tableColumn id="11" name="تاريخ الإحالةلاستحصال موافقة السيد المدير العام " headerRowDxfId="45" dataDxfId="44" headerRowCellStyle="Normal 2"/>
    <tableColumn id="12" name="تاريخ الإحالة الى قسم التنفيذ" headerRowDxfId="43" dataDxfId="42" headerRowCellStyle="Normal 2"/>
    <tableColumn id="30" name="عمود11" headerRowDxfId="41" dataDxfId="40" headerRowCellStyle="Normal 2" dataCellStyle="Normal 2"/>
    <tableColumn id="13" name="تاريخ الإحالة الى لجنة أوامر الغيار" headerRowDxfId="39" dataDxfId="38" headerRowCellStyle="Normal 2"/>
    <tableColumn id="31" name="عمود12" headerRowDxfId="37" dataDxfId="36" headerRowCellStyle="Normal 2" dataCellStyle="Normal 2"/>
    <tableColumn id="8" name="Column1" headerRowDxfId="35" dataDxfId="34" headerRowCellStyle="Normal 2" dataCellStyle="Normal 2"/>
    <tableColumn id="19" name="تاريخ الإحالةالى قسم التخطيط " headerRowDxfId="33" dataDxfId="32" headerRowCellStyle="Normal 2"/>
    <tableColumn id="32" name="عمود13" headerRowDxfId="31" dataDxfId="30" headerRowCellStyle="Normal 2" dataCellStyle="Normal 2"/>
    <tableColumn id="15" name="عمود19" headerRowDxfId="29" dataDxfId="28" headerRowCellStyle="Normal 2" dataCellStyle="Normal 2"/>
    <tableColumn id="16" name="صلاحية المدير العام" headerRowDxfId="27" dataDxfId="26" headerRowCellStyle="Normal 2" dataCellStyle="Normal 2"/>
    <tableColumn id="18" name="عمود2" headerRowDxfId="25" dataDxfId="24" headerRowCellStyle="Normal 2" dataCellStyle="Normal 2"/>
    <tableColumn id="17" name="عمود1" headerRowDxfId="23" dataDxfId="22" headerRowCellStyle="Normal 2" dataCellStyle="Normal 2"/>
    <tableColumn id="38" name="عمود22" headerRowDxfId="21" dataDxfId="20" headerRowCellStyle="Normal 2" dataCellStyle="Normal 2"/>
    <tableColumn id="37" name="عمود20" headerRowDxfId="19" dataDxfId="18" headerRowCellStyle="Normal 2" dataCellStyle="Normal 2"/>
    <tableColumn id="24" name="عمود7" headerRowDxfId="17" dataDxfId="16" headerRowCellStyle="Normal 2" dataCellStyle="Normal 2"/>
    <tableColumn id="25" name="عمود8" headerRowDxfId="15" dataDxfId="14" headerRowCellStyle="Normal 2" dataCellStyle="Normal 2"/>
    <tableColumn id="22" name="عمود5" headerRowDxfId="13" dataDxfId="12" headerRowCellStyle="Normal 2" dataCellStyle="Normal 2"/>
    <tableColumn id="23" name="عمود6" headerRowDxfId="11" dataDxfId="10" headerRowCellStyle="Normal 2" dataCellStyle="Normal 2"/>
    <tableColumn id="33" name="عمود14" headerRowDxfId="9" dataDxfId="8" headerRowCellStyle="Normal 2" dataCellStyle="Normal 2"/>
    <tableColumn id="34" name="عمود15" headerRowDxfId="7" dataDxfId="6" headerRowCellStyle="Normal 2" dataCellStyle="Normal 2"/>
    <tableColumn id="35" name="عمود16" headerRowDxfId="5" dataDxfId="4" headerRowCellStyle="Normal 2" dataCellStyle="Normal 2"/>
    <tableColumn id="21" name="عمود21" headerRowDxfId="3" dataDxfId="2" headerRowCellStyle="Normal 2" dataCellStyle="Normal 2"/>
    <tableColumn id="14" name="كلفة المشروع الكلية" headerRowDxfId="1" dataDxfId="0" headerRowCellStyle="Normal 2">
      <calculatedColumnFormula>AH3+AI3</calculatedColumnFormula>
    </tableColumn>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
    <tabColor rgb="FFC00000"/>
  </sheetPr>
  <dimension ref="A1:V79"/>
  <sheetViews>
    <sheetView rightToLeft="1" tabSelected="1" topLeftCell="A9" zoomScale="71" zoomScaleNormal="71" workbookViewId="0">
      <selection activeCell="I72" sqref="I72:I77"/>
    </sheetView>
  </sheetViews>
  <sheetFormatPr defaultRowHeight="18.75" x14ac:dyDescent="0.3"/>
  <cols>
    <col min="1" max="1" width="26.42578125" style="4" customWidth="1"/>
    <col min="2" max="2" width="23.7109375" style="1" customWidth="1"/>
    <col min="3" max="3" width="120.28515625" style="1" customWidth="1"/>
    <col min="4" max="4" width="42.42578125" style="2" customWidth="1"/>
    <col min="5" max="5" width="34.28515625" style="3" customWidth="1"/>
    <col min="6" max="6" width="30" style="5" customWidth="1"/>
    <col min="7" max="7" width="61.42578125" style="2" customWidth="1"/>
    <col min="8" max="8" width="58.7109375" style="3" customWidth="1"/>
    <col min="9" max="9" width="23.7109375" style="4" customWidth="1"/>
    <col min="10" max="10" width="32" style="4" customWidth="1"/>
    <col min="11" max="11" width="22.5703125" style="4" customWidth="1"/>
    <col min="12" max="12" width="31" style="4" customWidth="1"/>
    <col min="13" max="13" width="22.5703125" style="4" customWidth="1"/>
    <col min="14" max="14" width="31.7109375" style="4" customWidth="1"/>
    <col min="15" max="15" width="32.85546875" style="4" customWidth="1"/>
    <col min="16" max="16" width="27.7109375" style="3" customWidth="1"/>
    <col min="17" max="17" width="47.7109375" style="4" customWidth="1"/>
    <col min="18" max="18" width="36.42578125" style="4" customWidth="1"/>
    <col min="19" max="19" width="35.85546875" style="4" customWidth="1"/>
    <col min="20" max="20" width="37.5703125" style="4" customWidth="1"/>
    <col min="21" max="21" width="41.7109375" style="4" customWidth="1"/>
    <col min="22" max="22" width="30.28515625" style="3" customWidth="1"/>
  </cols>
  <sheetData>
    <row r="1" spans="1:22" ht="26.25" x14ac:dyDescent="0.4">
      <c r="A1" s="96" t="s">
        <v>0</v>
      </c>
      <c r="B1" s="96" t="s">
        <v>1</v>
      </c>
      <c r="C1" s="96" t="s">
        <v>2</v>
      </c>
      <c r="D1" s="96" t="s">
        <v>3</v>
      </c>
      <c r="E1" s="96" t="s">
        <v>4</v>
      </c>
      <c r="F1" s="97" t="s">
        <v>5</v>
      </c>
      <c r="G1" s="96" t="s">
        <v>6</v>
      </c>
      <c r="H1" s="96" t="s">
        <v>7</v>
      </c>
      <c r="I1" s="96" t="s">
        <v>8</v>
      </c>
      <c r="J1" s="96" t="s">
        <v>9</v>
      </c>
      <c r="K1" s="96" t="s">
        <v>10</v>
      </c>
      <c r="L1" s="96" t="s">
        <v>11</v>
      </c>
      <c r="M1" s="96" t="s">
        <v>12</v>
      </c>
      <c r="N1" s="96" t="s">
        <v>13</v>
      </c>
      <c r="O1" s="96" t="s">
        <v>14</v>
      </c>
      <c r="P1" s="96" t="s">
        <v>15</v>
      </c>
      <c r="Q1" s="96" t="s">
        <v>16</v>
      </c>
      <c r="R1" s="96" t="s">
        <v>17</v>
      </c>
      <c r="S1" s="96" t="s">
        <v>18</v>
      </c>
      <c r="T1" s="96" t="s">
        <v>19</v>
      </c>
      <c r="U1" s="96" t="s">
        <v>20</v>
      </c>
      <c r="V1" s="98" t="s">
        <v>21</v>
      </c>
    </row>
    <row r="2" spans="1:22" ht="45" x14ac:dyDescent="0.45">
      <c r="A2" s="92">
        <v>1</v>
      </c>
      <c r="B2" s="116" t="s">
        <v>22</v>
      </c>
      <c r="C2" s="99" t="s">
        <v>23</v>
      </c>
      <c r="D2" s="93" t="s">
        <v>24</v>
      </c>
      <c r="E2" s="93" t="s">
        <v>25</v>
      </c>
      <c r="F2" s="104">
        <v>43.3</v>
      </c>
      <c r="G2" s="93" t="s">
        <v>26</v>
      </c>
      <c r="H2" s="93" t="s">
        <v>27</v>
      </c>
      <c r="I2" s="196" t="s">
        <v>8</v>
      </c>
      <c r="J2" s="192"/>
      <c r="K2" s="192" t="s">
        <v>594</v>
      </c>
      <c r="L2" s="192" t="s">
        <v>594</v>
      </c>
      <c r="M2" s="192" t="s">
        <v>594</v>
      </c>
      <c r="N2" s="193" t="s">
        <v>594</v>
      </c>
      <c r="O2" s="193" t="s">
        <v>594</v>
      </c>
      <c r="P2" s="193">
        <v>45812</v>
      </c>
      <c r="Q2" s="192"/>
      <c r="R2" s="192"/>
      <c r="S2" s="192"/>
      <c r="T2" s="192"/>
      <c r="U2" s="192"/>
      <c r="V2" s="194"/>
    </row>
    <row r="3" spans="1:22" ht="45" x14ac:dyDescent="0.45">
      <c r="A3" s="92">
        <v>2</v>
      </c>
      <c r="B3" s="116" t="s">
        <v>22</v>
      </c>
      <c r="C3" s="100" t="s">
        <v>28</v>
      </c>
      <c r="D3" s="93" t="s">
        <v>24</v>
      </c>
      <c r="E3" s="93" t="s">
        <v>25</v>
      </c>
      <c r="F3" s="105">
        <v>30</v>
      </c>
      <c r="G3" s="93" t="s">
        <v>26</v>
      </c>
      <c r="H3" s="93" t="s">
        <v>29</v>
      </c>
      <c r="I3" s="196" t="s">
        <v>8</v>
      </c>
      <c r="J3" s="192"/>
      <c r="K3" s="192" t="s">
        <v>594</v>
      </c>
      <c r="L3" s="192" t="s">
        <v>594</v>
      </c>
      <c r="M3" s="192" t="s">
        <v>594</v>
      </c>
      <c r="N3" s="193" t="s">
        <v>594</v>
      </c>
      <c r="O3" s="193" t="s">
        <v>594</v>
      </c>
      <c r="P3" s="193" t="s">
        <v>594</v>
      </c>
      <c r="Q3" s="192" t="s">
        <v>594</v>
      </c>
      <c r="R3" s="192" t="s">
        <v>594</v>
      </c>
      <c r="S3" s="192" t="s">
        <v>594</v>
      </c>
      <c r="T3" s="192" t="s">
        <v>594</v>
      </c>
      <c r="U3" s="192" t="s">
        <v>594</v>
      </c>
      <c r="V3" s="194"/>
    </row>
    <row r="4" spans="1:22" ht="45" x14ac:dyDescent="0.45">
      <c r="A4" s="92">
        <v>3</v>
      </c>
      <c r="B4" s="116" t="s">
        <v>22</v>
      </c>
      <c r="C4" s="100" t="s">
        <v>30</v>
      </c>
      <c r="D4" s="93" t="s">
        <v>24</v>
      </c>
      <c r="E4" s="93" t="s">
        <v>25</v>
      </c>
      <c r="F4" s="105">
        <v>30.8</v>
      </c>
      <c r="G4" s="93" t="s">
        <v>26</v>
      </c>
      <c r="H4" s="93" t="s">
        <v>29</v>
      </c>
      <c r="I4" s="196" t="s">
        <v>8</v>
      </c>
      <c r="J4" s="192"/>
      <c r="K4" s="192" t="s">
        <v>594</v>
      </c>
      <c r="L4" s="192" t="s">
        <v>594</v>
      </c>
      <c r="M4" s="192" t="s">
        <v>594</v>
      </c>
      <c r="N4" s="193" t="s">
        <v>594</v>
      </c>
      <c r="O4" s="193" t="s">
        <v>594</v>
      </c>
      <c r="P4" s="193" t="s">
        <v>594</v>
      </c>
      <c r="Q4" s="192" t="s">
        <v>594</v>
      </c>
      <c r="R4" s="192" t="s">
        <v>594</v>
      </c>
      <c r="S4" s="192" t="s">
        <v>594</v>
      </c>
      <c r="T4" s="192" t="s">
        <v>594</v>
      </c>
      <c r="U4" s="192" t="s">
        <v>594</v>
      </c>
      <c r="V4" s="194"/>
    </row>
    <row r="5" spans="1:22" ht="45" x14ac:dyDescent="0.45">
      <c r="A5" s="92">
        <v>4</v>
      </c>
      <c r="B5" s="116" t="s">
        <v>22</v>
      </c>
      <c r="C5" s="100" t="s">
        <v>31</v>
      </c>
      <c r="D5" s="93" t="s">
        <v>24</v>
      </c>
      <c r="E5" s="93" t="s">
        <v>25</v>
      </c>
      <c r="F5" s="105">
        <v>27.8</v>
      </c>
      <c r="G5" s="93" t="s">
        <v>26</v>
      </c>
      <c r="H5" s="93" t="s">
        <v>29</v>
      </c>
      <c r="I5" s="196" t="s">
        <v>8</v>
      </c>
      <c r="J5" s="192"/>
      <c r="K5" s="192" t="s">
        <v>594</v>
      </c>
      <c r="L5" s="192" t="s">
        <v>594</v>
      </c>
      <c r="M5" s="192" t="s">
        <v>594</v>
      </c>
      <c r="N5" s="193" t="s">
        <v>594</v>
      </c>
      <c r="O5" s="193" t="s">
        <v>594</v>
      </c>
      <c r="P5" s="193" t="s">
        <v>594</v>
      </c>
      <c r="Q5" s="192" t="s">
        <v>594</v>
      </c>
      <c r="R5" s="192" t="s">
        <v>594</v>
      </c>
      <c r="S5" s="192" t="s">
        <v>594</v>
      </c>
      <c r="T5" s="192" t="s">
        <v>594</v>
      </c>
      <c r="U5" s="192" t="s">
        <v>594</v>
      </c>
      <c r="V5" s="194"/>
    </row>
    <row r="6" spans="1:22" ht="28.5" x14ac:dyDescent="0.45">
      <c r="A6" s="92">
        <v>5</v>
      </c>
      <c r="B6" s="116" t="s">
        <v>22</v>
      </c>
      <c r="C6" s="100" t="s">
        <v>32</v>
      </c>
      <c r="D6" s="93" t="s">
        <v>24</v>
      </c>
      <c r="E6" s="93" t="s">
        <v>25</v>
      </c>
      <c r="F6" s="105">
        <v>290.8</v>
      </c>
      <c r="G6" s="93" t="s">
        <v>26</v>
      </c>
      <c r="H6" s="93" t="s">
        <v>27</v>
      </c>
      <c r="I6" s="196" t="s">
        <v>8</v>
      </c>
      <c r="J6" s="192"/>
      <c r="K6" s="192" t="s">
        <v>594</v>
      </c>
      <c r="L6" s="192" t="s">
        <v>594</v>
      </c>
      <c r="M6" s="192" t="s">
        <v>594</v>
      </c>
      <c r="N6" s="193" t="s">
        <v>594</v>
      </c>
      <c r="O6" s="193" t="s">
        <v>594</v>
      </c>
      <c r="P6" s="193" t="s">
        <v>594</v>
      </c>
      <c r="Q6" s="192" t="s">
        <v>594</v>
      </c>
      <c r="R6" s="192" t="s">
        <v>594</v>
      </c>
      <c r="S6" s="192" t="s">
        <v>594</v>
      </c>
      <c r="T6" s="192" t="s">
        <v>594</v>
      </c>
      <c r="U6" s="192" t="s">
        <v>594</v>
      </c>
      <c r="V6" s="194"/>
    </row>
    <row r="7" spans="1:22" ht="28.5" x14ac:dyDescent="0.45">
      <c r="A7" s="92">
        <v>6</v>
      </c>
      <c r="B7" s="116" t="s">
        <v>22</v>
      </c>
      <c r="C7" s="100" t="s">
        <v>33</v>
      </c>
      <c r="D7" s="93" t="s">
        <v>24</v>
      </c>
      <c r="E7" s="93" t="s">
        <v>25</v>
      </c>
      <c r="F7" s="105">
        <v>36</v>
      </c>
      <c r="G7" s="93" t="s">
        <v>34</v>
      </c>
      <c r="H7" s="93" t="s">
        <v>27</v>
      </c>
      <c r="I7" s="94"/>
      <c r="J7" s="192" t="s">
        <v>594</v>
      </c>
      <c r="K7" s="192" t="s">
        <v>594</v>
      </c>
      <c r="L7" s="192" t="s">
        <v>594</v>
      </c>
      <c r="M7" s="192" t="s">
        <v>594</v>
      </c>
      <c r="N7" s="193" t="s">
        <v>594</v>
      </c>
      <c r="O7" s="193" t="s">
        <v>605</v>
      </c>
      <c r="P7" s="193"/>
      <c r="Q7" s="192"/>
      <c r="R7" s="192"/>
      <c r="S7" s="192"/>
      <c r="T7" s="192"/>
      <c r="U7" s="192"/>
      <c r="V7" s="194"/>
    </row>
    <row r="8" spans="1:22" ht="28.5" x14ac:dyDescent="0.45">
      <c r="A8" s="92">
        <v>7</v>
      </c>
      <c r="B8" s="116" t="s">
        <v>22</v>
      </c>
      <c r="C8" s="100" t="s">
        <v>35</v>
      </c>
      <c r="D8" s="93" t="s">
        <v>24</v>
      </c>
      <c r="E8" s="93" t="s">
        <v>25</v>
      </c>
      <c r="F8" s="105">
        <v>181.4</v>
      </c>
      <c r="G8" s="93" t="s">
        <v>34</v>
      </c>
      <c r="H8" s="93" t="s">
        <v>27</v>
      </c>
      <c r="I8" s="94"/>
      <c r="J8" s="192" t="s">
        <v>594</v>
      </c>
      <c r="K8" s="192" t="s">
        <v>594</v>
      </c>
      <c r="L8" s="192" t="s">
        <v>594</v>
      </c>
      <c r="M8" s="192" t="s">
        <v>594</v>
      </c>
      <c r="N8" s="193" t="s">
        <v>594</v>
      </c>
      <c r="O8" s="193" t="s">
        <v>594</v>
      </c>
      <c r="P8" s="193" t="s">
        <v>594</v>
      </c>
      <c r="Q8" s="192" t="s">
        <v>594</v>
      </c>
      <c r="R8" s="192" t="s">
        <v>594</v>
      </c>
      <c r="S8" s="192" t="s">
        <v>594</v>
      </c>
      <c r="T8" s="192" t="s">
        <v>594</v>
      </c>
      <c r="U8" s="192" t="s">
        <v>594</v>
      </c>
      <c r="V8" s="194"/>
    </row>
    <row r="9" spans="1:22" ht="28.5" x14ac:dyDescent="0.45">
      <c r="A9" s="92">
        <v>8</v>
      </c>
      <c r="B9" s="116" t="s">
        <v>22</v>
      </c>
      <c r="C9" s="100" t="s">
        <v>36</v>
      </c>
      <c r="D9" s="93" t="s">
        <v>24</v>
      </c>
      <c r="E9" s="93" t="s">
        <v>25</v>
      </c>
      <c r="F9" s="105">
        <v>18</v>
      </c>
      <c r="G9" s="93" t="s">
        <v>34</v>
      </c>
      <c r="H9" s="93" t="s">
        <v>29</v>
      </c>
      <c r="I9" s="94"/>
      <c r="J9" s="192" t="s">
        <v>594</v>
      </c>
      <c r="K9" s="192" t="s">
        <v>594</v>
      </c>
      <c r="L9" s="192" t="s">
        <v>594</v>
      </c>
      <c r="M9" s="192" t="s">
        <v>594</v>
      </c>
      <c r="N9" s="193" t="s">
        <v>594</v>
      </c>
      <c r="O9" s="193" t="s">
        <v>602</v>
      </c>
      <c r="P9" s="193" t="s">
        <v>602</v>
      </c>
      <c r="Q9" s="192" t="s">
        <v>594</v>
      </c>
      <c r="R9" s="192"/>
      <c r="S9" s="192"/>
      <c r="T9" s="192"/>
      <c r="U9" s="192"/>
      <c r="V9" s="194"/>
    </row>
    <row r="10" spans="1:22" ht="28.5" x14ac:dyDescent="0.45">
      <c r="A10" s="92">
        <v>9</v>
      </c>
      <c r="B10" s="116" t="s">
        <v>22</v>
      </c>
      <c r="C10" s="100" t="s">
        <v>37</v>
      </c>
      <c r="D10" s="93" t="s">
        <v>24</v>
      </c>
      <c r="E10" s="93" t="s">
        <v>25</v>
      </c>
      <c r="F10" s="105">
        <v>18</v>
      </c>
      <c r="G10" s="93" t="s">
        <v>34</v>
      </c>
      <c r="H10" s="93" t="s">
        <v>29</v>
      </c>
      <c r="I10" s="94"/>
      <c r="J10" s="192" t="s">
        <v>594</v>
      </c>
      <c r="K10" s="192" t="s">
        <v>594</v>
      </c>
      <c r="L10" s="192" t="s">
        <v>594</v>
      </c>
      <c r="M10" s="192" t="s">
        <v>594</v>
      </c>
      <c r="N10" s="193" t="s">
        <v>594</v>
      </c>
      <c r="O10" s="193" t="s">
        <v>603</v>
      </c>
      <c r="P10" s="193" t="s">
        <v>603</v>
      </c>
      <c r="Q10" s="192" t="s">
        <v>594</v>
      </c>
      <c r="R10" s="192"/>
      <c r="S10" s="192"/>
      <c r="T10" s="192"/>
      <c r="U10" s="192"/>
      <c r="V10" s="194"/>
    </row>
    <row r="11" spans="1:22" ht="28.5" x14ac:dyDescent="0.45">
      <c r="A11" s="92">
        <v>10</v>
      </c>
      <c r="B11" s="116" t="s">
        <v>22</v>
      </c>
      <c r="C11" s="100" t="s">
        <v>38</v>
      </c>
      <c r="D11" s="93" t="s">
        <v>24</v>
      </c>
      <c r="E11" s="93" t="s">
        <v>25</v>
      </c>
      <c r="F11" s="105">
        <v>18</v>
      </c>
      <c r="G11" s="93" t="s">
        <v>34</v>
      </c>
      <c r="H11" s="93" t="s">
        <v>29</v>
      </c>
      <c r="I11" s="94"/>
      <c r="J11" s="192" t="s">
        <v>594</v>
      </c>
      <c r="K11" s="192" t="s">
        <v>594</v>
      </c>
      <c r="L11" s="192" t="s">
        <v>594</v>
      </c>
      <c r="M11" s="192" t="s">
        <v>594</v>
      </c>
      <c r="N11" s="193" t="s">
        <v>594</v>
      </c>
      <c r="O11" s="193" t="s">
        <v>604</v>
      </c>
      <c r="P11" s="193" t="s">
        <v>604</v>
      </c>
      <c r="Q11" s="192"/>
      <c r="R11" s="192"/>
      <c r="S11" s="192"/>
      <c r="T11" s="192"/>
      <c r="U11" s="192"/>
      <c r="V11" s="194"/>
    </row>
    <row r="12" spans="1:22" ht="28.5" x14ac:dyDescent="0.45">
      <c r="A12" s="92">
        <v>11</v>
      </c>
      <c r="B12" s="116" t="s">
        <v>22</v>
      </c>
      <c r="C12" s="100" t="s">
        <v>39</v>
      </c>
      <c r="D12" s="93" t="s">
        <v>24</v>
      </c>
      <c r="E12" s="93" t="s">
        <v>25</v>
      </c>
      <c r="F12" s="105">
        <v>61.9</v>
      </c>
      <c r="G12" s="93" t="s">
        <v>34</v>
      </c>
      <c r="H12" s="93" t="s">
        <v>27</v>
      </c>
      <c r="I12" s="94"/>
      <c r="J12" s="192" t="s">
        <v>594</v>
      </c>
      <c r="K12" s="192" t="s">
        <v>594</v>
      </c>
      <c r="L12" s="192" t="s">
        <v>594</v>
      </c>
      <c r="M12" s="192" t="s">
        <v>594</v>
      </c>
      <c r="N12" s="193" t="s">
        <v>594</v>
      </c>
      <c r="O12" s="193" t="s">
        <v>594</v>
      </c>
      <c r="P12" s="193" t="s">
        <v>594</v>
      </c>
      <c r="Q12" s="192" t="s">
        <v>594</v>
      </c>
      <c r="R12" s="192" t="s">
        <v>594</v>
      </c>
      <c r="S12" s="192" t="s">
        <v>594</v>
      </c>
      <c r="T12" s="192"/>
      <c r="U12" s="192"/>
      <c r="V12" s="194"/>
    </row>
    <row r="13" spans="1:22" ht="28.5" x14ac:dyDescent="0.45">
      <c r="A13" s="92">
        <v>12</v>
      </c>
      <c r="B13" s="116" t="s">
        <v>22</v>
      </c>
      <c r="C13" s="100" t="s">
        <v>40</v>
      </c>
      <c r="D13" s="93" t="s">
        <v>24</v>
      </c>
      <c r="E13" s="93" t="s">
        <v>25</v>
      </c>
      <c r="F13" s="105">
        <v>61.6</v>
      </c>
      <c r="G13" s="93" t="s">
        <v>34</v>
      </c>
      <c r="H13" s="93" t="s">
        <v>27</v>
      </c>
      <c r="I13" s="94"/>
      <c r="J13" s="192" t="s">
        <v>594</v>
      </c>
      <c r="K13" s="192" t="s">
        <v>594</v>
      </c>
      <c r="L13" s="192" t="s">
        <v>594</v>
      </c>
      <c r="M13" s="192" t="s">
        <v>594</v>
      </c>
      <c r="N13" s="193" t="s">
        <v>594</v>
      </c>
      <c r="O13" s="193">
        <v>45791</v>
      </c>
      <c r="P13" s="193">
        <v>45791</v>
      </c>
      <c r="Q13" s="192"/>
      <c r="R13" s="192"/>
      <c r="S13" s="192"/>
      <c r="T13" s="192"/>
      <c r="U13" s="192"/>
      <c r="V13" s="194"/>
    </row>
    <row r="14" spans="1:22" ht="28.5" x14ac:dyDescent="0.45">
      <c r="A14" s="92">
        <v>13</v>
      </c>
      <c r="B14" s="116" t="s">
        <v>22</v>
      </c>
      <c r="C14" s="100" t="s">
        <v>41</v>
      </c>
      <c r="D14" s="93" t="s">
        <v>24</v>
      </c>
      <c r="E14" s="93" t="s">
        <v>25</v>
      </c>
      <c r="F14" s="105">
        <v>27.1</v>
      </c>
      <c r="G14" s="93" t="s">
        <v>34</v>
      </c>
      <c r="H14" s="93" t="s">
        <v>27</v>
      </c>
      <c r="I14" s="94"/>
      <c r="J14" s="192" t="s">
        <v>594</v>
      </c>
      <c r="K14" s="192" t="s">
        <v>594</v>
      </c>
      <c r="L14" s="192" t="s">
        <v>594</v>
      </c>
      <c r="M14" s="192" t="s">
        <v>594</v>
      </c>
      <c r="N14" s="193" t="s">
        <v>594</v>
      </c>
      <c r="O14" s="193">
        <v>45784</v>
      </c>
      <c r="P14" s="193">
        <v>45784</v>
      </c>
      <c r="Q14" s="192"/>
      <c r="R14" s="192"/>
      <c r="S14" s="192"/>
      <c r="T14" s="192"/>
      <c r="U14" s="192"/>
      <c r="V14" s="194"/>
    </row>
    <row r="15" spans="1:22" ht="28.5" x14ac:dyDescent="0.45">
      <c r="A15" s="92">
        <v>14</v>
      </c>
      <c r="B15" s="116" t="s">
        <v>22</v>
      </c>
      <c r="C15" s="100" t="s">
        <v>42</v>
      </c>
      <c r="D15" s="93" t="s">
        <v>24</v>
      </c>
      <c r="E15" s="93" t="s">
        <v>25</v>
      </c>
      <c r="F15" s="105">
        <v>13.9</v>
      </c>
      <c r="G15" s="93" t="s">
        <v>34</v>
      </c>
      <c r="H15" s="93" t="s">
        <v>27</v>
      </c>
      <c r="I15" s="94"/>
      <c r="J15" s="192" t="s">
        <v>594</v>
      </c>
      <c r="K15" s="192" t="s">
        <v>594</v>
      </c>
      <c r="L15" s="192" t="s">
        <v>594</v>
      </c>
      <c r="M15" s="192" t="s">
        <v>594</v>
      </c>
      <c r="N15" s="193" t="s">
        <v>594</v>
      </c>
      <c r="O15" s="193" t="s">
        <v>599</v>
      </c>
      <c r="P15" s="193" t="s">
        <v>599</v>
      </c>
      <c r="Q15" s="192"/>
      <c r="R15" s="192"/>
      <c r="S15" s="192"/>
      <c r="T15" s="192"/>
      <c r="U15" s="192"/>
      <c r="V15" s="194"/>
    </row>
    <row r="16" spans="1:22" ht="45" x14ac:dyDescent="0.45">
      <c r="A16" s="92">
        <v>15</v>
      </c>
      <c r="B16" s="117" t="s">
        <v>43</v>
      </c>
      <c r="C16" s="99" t="s">
        <v>44</v>
      </c>
      <c r="D16" s="93" t="s">
        <v>24</v>
      </c>
      <c r="E16" s="93" t="s">
        <v>25</v>
      </c>
      <c r="F16" s="106">
        <v>83.3</v>
      </c>
      <c r="G16" s="93" t="s">
        <v>34</v>
      </c>
      <c r="H16" s="93" t="s">
        <v>27</v>
      </c>
      <c r="I16" s="95"/>
      <c r="J16" s="192" t="s">
        <v>585</v>
      </c>
      <c r="K16" s="192"/>
      <c r="L16" s="192"/>
      <c r="M16" s="192"/>
      <c r="N16" s="193"/>
      <c r="O16" s="193"/>
      <c r="P16" s="193"/>
      <c r="Q16" s="192"/>
      <c r="R16" s="192"/>
      <c r="S16" s="192"/>
      <c r="T16" s="192"/>
      <c r="U16" s="192"/>
      <c r="V16" s="194"/>
    </row>
    <row r="17" spans="1:22" ht="45" x14ac:dyDescent="0.45">
      <c r="A17" s="92">
        <v>16</v>
      </c>
      <c r="B17" s="117" t="s">
        <v>43</v>
      </c>
      <c r="C17" s="99" t="s">
        <v>45</v>
      </c>
      <c r="D17" s="93" t="s">
        <v>24</v>
      </c>
      <c r="E17" s="93" t="s">
        <v>25</v>
      </c>
      <c r="F17" s="106">
        <v>85.1</v>
      </c>
      <c r="G17" s="93" t="s">
        <v>34</v>
      </c>
      <c r="H17" s="93" t="s">
        <v>27</v>
      </c>
      <c r="I17" s="95"/>
      <c r="J17" s="192" t="s">
        <v>594</v>
      </c>
      <c r="K17" s="192" t="s">
        <v>594</v>
      </c>
      <c r="L17" s="192" t="s">
        <v>594</v>
      </c>
      <c r="M17" s="192" t="s">
        <v>594</v>
      </c>
      <c r="N17" s="193" t="s">
        <v>594</v>
      </c>
      <c r="O17" s="193">
        <v>45684</v>
      </c>
      <c r="P17" s="193">
        <v>45684</v>
      </c>
      <c r="Q17" s="192" t="s">
        <v>594</v>
      </c>
      <c r="R17" s="192" t="s">
        <v>594</v>
      </c>
      <c r="S17" s="192" t="s">
        <v>46</v>
      </c>
      <c r="T17" s="192"/>
      <c r="U17" s="192"/>
      <c r="V17" s="194"/>
    </row>
    <row r="18" spans="1:22" ht="28.5" x14ac:dyDescent="0.45">
      <c r="A18" s="92">
        <v>17</v>
      </c>
      <c r="B18" s="117" t="s">
        <v>43</v>
      </c>
      <c r="C18" s="102" t="s">
        <v>47</v>
      </c>
      <c r="D18" s="93" t="s">
        <v>48</v>
      </c>
      <c r="E18" s="93" t="s">
        <v>49</v>
      </c>
      <c r="F18" s="107">
        <v>347.4</v>
      </c>
      <c r="G18" s="93" t="s">
        <v>26</v>
      </c>
      <c r="H18" s="93" t="s">
        <v>27</v>
      </c>
      <c r="I18" s="196" t="s">
        <v>8</v>
      </c>
      <c r="J18" s="192"/>
      <c r="K18" s="192"/>
      <c r="L18" s="192"/>
      <c r="M18" s="192"/>
      <c r="N18" s="193"/>
      <c r="O18" s="193"/>
      <c r="P18" s="193"/>
      <c r="Q18" s="192"/>
      <c r="R18" s="192"/>
      <c r="S18" s="192"/>
      <c r="T18" s="192"/>
      <c r="U18" s="192"/>
      <c r="V18" s="194"/>
    </row>
    <row r="19" spans="1:22" ht="28.5" x14ac:dyDescent="0.45">
      <c r="A19" s="92">
        <v>18</v>
      </c>
      <c r="B19" s="117" t="s">
        <v>43</v>
      </c>
      <c r="C19" s="102" t="s">
        <v>50</v>
      </c>
      <c r="D19" s="93" t="s">
        <v>48</v>
      </c>
      <c r="E19" s="93" t="s">
        <v>49</v>
      </c>
      <c r="F19" s="107">
        <v>109.7</v>
      </c>
      <c r="G19" s="93" t="s">
        <v>26</v>
      </c>
      <c r="H19" s="93" t="s">
        <v>27</v>
      </c>
      <c r="I19" s="196" t="s">
        <v>8</v>
      </c>
      <c r="J19" s="192"/>
      <c r="K19" s="192"/>
      <c r="L19" s="192"/>
      <c r="M19" s="192"/>
      <c r="N19" s="193"/>
      <c r="O19" s="193"/>
      <c r="P19" s="193"/>
      <c r="Q19" s="192"/>
      <c r="R19" s="192"/>
      <c r="S19" s="192"/>
      <c r="T19" s="192"/>
      <c r="U19" s="192"/>
      <c r="V19" s="194"/>
    </row>
    <row r="20" spans="1:22" ht="28.5" x14ac:dyDescent="0.45">
      <c r="A20" s="92">
        <v>19</v>
      </c>
      <c r="B20" s="117" t="s">
        <v>43</v>
      </c>
      <c r="C20" s="102" t="s">
        <v>51</v>
      </c>
      <c r="D20" s="93" t="s">
        <v>48</v>
      </c>
      <c r="E20" s="93" t="s">
        <v>49</v>
      </c>
      <c r="F20" s="107">
        <v>148.1</v>
      </c>
      <c r="G20" s="93" t="s">
        <v>26</v>
      </c>
      <c r="H20" s="93" t="s">
        <v>27</v>
      </c>
      <c r="I20" s="196" t="s">
        <v>8</v>
      </c>
      <c r="J20" s="192"/>
      <c r="K20" s="192"/>
      <c r="L20" s="192"/>
      <c r="M20" s="192"/>
      <c r="N20" s="193"/>
      <c r="O20" s="193"/>
      <c r="P20" s="193"/>
      <c r="Q20" s="192"/>
      <c r="R20" s="192"/>
      <c r="S20" s="192"/>
      <c r="T20" s="192"/>
      <c r="U20" s="192"/>
      <c r="V20" s="194"/>
    </row>
    <row r="21" spans="1:22" ht="28.5" x14ac:dyDescent="0.45">
      <c r="A21" s="92">
        <v>20</v>
      </c>
      <c r="B21" s="117" t="s">
        <v>43</v>
      </c>
      <c r="C21" s="102" t="s">
        <v>52</v>
      </c>
      <c r="D21" s="93" t="s">
        <v>48</v>
      </c>
      <c r="E21" s="93" t="s">
        <v>49</v>
      </c>
      <c r="F21" s="107">
        <v>29.1</v>
      </c>
      <c r="G21" s="93" t="s">
        <v>34</v>
      </c>
      <c r="H21" s="93" t="s">
        <v>27</v>
      </c>
      <c r="I21" s="196" t="s">
        <v>8</v>
      </c>
      <c r="J21" s="192"/>
      <c r="K21" s="192"/>
      <c r="L21" s="192"/>
      <c r="M21" s="192"/>
      <c r="N21" s="193"/>
      <c r="O21" s="193"/>
      <c r="P21" s="193"/>
      <c r="Q21" s="192"/>
      <c r="R21" s="192"/>
      <c r="S21" s="192"/>
      <c r="T21" s="192"/>
      <c r="U21" s="192"/>
      <c r="V21" s="194"/>
    </row>
    <row r="22" spans="1:22" ht="28.5" x14ac:dyDescent="0.45">
      <c r="A22" s="92">
        <v>21</v>
      </c>
      <c r="B22" s="117" t="s">
        <v>43</v>
      </c>
      <c r="C22" s="102" t="s">
        <v>53</v>
      </c>
      <c r="D22" s="93" t="s">
        <v>24</v>
      </c>
      <c r="E22" s="93" t="s">
        <v>25</v>
      </c>
      <c r="F22" s="107">
        <v>17.2</v>
      </c>
      <c r="G22" s="93" t="s">
        <v>34</v>
      </c>
      <c r="H22" s="93" t="s">
        <v>27</v>
      </c>
      <c r="I22" s="196" t="s">
        <v>8</v>
      </c>
      <c r="J22" s="192" t="s">
        <v>594</v>
      </c>
      <c r="K22" s="192" t="s">
        <v>594</v>
      </c>
      <c r="L22" s="192" t="s">
        <v>594</v>
      </c>
      <c r="M22" s="192" t="s">
        <v>594</v>
      </c>
      <c r="N22" s="193" t="s">
        <v>594</v>
      </c>
      <c r="O22" s="193" t="s">
        <v>594</v>
      </c>
      <c r="P22" s="193" t="s">
        <v>594</v>
      </c>
      <c r="Q22" s="192" t="s">
        <v>594</v>
      </c>
      <c r="R22" s="192" t="s">
        <v>594</v>
      </c>
      <c r="S22" s="192" t="s">
        <v>594</v>
      </c>
      <c r="T22" s="192" t="s">
        <v>594</v>
      </c>
      <c r="U22" s="192" t="s">
        <v>594</v>
      </c>
      <c r="V22" s="194"/>
    </row>
    <row r="23" spans="1:22" ht="28.5" x14ac:dyDescent="0.45">
      <c r="A23" s="92">
        <v>22</v>
      </c>
      <c r="B23" s="114" t="s">
        <v>54</v>
      </c>
      <c r="C23" s="99" t="s">
        <v>55</v>
      </c>
      <c r="D23" s="93" t="s">
        <v>24</v>
      </c>
      <c r="E23" s="93" t="s">
        <v>25</v>
      </c>
      <c r="F23" s="104">
        <v>1.9</v>
      </c>
      <c r="G23" s="93" t="s">
        <v>26</v>
      </c>
      <c r="H23" s="93" t="s">
        <v>27</v>
      </c>
      <c r="I23" s="196" t="s">
        <v>8</v>
      </c>
      <c r="J23" s="192"/>
      <c r="K23" s="192" t="s">
        <v>594</v>
      </c>
      <c r="L23" s="192" t="s">
        <v>594</v>
      </c>
      <c r="M23" s="192" t="s">
        <v>594</v>
      </c>
      <c r="N23" s="193" t="s">
        <v>594</v>
      </c>
      <c r="O23" s="193">
        <v>45753</v>
      </c>
      <c r="P23" s="193">
        <v>45753</v>
      </c>
      <c r="Q23" s="192"/>
      <c r="R23" s="192"/>
      <c r="S23" s="192"/>
      <c r="T23" s="192"/>
      <c r="U23" s="192"/>
      <c r="V23" s="194"/>
    </row>
    <row r="24" spans="1:22" ht="45" x14ac:dyDescent="0.45">
      <c r="A24" s="92">
        <v>23</v>
      </c>
      <c r="B24" s="114" t="s">
        <v>54</v>
      </c>
      <c r="C24" s="99" t="s">
        <v>56</v>
      </c>
      <c r="D24" s="93" t="s">
        <v>24</v>
      </c>
      <c r="E24" s="93" t="s">
        <v>25</v>
      </c>
      <c r="F24" s="104">
        <v>149.6</v>
      </c>
      <c r="G24" s="93" t="s">
        <v>34</v>
      </c>
      <c r="H24" s="93" t="s">
        <v>29</v>
      </c>
      <c r="I24" s="95"/>
      <c r="J24" s="192" t="s">
        <v>594</v>
      </c>
      <c r="K24" s="192"/>
      <c r="L24" s="192" t="s">
        <v>594</v>
      </c>
      <c r="M24" s="192"/>
      <c r="N24" s="193"/>
      <c r="O24" s="193"/>
      <c r="P24" s="193"/>
      <c r="Q24" s="192"/>
      <c r="R24" s="192"/>
      <c r="S24" s="192"/>
      <c r="T24" s="192"/>
      <c r="U24" s="192"/>
      <c r="V24" s="194"/>
    </row>
    <row r="25" spans="1:22" ht="45" x14ac:dyDescent="0.45">
      <c r="A25" s="92">
        <v>24</v>
      </c>
      <c r="B25" s="114" t="s">
        <v>54</v>
      </c>
      <c r="C25" s="99" t="s">
        <v>57</v>
      </c>
      <c r="D25" s="93" t="s">
        <v>24</v>
      </c>
      <c r="E25" s="93" t="s">
        <v>25</v>
      </c>
      <c r="F25" s="104">
        <v>298.3</v>
      </c>
      <c r="G25" s="93" t="s">
        <v>34</v>
      </c>
      <c r="H25" s="93" t="s">
        <v>29</v>
      </c>
      <c r="I25" s="95"/>
      <c r="J25" s="192" t="s">
        <v>594</v>
      </c>
      <c r="K25" s="195"/>
      <c r="L25" s="192" t="s">
        <v>594</v>
      </c>
      <c r="M25" s="192"/>
      <c r="N25" s="193"/>
      <c r="O25" s="193"/>
      <c r="P25" s="193"/>
      <c r="Q25" s="192"/>
      <c r="R25" s="192"/>
      <c r="S25" s="192"/>
      <c r="T25" s="192"/>
      <c r="U25" s="192"/>
      <c r="V25" s="194"/>
    </row>
    <row r="26" spans="1:22" ht="45" x14ac:dyDescent="0.45">
      <c r="A26" s="92">
        <v>25</v>
      </c>
      <c r="B26" s="114" t="s">
        <v>54</v>
      </c>
      <c r="C26" s="103" t="s">
        <v>58</v>
      </c>
      <c r="D26" s="93" t="s">
        <v>24</v>
      </c>
      <c r="E26" s="93" t="s">
        <v>25</v>
      </c>
      <c r="F26" s="104">
        <v>55.9</v>
      </c>
      <c r="G26" s="93" t="s">
        <v>26</v>
      </c>
      <c r="H26" s="93" t="s">
        <v>29</v>
      </c>
      <c r="I26" s="196" t="s">
        <v>8</v>
      </c>
      <c r="J26" s="192" t="s">
        <v>594</v>
      </c>
      <c r="K26" s="192"/>
      <c r="L26" s="192" t="s">
        <v>594</v>
      </c>
      <c r="M26" s="192"/>
      <c r="N26" s="193"/>
      <c r="O26" s="193"/>
      <c r="P26" s="193"/>
      <c r="Q26" s="192"/>
      <c r="R26" s="192"/>
      <c r="S26" s="192"/>
      <c r="T26" s="192"/>
      <c r="U26" s="192"/>
      <c r="V26" s="194"/>
    </row>
    <row r="27" spans="1:22" ht="28.5" x14ac:dyDescent="0.45">
      <c r="A27" s="92">
        <v>26</v>
      </c>
      <c r="B27" s="114" t="s">
        <v>54</v>
      </c>
      <c r="C27" s="99" t="s">
        <v>59</v>
      </c>
      <c r="D27" s="93" t="s">
        <v>24</v>
      </c>
      <c r="E27" s="93" t="s">
        <v>25</v>
      </c>
      <c r="F27" s="104">
        <v>30.3</v>
      </c>
      <c r="G27" s="93" t="s">
        <v>26</v>
      </c>
      <c r="H27" s="93" t="s">
        <v>29</v>
      </c>
      <c r="I27" s="196" t="s">
        <v>8</v>
      </c>
      <c r="J27" s="192" t="s">
        <v>594</v>
      </c>
      <c r="K27" s="192"/>
      <c r="L27" s="192" t="s">
        <v>594</v>
      </c>
      <c r="M27" s="192"/>
      <c r="N27" s="193"/>
      <c r="O27" s="193"/>
      <c r="P27" s="193"/>
      <c r="Q27" s="192"/>
      <c r="R27" s="192"/>
      <c r="S27" s="192"/>
      <c r="T27" s="192"/>
      <c r="U27" s="192"/>
      <c r="V27" s="194"/>
    </row>
    <row r="28" spans="1:22" ht="28.5" x14ac:dyDescent="0.45">
      <c r="A28" s="92">
        <v>27</v>
      </c>
      <c r="B28" s="114" t="s">
        <v>54</v>
      </c>
      <c r="C28" s="99" t="s">
        <v>60</v>
      </c>
      <c r="D28" s="93" t="s">
        <v>24</v>
      </c>
      <c r="E28" s="93" t="s">
        <v>25</v>
      </c>
      <c r="F28" s="104">
        <v>33.6</v>
      </c>
      <c r="G28" s="93" t="s">
        <v>26</v>
      </c>
      <c r="H28" s="93" t="s">
        <v>29</v>
      </c>
      <c r="I28" s="196" t="s">
        <v>8</v>
      </c>
      <c r="J28" s="192" t="s">
        <v>594</v>
      </c>
      <c r="K28" s="192"/>
      <c r="L28" s="192"/>
      <c r="M28" s="192"/>
      <c r="N28" s="193"/>
      <c r="O28" s="193"/>
      <c r="P28" s="193"/>
      <c r="Q28" s="192"/>
      <c r="R28" s="192"/>
      <c r="S28" s="192"/>
      <c r="T28" s="192"/>
      <c r="U28" s="192"/>
      <c r="V28" s="194"/>
    </row>
    <row r="29" spans="1:22" ht="28.5" x14ac:dyDescent="0.45">
      <c r="A29" s="92">
        <v>28</v>
      </c>
      <c r="B29" s="114" t="s">
        <v>54</v>
      </c>
      <c r="C29" s="99" t="s">
        <v>61</v>
      </c>
      <c r="D29" s="93" t="s">
        <v>24</v>
      </c>
      <c r="E29" s="93" t="s">
        <v>25</v>
      </c>
      <c r="F29" s="104">
        <v>49.4</v>
      </c>
      <c r="G29" s="93" t="s">
        <v>26</v>
      </c>
      <c r="H29" s="93" t="s">
        <v>62</v>
      </c>
      <c r="I29" s="196" t="s">
        <v>8</v>
      </c>
      <c r="J29" s="192" t="s">
        <v>594</v>
      </c>
      <c r="K29" s="192"/>
      <c r="L29" s="192"/>
      <c r="M29" s="192"/>
      <c r="N29" s="193"/>
      <c r="O29" s="193"/>
      <c r="P29" s="193"/>
      <c r="Q29" s="192"/>
      <c r="R29" s="192"/>
      <c r="S29" s="192"/>
      <c r="T29" s="192"/>
      <c r="U29" s="192"/>
      <c r="V29" s="194"/>
    </row>
    <row r="30" spans="1:22" ht="45" x14ac:dyDescent="0.45">
      <c r="A30" s="92">
        <v>29</v>
      </c>
      <c r="B30" s="115" t="s">
        <v>63</v>
      </c>
      <c r="C30" s="99" t="s">
        <v>64</v>
      </c>
      <c r="D30" s="93" t="s">
        <v>24</v>
      </c>
      <c r="E30" s="93" t="s">
        <v>25</v>
      </c>
      <c r="F30" s="106">
        <v>327.39999999999998</v>
      </c>
      <c r="G30" s="93" t="s">
        <v>34</v>
      </c>
      <c r="H30" s="93" t="s">
        <v>27</v>
      </c>
      <c r="I30" s="95"/>
      <c r="J30" s="192" t="s">
        <v>594</v>
      </c>
      <c r="K30" s="192" t="s">
        <v>594</v>
      </c>
      <c r="L30" s="192" t="s">
        <v>594</v>
      </c>
      <c r="M30" s="192" t="s">
        <v>594</v>
      </c>
      <c r="N30" s="193" t="s">
        <v>594</v>
      </c>
      <c r="O30" s="193" t="s">
        <v>600</v>
      </c>
      <c r="P30" s="193" t="s">
        <v>600</v>
      </c>
      <c r="Q30" s="192" t="s">
        <v>594</v>
      </c>
      <c r="R30" s="192"/>
      <c r="S30" s="192"/>
      <c r="T30" s="192"/>
      <c r="U30" s="192"/>
      <c r="V30" s="194"/>
    </row>
    <row r="31" spans="1:22" ht="45" x14ac:dyDescent="0.45">
      <c r="A31" s="92">
        <v>30</v>
      </c>
      <c r="B31" s="115" t="s">
        <v>63</v>
      </c>
      <c r="C31" s="99" t="s">
        <v>65</v>
      </c>
      <c r="D31" s="93" t="s">
        <v>24</v>
      </c>
      <c r="E31" s="93" t="s">
        <v>25</v>
      </c>
      <c r="F31" s="106">
        <v>133.6</v>
      </c>
      <c r="G31" s="93" t="s">
        <v>34</v>
      </c>
      <c r="H31" s="93" t="s">
        <v>27</v>
      </c>
      <c r="I31" s="95"/>
      <c r="J31" s="192" t="s">
        <v>594</v>
      </c>
      <c r="K31" s="192" t="s">
        <v>594</v>
      </c>
      <c r="L31" s="192" t="s">
        <v>594</v>
      </c>
      <c r="M31" s="192" t="s">
        <v>594</v>
      </c>
      <c r="N31" s="193" t="s">
        <v>594</v>
      </c>
      <c r="O31" s="193">
        <v>45692</v>
      </c>
      <c r="P31" s="193">
        <v>45692</v>
      </c>
      <c r="Q31" s="192" t="s">
        <v>594</v>
      </c>
      <c r="R31" s="192" t="s">
        <v>594</v>
      </c>
      <c r="S31" s="192" t="s">
        <v>594</v>
      </c>
      <c r="T31" s="192"/>
      <c r="U31" s="192"/>
      <c r="V31" s="194"/>
    </row>
    <row r="32" spans="1:22" ht="28.5" x14ac:dyDescent="0.45">
      <c r="A32" s="92">
        <v>31</v>
      </c>
      <c r="B32" s="112" t="s">
        <v>66</v>
      </c>
      <c r="C32" s="99" t="s">
        <v>67</v>
      </c>
      <c r="D32" s="93" t="s">
        <v>24</v>
      </c>
      <c r="E32" s="93" t="s">
        <v>25</v>
      </c>
      <c r="F32" s="106">
        <v>503.6</v>
      </c>
      <c r="G32" s="93" t="s">
        <v>34</v>
      </c>
      <c r="H32" s="108" t="s">
        <v>62</v>
      </c>
      <c r="I32" s="95"/>
      <c r="J32" s="192" t="s">
        <v>594</v>
      </c>
      <c r="K32" s="192"/>
      <c r="L32" s="192"/>
      <c r="M32" s="192"/>
      <c r="N32" s="193"/>
      <c r="O32" s="193"/>
      <c r="P32" s="193"/>
      <c r="Q32" s="192"/>
      <c r="R32" s="192"/>
      <c r="S32" s="192"/>
      <c r="T32" s="192"/>
      <c r="U32" s="192"/>
      <c r="V32" s="194"/>
    </row>
    <row r="33" spans="1:22" ht="28.5" x14ac:dyDescent="0.45">
      <c r="A33" s="92">
        <v>32</v>
      </c>
      <c r="B33" s="113" t="s">
        <v>68</v>
      </c>
      <c r="C33" s="101" t="s">
        <v>69</v>
      </c>
      <c r="D33" s="93" t="s">
        <v>48</v>
      </c>
      <c r="E33" s="93" t="s">
        <v>49</v>
      </c>
      <c r="F33" s="107">
        <v>267.2</v>
      </c>
      <c r="G33" s="93" t="s">
        <v>26</v>
      </c>
      <c r="H33" s="93" t="s">
        <v>27</v>
      </c>
      <c r="I33" s="196" t="s">
        <v>8</v>
      </c>
      <c r="J33" s="192"/>
      <c r="K33" s="192"/>
      <c r="L33" s="192"/>
      <c r="M33" s="192"/>
      <c r="N33" s="193"/>
      <c r="O33" s="193"/>
      <c r="P33" s="193"/>
      <c r="Q33" s="192"/>
      <c r="R33" s="192"/>
      <c r="S33" s="192"/>
      <c r="T33" s="192"/>
      <c r="U33" s="192"/>
      <c r="V33" s="194"/>
    </row>
    <row r="34" spans="1:22" ht="28.5" x14ac:dyDescent="0.45">
      <c r="A34" s="92">
        <v>33</v>
      </c>
      <c r="B34" s="113" t="s">
        <v>68</v>
      </c>
      <c r="C34" s="101" t="s">
        <v>70</v>
      </c>
      <c r="D34" s="93" t="s">
        <v>48</v>
      </c>
      <c r="E34" s="93" t="s">
        <v>49</v>
      </c>
      <c r="F34" s="107">
        <v>44.1</v>
      </c>
      <c r="G34" s="93" t="s">
        <v>26</v>
      </c>
      <c r="H34" s="93" t="s">
        <v>29</v>
      </c>
      <c r="I34" s="196" t="s">
        <v>8</v>
      </c>
      <c r="J34" s="192"/>
      <c r="K34" s="192"/>
      <c r="L34" s="192"/>
      <c r="M34" s="192"/>
      <c r="N34" s="193"/>
      <c r="O34" s="193"/>
      <c r="P34" s="193"/>
      <c r="Q34" s="192"/>
      <c r="R34" s="192"/>
      <c r="S34" s="192"/>
      <c r="T34" s="192"/>
      <c r="U34" s="192"/>
      <c r="V34" s="194"/>
    </row>
    <row r="35" spans="1:22" ht="28.5" x14ac:dyDescent="0.45">
      <c r="A35" s="92">
        <v>34</v>
      </c>
      <c r="B35" s="113" t="s">
        <v>68</v>
      </c>
      <c r="C35" s="102" t="s">
        <v>71</v>
      </c>
      <c r="D35" s="93" t="s">
        <v>48</v>
      </c>
      <c r="E35" s="93" t="s">
        <v>49</v>
      </c>
      <c r="F35" s="107">
        <v>40</v>
      </c>
      <c r="G35" s="93" t="s">
        <v>26</v>
      </c>
      <c r="H35" s="93" t="s">
        <v>29</v>
      </c>
      <c r="I35" s="196" t="s">
        <v>8</v>
      </c>
      <c r="J35" s="192"/>
      <c r="K35" s="192"/>
      <c r="L35" s="192"/>
      <c r="M35" s="192"/>
      <c r="N35" s="193"/>
      <c r="O35" s="193"/>
      <c r="P35" s="193"/>
      <c r="Q35" s="192"/>
      <c r="R35" s="192"/>
      <c r="S35" s="192"/>
      <c r="T35" s="192"/>
      <c r="U35" s="192"/>
      <c r="V35" s="194"/>
    </row>
    <row r="36" spans="1:22" ht="28.5" x14ac:dyDescent="0.45">
      <c r="A36" s="92">
        <v>35</v>
      </c>
      <c r="B36" s="113" t="s">
        <v>68</v>
      </c>
      <c r="C36" s="102" t="s">
        <v>72</v>
      </c>
      <c r="D36" s="93" t="s">
        <v>48</v>
      </c>
      <c r="E36" s="93" t="s">
        <v>49</v>
      </c>
      <c r="F36" s="107">
        <v>28.5</v>
      </c>
      <c r="G36" s="93" t="s">
        <v>26</v>
      </c>
      <c r="H36" s="93" t="s">
        <v>29</v>
      </c>
      <c r="I36" s="196" t="s">
        <v>8</v>
      </c>
      <c r="J36" s="192"/>
      <c r="K36" s="192"/>
      <c r="L36" s="192"/>
      <c r="M36" s="192"/>
      <c r="N36" s="193"/>
      <c r="O36" s="193"/>
      <c r="P36" s="193"/>
      <c r="Q36" s="192"/>
      <c r="R36" s="192"/>
      <c r="S36" s="192"/>
      <c r="T36" s="192"/>
      <c r="U36" s="192"/>
      <c r="V36" s="194"/>
    </row>
    <row r="37" spans="1:22" ht="28.5" x14ac:dyDescent="0.45">
      <c r="A37" s="92">
        <v>36</v>
      </c>
      <c r="B37" s="113" t="s">
        <v>68</v>
      </c>
      <c r="C37" s="102" t="s">
        <v>73</v>
      </c>
      <c r="D37" s="93" t="s">
        <v>48</v>
      </c>
      <c r="E37" s="93" t="s">
        <v>49</v>
      </c>
      <c r="F37" s="107">
        <v>21.3</v>
      </c>
      <c r="G37" s="93" t="s">
        <v>26</v>
      </c>
      <c r="H37" s="93" t="s">
        <v>29</v>
      </c>
      <c r="I37" s="196" t="s">
        <v>8</v>
      </c>
      <c r="J37" s="192"/>
      <c r="K37" s="192"/>
      <c r="L37" s="192"/>
      <c r="M37" s="192"/>
      <c r="N37" s="193"/>
      <c r="O37" s="193"/>
      <c r="P37" s="193"/>
      <c r="Q37" s="192"/>
      <c r="R37" s="192"/>
      <c r="S37" s="192"/>
      <c r="T37" s="192"/>
      <c r="U37" s="192"/>
      <c r="V37" s="194"/>
    </row>
    <row r="38" spans="1:22" ht="28.5" x14ac:dyDescent="0.45">
      <c r="A38" s="92">
        <v>37</v>
      </c>
      <c r="B38" s="113" t="s">
        <v>68</v>
      </c>
      <c r="C38" s="102" t="s">
        <v>74</v>
      </c>
      <c r="D38" s="93" t="s">
        <v>48</v>
      </c>
      <c r="E38" s="93" t="s">
        <v>49</v>
      </c>
      <c r="F38" s="107">
        <v>17.5</v>
      </c>
      <c r="G38" s="93" t="s">
        <v>26</v>
      </c>
      <c r="H38" s="93" t="s">
        <v>29</v>
      </c>
      <c r="I38" s="196" t="s">
        <v>8</v>
      </c>
      <c r="J38" s="192"/>
      <c r="K38" s="192"/>
      <c r="L38" s="192"/>
      <c r="M38" s="192"/>
      <c r="N38" s="193"/>
      <c r="O38" s="193"/>
      <c r="P38" s="193"/>
      <c r="Q38" s="192"/>
      <c r="R38" s="192"/>
      <c r="S38" s="192"/>
      <c r="T38" s="192"/>
      <c r="U38" s="192"/>
      <c r="V38" s="194"/>
    </row>
    <row r="39" spans="1:22" ht="28.5" x14ac:dyDescent="0.45">
      <c r="A39" s="92">
        <v>38</v>
      </c>
      <c r="B39" s="113" t="s">
        <v>68</v>
      </c>
      <c r="C39" s="102" t="s">
        <v>75</v>
      </c>
      <c r="D39" s="93" t="s">
        <v>48</v>
      </c>
      <c r="E39" s="93" t="s">
        <v>49</v>
      </c>
      <c r="F39" s="107">
        <v>45.4</v>
      </c>
      <c r="G39" s="93" t="s">
        <v>26</v>
      </c>
      <c r="H39" s="93" t="s">
        <v>27</v>
      </c>
      <c r="I39" s="196" t="s">
        <v>8</v>
      </c>
      <c r="J39" s="192"/>
      <c r="K39" s="192"/>
      <c r="L39" s="192"/>
      <c r="M39" s="192"/>
      <c r="N39" s="193"/>
      <c r="O39" s="193"/>
      <c r="P39" s="193"/>
      <c r="Q39" s="192"/>
      <c r="R39" s="192"/>
      <c r="S39" s="192"/>
      <c r="T39" s="192"/>
      <c r="U39" s="192"/>
      <c r="V39" s="194"/>
    </row>
    <row r="40" spans="1:22" ht="28.5" x14ac:dyDescent="0.45">
      <c r="A40" s="92">
        <v>39</v>
      </c>
      <c r="B40" s="113" t="s">
        <v>76</v>
      </c>
      <c r="C40" s="102" t="s">
        <v>77</v>
      </c>
      <c r="D40" s="93" t="s">
        <v>24</v>
      </c>
      <c r="E40" s="93" t="s">
        <v>25</v>
      </c>
      <c r="F40" s="106">
        <v>467.1</v>
      </c>
      <c r="G40" s="93" t="s">
        <v>34</v>
      </c>
      <c r="H40" s="93" t="s">
        <v>27</v>
      </c>
      <c r="I40" s="95"/>
      <c r="J40" s="192" t="s">
        <v>594</v>
      </c>
      <c r="K40" s="192" t="s">
        <v>594</v>
      </c>
      <c r="L40" s="192" t="s">
        <v>594</v>
      </c>
      <c r="M40" s="192" t="s">
        <v>594</v>
      </c>
      <c r="N40" s="193" t="s">
        <v>594</v>
      </c>
      <c r="O40" s="193" t="s">
        <v>594</v>
      </c>
      <c r="P40" s="193" t="s">
        <v>601</v>
      </c>
      <c r="Q40" s="192" t="s">
        <v>594</v>
      </c>
      <c r="R40" s="192" t="s">
        <v>594</v>
      </c>
      <c r="S40" s="192"/>
      <c r="T40" s="192"/>
      <c r="U40" s="192"/>
      <c r="V40" s="194"/>
    </row>
    <row r="41" spans="1:22" ht="28.5" x14ac:dyDescent="0.45">
      <c r="A41" s="92">
        <v>40</v>
      </c>
      <c r="B41" s="113" t="s">
        <v>76</v>
      </c>
      <c r="C41" s="102" t="s">
        <v>78</v>
      </c>
      <c r="D41" s="93" t="s">
        <v>24</v>
      </c>
      <c r="E41" s="93" t="s">
        <v>25</v>
      </c>
      <c r="F41" s="104">
        <v>76.5</v>
      </c>
      <c r="G41" s="93" t="s">
        <v>26</v>
      </c>
      <c r="H41" s="93" t="s">
        <v>29</v>
      </c>
      <c r="I41" s="196" t="s">
        <v>8</v>
      </c>
      <c r="J41" s="192"/>
      <c r="K41" s="192"/>
      <c r="L41" s="192"/>
      <c r="M41" s="192"/>
      <c r="N41" s="193"/>
      <c r="O41" s="193"/>
      <c r="P41" s="193"/>
      <c r="Q41" s="192"/>
      <c r="R41" s="192"/>
      <c r="S41" s="192"/>
      <c r="T41" s="192"/>
      <c r="U41" s="192"/>
      <c r="V41" s="194"/>
    </row>
    <row r="42" spans="1:22" ht="28.5" x14ac:dyDescent="0.45">
      <c r="A42" s="92">
        <v>41</v>
      </c>
      <c r="B42" s="113" t="s">
        <v>76</v>
      </c>
      <c r="C42" s="102" t="s">
        <v>79</v>
      </c>
      <c r="D42" s="93" t="s">
        <v>24</v>
      </c>
      <c r="E42" s="93" t="s">
        <v>25</v>
      </c>
      <c r="F42" s="104">
        <v>36.4</v>
      </c>
      <c r="G42" s="93" t="s">
        <v>26</v>
      </c>
      <c r="H42" s="93" t="s">
        <v>27</v>
      </c>
      <c r="I42" s="196" t="s">
        <v>8</v>
      </c>
      <c r="J42" s="192"/>
      <c r="K42" s="192"/>
      <c r="L42" s="192"/>
      <c r="M42" s="192"/>
      <c r="N42" s="193"/>
      <c r="O42" s="193"/>
      <c r="P42" s="193"/>
      <c r="Q42" s="192"/>
      <c r="R42" s="192"/>
      <c r="S42" s="192"/>
      <c r="T42" s="192"/>
      <c r="U42" s="192"/>
      <c r="V42" s="194"/>
    </row>
    <row r="43" spans="1:22" ht="28.5" x14ac:dyDescent="0.45">
      <c r="A43" s="92">
        <v>42</v>
      </c>
      <c r="B43" s="113" t="s">
        <v>76</v>
      </c>
      <c r="C43" s="102" t="s">
        <v>80</v>
      </c>
      <c r="D43" s="93" t="s">
        <v>24</v>
      </c>
      <c r="E43" s="93" t="s">
        <v>25</v>
      </c>
      <c r="F43" s="104">
        <v>18</v>
      </c>
      <c r="G43" s="93" t="s">
        <v>26</v>
      </c>
      <c r="H43" s="93" t="s">
        <v>27</v>
      </c>
      <c r="I43" s="196" t="s">
        <v>8</v>
      </c>
      <c r="J43" s="192"/>
      <c r="K43" s="192"/>
      <c r="L43" s="192"/>
      <c r="M43" s="192"/>
      <c r="N43" s="193"/>
      <c r="O43" s="193"/>
      <c r="P43" s="193"/>
      <c r="Q43" s="192"/>
      <c r="R43" s="192"/>
      <c r="S43" s="192"/>
      <c r="T43" s="192"/>
      <c r="U43" s="192"/>
      <c r="V43" s="194"/>
    </row>
    <row r="44" spans="1:22" ht="28.5" x14ac:dyDescent="0.45">
      <c r="A44" s="92">
        <v>43</v>
      </c>
      <c r="B44" s="113" t="s">
        <v>76</v>
      </c>
      <c r="C44" s="102" t="s">
        <v>81</v>
      </c>
      <c r="D44" s="93" t="s">
        <v>48</v>
      </c>
      <c r="E44" s="93" t="s">
        <v>49</v>
      </c>
      <c r="F44" s="107">
        <v>142.4</v>
      </c>
      <c r="G44" s="93" t="s">
        <v>26</v>
      </c>
      <c r="H44" s="93" t="s">
        <v>29</v>
      </c>
      <c r="I44" s="196" t="s">
        <v>8</v>
      </c>
      <c r="J44" s="192"/>
      <c r="K44" s="192"/>
      <c r="L44" s="192"/>
      <c r="M44" s="192"/>
      <c r="N44" s="193"/>
      <c r="O44" s="193"/>
      <c r="P44" s="193"/>
      <c r="Q44" s="192"/>
      <c r="R44" s="192"/>
      <c r="S44" s="192"/>
      <c r="T44" s="192"/>
      <c r="U44" s="192"/>
      <c r="V44" s="194"/>
    </row>
    <row r="45" spans="1:22" ht="29.25" customHeight="1" x14ac:dyDescent="0.45">
      <c r="A45" s="92">
        <v>44</v>
      </c>
      <c r="B45" s="113" t="s">
        <v>76</v>
      </c>
      <c r="C45" s="102" t="s">
        <v>82</v>
      </c>
      <c r="D45" s="93" t="s">
        <v>48</v>
      </c>
      <c r="E45" s="93" t="s">
        <v>49</v>
      </c>
      <c r="F45" s="107">
        <v>46.9</v>
      </c>
      <c r="G45" s="93" t="s">
        <v>26</v>
      </c>
      <c r="H45" s="93" t="s">
        <v>29</v>
      </c>
      <c r="I45" s="196" t="s">
        <v>8</v>
      </c>
      <c r="J45" s="192"/>
      <c r="K45" s="192"/>
      <c r="L45" s="192"/>
      <c r="M45" s="192"/>
      <c r="N45" s="193"/>
      <c r="O45" s="193"/>
      <c r="P45" s="193"/>
      <c r="Q45" s="192"/>
      <c r="R45" s="192"/>
      <c r="S45" s="192"/>
      <c r="T45" s="192"/>
      <c r="U45" s="192"/>
      <c r="V45" s="194"/>
    </row>
    <row r="46" spans="1:22" ht="37.9" customHeight="1" x14ac:dyDescent="0.45">
      <c r="A46" s="92">
        <v>45</v>
      </c>
      <c r="B46" s="116" t="s">
        <v>83</v>
      </c>
      <c r="C46" s="102" t="s">
        <v>84</v>
      </c>
      <c r="D46" s="93" t="s">
        <v>48</v>
      </c>
      <c r="E46" s="93" t="s">
        <v>49</v>
      </c>
      <c r="F46" s="107">
        <v>90</v>
      </c>
      <c r="G46" s="93" t="s">
        <v>34</v>
      </c>
      <c r="H46" s="93" t="s">
        <v>27</v>
      </c>
      <c r="I46" s="95"/>
      <c r="J46" s="192" t="s">
        <v>594</v>
      </c>
      <c r="K46" s="192"/>
      <c r="L46" s="192"/>
      <c r="M46" s="192"/>
      <c r="N46" s="193"/>
      <c r="O46" s="193"/>
      <c r="P46" s="193"/>
      <c r="Q46" s="192"/>
      <c r="R46" s="192"/>
      <c r="S46" s="192"/>
      <c r="T46" s="192"/>
      <c r="U46" s="192"/>
      <c r="V46" s="194"/>
    </row>
    <row r="47" spans="1:22" ht="37.9" customHeight="1" x14ac:dyDescent="0.45">
      <c r="A47" s="92">
        <v>46</v>
      </c>
      <c r="B47" s="116" t="s">
        <v>83</v>
      </c>
      <c r="C47" s="102" t="s">
        <v>85</v>
      </c>
      <c r="D47" s="93" t="s">
        <v>48</v>
      </c>
      <c r="E47" s="93" t="s">
        <v>49</v>
      </c>
      <c r="F47" s="107">
        <v>30</v>
      </c>
      <c r="G47" s="93" t="s">
        <v>26</v>
      </c>
      <c r="H47" s="93" t="s">
        <v>29</v>
      </c>
      <c r="I47" s="196" t="s">
        <v>8</v>
      </c>
      <c r="J47" s="192"/>
      <c r="K47" s="192"/>
      <c r="L47" s="192"/>
      <c r="M47" s="192"/>
      <c r="N47" s="193"/>
      <c r="O47" s="193"/>
      <c r="P47" s="193"/>
      <c r="Q47" s="192"/>
      <c r="R47" s="192"/>
      <c r="S47" s="192"/>
      <c r="T47" s="192"/>
      <c r="U47" s="192"/>
      <c r="V47" s="194"/>
    </row>
    <row r="48" spans="1:22" ht="37.9" customHeight="1" x14ac:dyDescent="0.45">
      <c r="A48" s="92">
        <v>47</v>
      </c>
      <c r="B48" s="116" t="s">
        <v>83</v>
      </c>
      <c r="C48" s="102" t="s">
        <v>86</v>
      </c>
      <c r="D48" s="93" t="s">
        <v>24</v>
      </c>
      <c r="E48" s="93" t="s">
        <v>25</v>
      </c>
      <c r="F48" s="107">
        <v>93.7</v>
      </c>
      <c r="G48" s="93" t="s">
        <v>34</v>
      </c>
      <c r="H48" s="93" t="s">
        <v>27</v>
      </c>
      <c r="I48" s="95"/>
      <c r="J48" s="192" t="s">
        <v>594</v>
      </c>
      <c r="K48" s="192" t="s">
        <v>594</v>
      </c>
      <c r="L48" s="192" t="s">
        <v>594</v>
      </c>
      <c r="M48" s="192" t="s">
        <v>594</v>
      </c>
      <c r="N48" s="193" t="s">
        <v>594</v>
      </c>
      <c r="O48" s="193">
        <v>45760</v>
      </c>
      <c r="P48" s="193">
        <v>45760</v>
      </c>
      <c r="Q48" s="192"/>
      <c r="R48" s="192"/>
      <c r="S48" s="192"/>
      <c r="T48" s="192"/>
      <c r="U48" s="192"/>
      <c r="V48" s="194"/>
    </row>
    <row r="49" spans="1:22" ht="28.5" x14ac:dyDescent="0.45">
      <c r="A49" s="92">
        <v>48</v>
      </c>
      <c r="B49" s="113" t="s">
        <v>87</v>
      </c>
      <c r="C49" s="102" t="s">
        <v>88</v>
      </c>
      <c r="D49" s="93" t="s">
        <v>48</v>
      </c>
      <c r="E49" s="93" t="s">
        <v>49</v>
      </c>
      <c r="F49" s="107">
        <v>189</v>
      </c>
      <c r="G49" s="93" t="s">
        <v>26</v>
      </c>
      <c r="H49" s="108" t="s">
        <v>29</v>
      </c>
      <c r="I49" s="196" t="s">
        <v>8</v>
      </c>
      <c r="J49" s="192"/>
      <c r="K49" s="192"/>
      <c r="L49" s="192"/>
      <c r="M49" s="192"/>
      <c r="N49" s="193"/>
      <c r="O49" s="193"/>
      <c r="P49" s="193"/>
      <c r="Q49" s="192"/>
      <c r="R49" s="192"/>
      <c r="S49" s="192"/>
      <c r="T49" s="192"/>
      <c r="U49" s="192"/>
      <c r="V49" s="194"/>
    </row>
    <row r="50" spans="1:22" ht="28.5" x14ac:dyDescent="0.45">
      <c r="A50" s="92">
        <v>49</v>
      </c>
      <c r="B50" s="113" t="s">
        <v>87</v>
      </c>
      <c r="C50" s="102" t="s">
        <v>89</v>
      </c>
      <c r="D50" s="93" t="s">
        <v>48</v>
      </c>
      <c r="E50" s="93" t="s">
        <v>49</v>
      </c>
      <c r="F50" s="107">
        <v>48</v>
      </c>
      <c r="G50" s="93" t="s">
        <v>26</v>
      </c>
      <c r="H50" s="93" t="s">
        <v>29</v>
      </c>
      <c r="I50" s="196" t="s">
        <v>8</v>
      </c>
      <c r="J50" s="192"/>
      <c r="K50" s="192"/>
      <c r="L50" s="192"/>
      <c r="M50" s="192"/>
      <c r="N50" s="193"/>
      <c r="O50" s="193"/>
      <c r="P50" s="193"/>
      <c r="Q50" s="192"/>
      <c r="R50" s="192"/>
      <c r="S50" s="192"/>
      <c r="T50" s="192"/>
      <c r="U50" s="192"/>
      <c r="V50" s="194"/>
    </row>
    <row r="51" spans="1:22" ht="28.5" x14ac:dyDescent="0.45">
      <c r="A51" s="92">
        <v>50</v>
      </c>
      <c r="B51" s="113" t="s">
        <v>87</v>
      </c>
      <c r="C51" s="102" t="s">
        <v>90</v>
      </c>
      <c r="D51" s="93" t="s">
        <v>48</v>
      </c>
      <c r="E51" s="93" t="s">
        <v>49</v>
      </c>
      <c r="F51" s="107">
        <v>46</v>
      </c>
      <c r="G51" s="93" t="s">
        <v>26</v>
      </c>
      <c r="H51" s="93" t="s">
        <v>29</v>
      </c>
      <c r="I51" s="196" t="s">
        <v>8</v>
      </c>
      <c r="J51" s="192"/>
      <c r="K51" s="192"/>
      <c r="L51" s="192"/>
      <c r="M51" s="192"/>
      <c r="N51" s="193"/>
      <c r="O51" s="193"/>
      <c r="P51" s="193"/>
      <c r="Q51" s="192"/>
      <c r="R51" s="192"/>
      <c r="S51" s="192"/>
      <c r="T51" s="192"/>
      <c r="U51" s="192"/>
      <c r="V51" s="194"/>
    </row>
    <row r="52" spans="1:22" ht="28.5" customHeight="1" x14ac:dyDescent="0.45">
      <c r="A52" s="92">
        <v>51</v>
      </c>
      <c r="B52" s="113" t="s">
        <v>87</v>
      </c>
      <c r="C52" s="102" t="s">
        <v>91</v>
      </c>
      <c r="D52" s="93" t="s">
        <v>48</v>
      </c>
      <c r="E52" s="93" t="s">
        <v>49</v>
      </c>
      <c r="F52" s="107">
        <v>109.1</v>
      </c>
      <c r="G52" s="93" t="s">
        <v>26</v>
      </c>
      <c r="H52" s="93" t="s">
        <v>27</v>
      </c>
      <c r="I52" s="196" t="s">
        <v>8</v>
      </c>
      <c r="J52" s="192"/>
      <c r="K52" s="192"/>
      <c r="L52" s="192"/>
      <c r="M52" s="192"/>
      <c r="N52" s="193"/>
      <c r="O52" s="193"/>
      <c r="P52" s="193"/>
      <c r="Q52" s="192"/>
      <c r="R52" s="192"/>
      <c r="S52" s="192"/>
      <c r="T52" s="192"/>
      <c r="U52" s="192"/>
      <c r="V52" s="194"/>
    </row>
    <row r="53" spans="1:22" ht="28.5" x14ac:dyDescent="0.45">
      <c r="A53" s="92">
        <v>52</v>
      </c>
      <c r="B53" s="113" t="s">
        <v>92</v>
      </c>
      <c r="C53" s="102" t="s">
        <v>93</v>
      </c>
      <c r="D53" s="93" t="s">
        <v>24</v>
      </c>
      <c r="E53" s="93" t="s">
        <v>25</v>
      </c>
      <c r="F53" s="104">
        <v>150.80000000000001</v>
      </c>
      <c r="G53" s="93" t="s">
        <v>34</v>
      </c>
      <c r="H53" s="93" t="s">
        <v>27</v>
      </c>
      <c r="I53" s="95"/>
      <c r="J53" s="192" t="s">
        <v>594</v>
      </c>
      <c r="K53" s="192" t="s">
        <v>594</v>
      </c>
      <c r="L53" s="192" t="s">
        <v>594</v>
      </c>
      <c r="M53" s="192" t="s">
        <v>594</v>
      </c>
      <c r="N53" s="193" t="s">
        <v>594</v>
      </c>
      <c r="O53" s="193" t="s">
        <v>598</v>
      </c>
      <c r="P53" s="193" t="s">
        <v>598</v>
      </c>
      <c r="Q53" s="192" t="s">
        <v>594</v>
      </c>
      <c r="R53" s="192" t="s">
        <v>594</v>
      </c>
      <c r="S53" s="192" t="s">
        <v>594</v>
      </c>
      <c r="T53" s="192" t="s">
        <v>594</v>
      </c>
      <c r="U53" s="192" t="s">
        <v>594</v>
      </c>
      <c r="V53" s="194"/>
    </row>
    <row r="54" spans="1:22" ht="28.5" x14ac:dyDescent="0.45">
      <c r="A54" s="92">
        <v>53</v>
      </c>
      <c r="B54" s="113" t="s">
        <v>92</v>
      </c>
      <c r="C54" s="102" t="s">
        <v>94</v>
      </c>
      <c r="D54" s="93" t="s">
        <v>48</v>
      </c>
      <c r="E54" s="93" t="s">
        <v>49</v>
      </c>
      <c r="F54" s="107">
        <v>163.69999999999999</v>
      </c>
      <c r="G54" s="93" t="s">
        <v>34</v>
      </c>
      <c r="H54" s="93" t="s">
        <v>29</v>
      </c>
      <c r="I54" s="95"/>
      <c r="J54" s="192"/>
      <c r="K54" s="192"/>
      <c r="L54" s="192"/>
      <c r="M54" s="192"/>
      <c r="N54" s="193"/>
      <c r="O54" s="193"/>
      <c r="P54" s="193"/>
      <c r="Q54" s="192"/>
      <c r="R54" s="192"/>
      <c r="S54" s="192"/>
      <c r="T54" s="192"/>
      <c r="U54" s="192"/>
      <c r="V54" s="194"/>
    </row>
    <row r="55" spans="1:22" ht="28.5" x14ac:dyDescent="0.45">
      <c r="A55" s="92">
        <v>54</v>
      </c>
      <c r="B55" s="113" t="s">
        <v>92</v>
      </c>
      <c r="C55" s="102" t="s">
        <v>95</v>
      </c>
      <c r="D55" s="93" t="s">
        <v>48</v>
      </c>
      <c r="E55" s="93" t="s">
        <v>49</v>
      </c>
      <c r="F55" s="107">
        <v>97</v>
      </c>
      <c r="G55" s="93" t="s">
        <v>34</v>
      </c>
      <c r="H55" s="93" t="s">
        <v>29</v>
      </c>
      <c r="I55" s="95"/>
      <c r="J55" s="192"/>
      <c r="K55" s="192"/>
      <c r="L55" s="192"/>
      <c r="M55" s="192"/>
      <c r="N55" s="193"/>
      <c r="O55" s="193"/>
      <c r="P55" s="193"/>
      <c r="Q55" s="192"/>
      <c r="R55" s="192"/>
      <c r="S55" s="192"/>
      <c r="T55" s="192"/>
      <c r="U55" s="192"/>
      <c r="V55" s="194"/>
    </row>
    <row r="56" spans="1:22" ht="28.5" x14ac:dyDescent="0.45">
      <c r="A56" s="92">
        <v>55</v>
      </c>
      <c r="B56" s="113" t="s">
        <v>92</v>
      </c>
      <c r="C56" s="102" t="s">
        <v>96</v>
      </c>
      <c r="D56" s="93" t="s">
        <v>48</v>
      </c>
      <c r="E56" s="93" t="s">
        <v>49</v>
      </c>
      <c r="F56" s="107">
        <v>77</v>
      </c>
      <c r="G56" s="93" t="s">
        <v>26</v>
      </c>
      <c r="H56" s="93" t="s">
        <v>27</v>
      </c>
      <c r="I56" s="196" t="s">
        <v>8</v>
      </c>
      <c r="J56" s="192"/>
      <c r="K56" s="192"/>
      <c r="L56" s="192"/>
      <c r="M56" s="192"/>
      <c r="N56" s="193"/>
      <c r="O56" s="193"/>
      <c r="P56" s="193"/>
      <c r="Q56" s="192"/>
      <c r="R56" s="192"/>
      <c r="S56" s="192"/>
      <c r="T56" s="192"/>
      <c r="U56" s="192"/>
      <c r="V56" s="194"/>
    </row>
    <row r="57" spans="1:22" ht="28.5" x14ac:dyDescent="0.45">
      <c r="A57" s="92">
        <v>56</v>
      </c>
      <c r="B57" s="111" t="s">
        <v>97</v>
      </c>
      <c r="C57" s="102" t="s">
        <v>98</v>
      </c>
      <c r="D57" s="93" t="s">
        <v>48</v>
      </c>
      <c r="E57" s="93" t="s">
        <v>49</v>
      </c>
      <c r="F57" s="107">
        <v>375.3</v>
      </c>
      <c r="G57" s="93" t="s">
        <v>26</v>
      </c>
      <c r="H57" s="93" t="s">
        <v>27</v>
      </c>
      <c r="I57" s="196" t="s">
        <v>8</v>
      </c>
      <c r="J57" s="192"/>
      <c r="K57" s="192"/>
      <c r="L57" s="192"/>
      <c r="M57" s="192"/>
      <c r="N57" s="193"/>
      <c r="O57" s="193"/>
      <c r="P57" s="193"/>
      <c r="Q57" s="192"/>
      <c r="R57" s="192"/>
      <c r="S57" s="192"/>
      <c r="T57" s="192"/>
      <c r="U57" s="192"/>
      <c r="V57" s="194"/>
    </row>
    <row r="58" spans="1:22" ht="45" x14ac:dyDescent="0.45">
      <c r="A58" s="92">
        <v>57</v>
      </c>
      <c r="B58" s="113" t="s">
        <v>99</v>
      </c>
      <c r="C58" s="102" t="s">
        <v>100</v>
      </c>
      <c r="D58" s="93" t="s">
        <v>24</v>
      </c>
      <c r="E58" s="93" t="s">
        <v>25</v>
      </c>
      <c r="F58" s="104">
        <v>76.5</v>
      </c>
      <c r="G58" s="93" t="s">
        <v>26</v>
      </c>
      <c r="H58" s="93" t="s">
        <v>29</v>
      </c>
      <c r="I58" s="196" t="s">
        <v>8</v>
      </c>
      <c r="J58" s="192"/>
      <c r="K58" s="192"/>
      <c r="L58" s="192"/>
      <c r="M58" s="192"/>
      <c r="N58" s="193"/>
      <c r="O58" s="193"/>
      <c r="P58" s="193"/>
      <c r="Q58" s="192"/>
      <c r="R58" s="192"/>
      <c r="S58" s="192"/>
      <c r="T58" s="192"/>
      <c r="U58" s="192"/>
      <c r="V58" s="194"/>
    </row>
    <row r="59" spans="1:22" ht="28.5" x14ac:dyDescent="0.45">
      <c r="A59" s="92">
        <v>58</v>
      </c>
      <c r="B59" s="113" t="s">
        <v>99</v>
      </c>
      <c r="C59" s="102" t="s">
        <v>101</v>
      </c>
      <c r="D59" s="93" t="s">
        <v>24</v>
      </c>
      <c r="E59" s="93" t="s">
        <v>25</v>
      </c>
      <c r="F59" s="104">
        <v>70.900000000000006</v>
      </c>
      <c r="G59" s="93" t="s">
        <v>26</v>
      </c>
      <c r="H59" s="93" t="s">
        <v>27</v>
      </c>
      <c r="I59" s="196" t="s">
        <v>8</v>
      </c>
      <c r="J59" s="192"/>
      <c r="K59" s="192"/>
      <c r="L59" s="192"/>
      <c r="M59" s="192"/>
      <c r="N59" s="193"/>
      <c r="O59" s="193"/>
      <c r="P59" s="193"/>
      <c r="Q59" s="192"/>
      <c r="R59" s="192"/>
      <c r="S59" s="192"/>
      <c r="T59" s="192"/>
      <c r="U59" s="192"/>
      <c r="V59" s="194"/>
    </row>
    <row r="60" spans="1:22" ht="28.5" x14ac:dyDescent="0.45">
      <c r="A60" s="92">
        <v>59</v>
      </c>
      <c r="B60" s="113" t="s">
        <v>99</v>
      </c>
      <c r="C60" s="102" t="s">
        <v>102</v>
      </c>
      <c r="D60" s="93" t="s">
        <v>103</v>
      </c>
      <c r="E60" s="93"/>
      <c r="F60" s="107">
        <v>168</v>
      </c>
      <c r="G60" s="93" t="s">
        <v>26</v>
      </c>
      <c r="H60" s="93" t="s">
        <v>29</v>
      </c>
      <c r="I60" s="196" t="s">
        <v>8</v>
      </c>
      <c r="J60" s="192"/>
      <c r="K60" s="192"/>
      <c r="L60" s="192"/>
      <c r="M60" s="192"/>
      <c r="N60" s="193"/>
      <c r="O60" s="193"/>
      <c r="P60" s="193"/>
      <c r="Q60" s="192"/>
      <c r="R60" s="192"/>
      <c r="S60" s="192"/>
      <c r="T60" s="192"/>
      <c r="U60" s="192"/>
      <c r="V60" s="194"/>
    </row>
    <row r="61" spans="1:22" ht="28.5" x14ac:dyDescent="0.45">
      <c r="A61" s="92">
        <v>60</v>
      </c>
      <c r="B61" s="113" t="s">
        <v>99</v>
      </c>
      <c r="C61" s="102" t="s">
        <v>104</v>
      </c>
      <c r="D61" s="93" t="s">
        <v>103</v>
      </c>
      <c r="E61" s="93"/>
      <c r="F61" s="107">
        <v>56</v>
      </c>
      <c r="G61" s="93" t="s">
        <v>26</v>
      </c>
      <c r="H61" s="93" t="s">
        <v>29</v>
      </c>
      <c r="I61" s="196" t="s">
        <v>8</v>
      </c>
      <c r="J61" s="192"/>
      <c r="K61" s="192"/>
      <c r="L61" s="192"/>
      <c r="M61" s="192"/>
      <c r="N61" s="193"/>
      <c r="O61" s="193"/>
      <c r="P61" s="193"/>
      <c r="Q61" s="192"/>
      <c r="R61" s="192"/>
      <c r="S61" s="192"/>
      <c r="T61" s="192"/>
      <c r="U61" s="192"/>
      <c r="V61" s="194"/>
    </row>
    <row r="62" spans="1:22" ht="28.5" x14ac:dyDescent="0.45">
      <c r="A62" s="92">
        <v>61</v>
      </c>
      <c r="B62" s="118" t="s">
        <v>105</v>
      </c>
      <c r="C62" s="102" t="s">
        <v>106</v>
      </c>
      <c r="D62" s="93" t="s">
        <v>24</v>
      </c>
      <c r="E62" s="93" t="s">
        <v>25</v>
      </c>
      <c r="F62" s="109">
        <v>75.8</v>
      </c>
      <c r="G62" s="93" t="s">
        <v>34</v>
      </c>
      <c r="H62" s="93" t="s">
        <v>27</v>
      </c>
      <c r="I62" s="95"/>
      <c r="J62" s="192"/>
      <c r="K62" s="192"/>
      <c r="L62" s="192"/>
      <c r="M62" s="192"/>
      <c r="N62" s="193"/>
      <c r="O62" s="193"/>
      <c r="P62" s="193"/>
      <c r="Q62" s="192"/>
      <c r="R62" s="192"/>
      <c r="S62" s="192"/>
      <c r="T62" s="192"/>
      <c r="U62" s="192"/>
      <c r="V62" s="194"/>
    </row>
    <row r="63" spans="1:22" ht="28.5" x14ac:dyDescent="0.45">
      <c r="A63" s="92">
        <v>62</v>
      </c>
      <c r="B63" s="118" t="s">
        <v>105</v>
      </c>
      <c r="C63" s="102" t="s">
        <v>107</v>
      </c>
      <c r="D63" s="93" t="s">
        <v>24</v>
      </c>
      <c r="E63" s="93" t="s">
        <v>25</v>
      </c>
      <c r="F63" s="104">
        <v>38.5</v>
      </c>
      <c r="G63" s="93" t="s">
        <v>26</v>
      </c>
      <c r="H63" s="93" t="s">
        <v>27</v>
      </c>
      <c r="I63" s="196" t="s">
        <v>8</v>
      </c>
      <c r="J63" s="192"/>
      <c r="K63" s="192"/>
      <c r="L63" s="192"/>
      <c r="M63" s="192"/>
      <c r="N63" s="193"/>
      <c r="O63" s="193"/>
      <c r="P63" s="193"/>
      <c r="Q63" s="192"/>
      <c r="R63" s="192"/>
      <c r="S63" s="192"/>
      <c r="T63" s="192"/>
      <c r="U63" s="192"/>
      <c r="V63" s="194"/>
    </row>
    <row r="64" spans="1:22" ht="28.5" x14ac:dyDescent="0.45">
      <c r="A64" s="92">
        <v>63</v>
      </c>
      <c r="B64" s="118" t="s">
        <v>105</v>
      </c>
      <c r="C64" s="102" t="s">
        <v>108</v>
      </c>
      <c r="D64" s="93" t="s">
        <v>24</v>
      </c>
      <c r="E64" s="93" t="s">
        <v>25</v>
      </c>
      <c r="F64" s="104">
        <v>38.6</v>
      </c>
      <c r="G64" s="93" t="s">
        <v>26</v>
      </c>
      <c r="H64" s="93" t="s">
        <v>27</v>
      </c>
      <c r="I64" s="196" t="s">
        <v>8</v>
      </c>
      <c r="J64" s="192"/>
      <c r="K64" s="192"/>
      <c r="L64" s="192"/>
      <c r="M64" s="192"/>
      <c r="N64" s="193"/>
      <c r="O64" s="193"/>
      <c r="P64" s="193"/>
      <c r="Q64" s="192"/>
      <c r="R64" s="192"/>
      <c r="S64" s="192"/>
      <c r="T64" s="192"/>
      <c r="U64" s="192"/>
      <c r="V64" s="194"/>
    </row>
    <row r="65" spans="1:22" ht="28.5" x14ac:dyDescent="0.45">
      <c r="A65" s="92">
        <v>64</v>
      </c>
      <c r="B65" s="118" t="s">
        <v>105</v>
      </c>
      <c r="C65" s="102" t="s">
        <v>109</v>
      </c>
      <c r="D65" s="93" t="s">
        <v>24</v>
      </c>
      <c r="E65" s="93" t="s">
        <v>25</v>
      </c>
      <c r="F65" s="104">
        <v>44.2</v>
      </c>
      <c r="G65" s="93" t="s">
        <v>26</v>
      </c>
      <c r="H65" s="93" t="s">
        <v>27</v>
      </c>
      <c r="I65" s="196" t="s">
        <v>8</v>
      </c>
      <c r="J65" s="192"/>
      <c r="K65" s="192"/>
      <c r="L65" s="192"/>
      <c r="M65" s="192"/>
      <c r="N65" s="193"/>
      <c r="O65" s="193"/>
      <c r="P65" s="193"/>
      <c r="Q65" s="192"/>
      <c r="R65" s="192"/>
      <c r="S65" s="192"/>
      <c r="T65" s="192"/>
      <c r="U65" s="192"/>
      <c r="V65" s="194"/>
    </row>
    <row r="66" spans="1:22" ht="28.5" x14ac:dyDescent="0.45">
      <c r="A66" s="92">
        <v>65</v>
      </c>
      <c r="B66" s="118" t="s">
        <v>105</v>
      </c>
      <c r="C66" s="102" t="s">
        <v>110</v>
      </c>
      <c r="D66" s="93" t="s">
        <v>24</v>
      </c>
      <c r="E66" s="93" t="s">
        <v>25</v>
      </c>
      <c r="F66" s="104">
        <v>22.6</v>
      </c>
      <c r="G66" s="93" t="s">
        <v>26</v>
      </c>
      <c r="H66" s="93" t="s">
        <v>27</v>
      </c>
      <c r="I66" s="196" t="s">
        <v>8</v>
      </c>
      <c r="J66" s="192"/>
      <c r="K66" s="192"/>
      <c r="L66" s="192"/>
      <c r="M66" s="192"/>
      <c r="N66" s="193"/>
      <c r="O66" s="193"/>
      <c r="P66" s="193"/>
      <c r="Q66" s="192"/>
      <c r="R66" s="192"/>
      <c r="S66" s="192"/>
      <c r="T66" s="192"/>
      <c r="U66" s="192"/>
      <c r="V66" s="194"/>
    </row>
    <row r="67" spans="1:22" ht="28.5" x14ac:dyDescent="0.45">
      <c r="A67" s="92">
        <v>66</v>
      </c>
      <c r="B67" s="118" t="s">
        <v>105</v>
      </c>
      <c r="C67" s="100" t="s">
        <v>111</v>
      </c>
      <c r="D67" s="93" t="s">
        <v>24</v>
      </c>
      <c r="E67" s="93" t="s">
        <v>25</v>
      </c>
      <c r="F67" s="110">
        <v>156.9</v>
      </c>
      <c r="G67" s="93" t="s">
        <v>26</v>
      </c>
      <c r="H67" s="93" t="s">
        <v>29</v>
      </c>
      <c r="I67" s="196" t="s">
        <v>8</v>
      </c>
      <c r="J67" s="192" t="s">
        <v>594</v>
      </c>
      <c r="K67" s="192" t="s">
        <v>594</v>
      </c>
      <c r="L67" s="192" t="s">
        <v>594</v>
      </c>
      <c r="M67" s="192" t="s">
        <v>594</v>
      </c>
      <c r="N67" s="193" t="s">
        <v>594</v>
      </c>
      <c r="O67" s="193">
        <v>45774</v>
      </c>
      <c r="P67" s="193">
        <v>45774</v>
      </c>
      <c r="Q67" s="192"/>
      <c r="R67" s="192"/>
      <c r="S67" s="192"/>
      <c r="T67" s="192"/>
      <c r="U67" s="192"/>
      <c r="V67" s="194"/>
    </row>
    <row r="68" spans="1:22" ht="28.5" x14ac:dyDescent="0.45">
      <c r="A68" s="92">
        <v>67</v>
      </c>
      <c r="B68" s="118" t="s">
        <v>105</v>
      </c>
      <c r="C68" s="100" t="s">
        <v>112</v>
      </c>
      <c r="D68" s="93" t="s">
        <v>24</v>
      </c>
      <c r="E68" s="93" t="s">
        <v>25</v>
      </c>
      <c r="F68" s="110">
        <v>168.1</v>
      </c>
      <c r="G68" s="93" t="s">
        <v>26</v>
      </c>
      <c r="H68" s="93" t="s">
        <v>27</v>
      </c>
      <c r="I68" s="196" t="s">
        <v>8</v>
      </c>
      <c r="J68" s="192"/>
      <c r="K68" s="192"/>
      <c r="L68" s="192"/>
      <c r="M68" s="192"/>
      <c r="N68" s="193"/>
      <c r="O68" s="193"/>
      <c r="P68" s="193"/>
      <c r="Q68" s="192"/>
      <c r="R68" s="192"/>
      <c r="S68" s="192"/>
      <c r="T68" s="192"/>
      <c r="U68" s="192"/>
      <c r="V68" s="194"/>
    </row>
    <row r="69" spans="1:22" ht="28.5" x14ac:dyDescent="0.45">
      <c r="A69" s="92">
        <v>68</v>
      </c>
      <c r="B69" s="118" t="s">
        <v>105</v>
      </c>
      <c r="C69" s="102" t="s">
        <v>113</v>
      </c>
      <c r="D69" s="93" t="s">
        <v>48</v>
      </c>
      <c r="E69" s="93" t="s">
        <v>49</v>
      </c>
      <c r="F69" s="107">
        <v>21.8</v>
      </c>
      <c r="G69" s="93" t="s">
        <v>26</v>
      </c>
      <c r="H69" s="93" t="s">
        <v>27</v>
      </c>
      <c r="I69" s="196" t="s">
        <v>8</v>
      </c>
      <c r="J69" s="192"/>
      <c r="K69" s="192"/>
      <c r="L69" s="192"/>
      <c r="M69" s="192"/>
      <c r="N69" s="193"/>
      <c r="O69" s="193"/>
      <c r="P69" s="193"/>
      <c r="Q69" s="192"/>
      <c r="R69" s="192"/>
      <c r="S69" s="192"/>
      <c r="T69" s="192"/>
      <c r="U69" s="192"/>
      <c r="V69" s="194"/>
    </row>
    <row r="70" spans="1:22" ht="28.5" x14ac:dyDescent="0.45">
      <c r="A70" s="92">
        <v>69</v>
      </c>
      <c r="B70" s="118" t="s">
        <v>105</v>
      </c>
      <c r="C70" s="102" t="s">
        <v>114</v>
      </c>
      <c r="D70" s="93" t="s">
        <v>24</v>
      </c>
      <c r="E70" s="93" t="s">
        <v>25</v>
      </c>
      <c r="F70" s="104">
        <v>284.2</v>
      </c>
      <c r="G70" s="93" t="s">
        <v>26</v>
      </c>
      <c r="H70" s="93" t="s">
        <v>27</v>
      </c>
      <c r="I70" s="196" t="s">
        <v>8</v>
      </c>
      <c r="J70" s="192" t="s">
        <v>594</v>
      </c>
      <c r="K70" s="192" t="s">
        <v>594</v>
      </c>
      <c r="L70" s="192" t="s">
        <v>594</v>
      </c>
      <c r="M70" s="192" t="s">
        <v>594</v>
      </c>
      <c r="N70" s="193" t="s">
        <v>594</v>
      </c>
      <c r="O70" s="193">
        <v>45781</v>
      </c>
      <c r="P70" s="193">
        <v>45781</v>
      </c>
      <c r="Q70" s="192"/>
      <c r="R70" s="192"/>
      <c r="S70" s="192"/>
      <c r="T70" s="192"/>
      <c r="U70" s="192"/>
      <c r="V70" s="194"/>
    </row>
    <row r="71" spans="1:22" ht="28.5" x14ac:dyDescent="0.45">
      <c r="A71" s="92">
        <v>70</v>
      </c>
      <c r="B71" s="118" t="s">
        <v>105</v>
      </c>
      <c r="C71" s="102" t="s">
        <v>115</v>
      </c>
      <c r="D71" s="93" t="s">
        <v>24</v>
      </c>
      <c r="E71" s="93" t="s">
        <v>25</v>
      </c>
      <c r="F71" s="104">
        <v>14</v>
      </c>
      <c r="G71" s="93" t="s">
        <v>34</v>
      </c>
      <c r="H71" s="93" t="s">
        <v>29</v>
      </c>
      <c r="I71" s="196"/>
      <c r="J71" s="192"/>
      <c r="K71" s="192"/>
      <c r="L71" s="192"/>
      <c r="M71" s="192"/>
      <c r="N71" s="193"/>
      <c r="O71" s="193"/>
      <c r="P71" s="193"/>
      <c r="Q71" s="192"/>
      <c r="R71" s="192"/>
      <c r="S71" s="192"/>
      <c r="T71" s="192"/>
      <c r="U71" s="192"/>
      <c r="V71" s="194"/>
    </row>
    <row r="72" spans="1:22" ht="28.5" x14ac:dyDescent="0.45">
      <c r="A72" s="92">
        <v>71</v>
      </c>
      <c r="B72" s="118" t="s">
        <v>116</v>
      </c>
      <c r="C72" s="102" t="s">
        <v>117</v>
      </c>
      <c r="D72" s="93" t="s">
        <v>24</v>
      </c>
      <c r="E72" s="93" t="s">
        <v>25</v>
      </c>
      <c r="F72" s="104">
        <v>9.9</v>
      </c>
      <c r="G72" s="93" t="s">
        <v>26</v>
      </c>
      <c r="H72" s="93" t="s">
        <v>27</v>
      </c>
      <c r="I72" s="196" t="s">
        <v>8</v>
      </c>
      <c r="J72" s="192"/>
      <c r="K72" s="192" t="s">
        <v>594</v>
      </c>
      <c r="L72" s="192" t="s">
        <v>594</v>
      </c>
      <c r="M72" s="192" t="s">
        <v>594</v>
      </c>
      <c r="N72" s="193" t="s">
        <v>594</v>
      </c>
      <c r="O72" s="193" t="s">
        <v>594</v>
      </c>
      <c r="P72" s="193" t="s">
        <v>594</v>
      </c>
      <c r="Q72" s="192" t="s">
        <v>594</v>
      </c>
      <c r="R72" s="192"/>
      <c r="S72" s="192"/>
      <c r="T72" s="192"/>
      <c r="U72" s="192"/>
      <c r="V72" s="194"/>
    </row>
    <row r="73" spans="1:22" ht="28.5" x14ac:dyDescent="0.45">
      <c r="A73" s="92">
        <v>72</v>
      </c>
      <c r="B73" s="118" t="s">
        <v>116</v>
      </c>
      <c r="C73" s="102" t="s">
        <v>118</v>
      </c>
      <c r="D73" s="93" t="s">
        <v>48</v>
      </c>
      <c r="E73" s="93" t="s">
        <v>49</v>
      </c>
      <c r="F73" s="107">
        <v>91.9</v>
      </c>
      <c r="G73" s="93" t="s">
        <v>26</v>
      </c>
      <c r="H73" s="93" t="s">
        <v>29</v>
      </c>
      <c r="I73" s="196" t="s">
        <v>8</v>
      </c>
      <c r="J73" s="192"/>
      <c r="K73" s="192"/>
      <c r="L73" s="192"/>
      <c r="M73" s="192"/>
      <c r="N73" s="193"/>
      <c r="O73" s="193"/>
      <c r="P73" s="193"/>
      <c r="Q73" s="192"/>
      <c r="R73" s="192"/>
      <c r="S73" s="192"/>
      <c r="T73" s="192"/>
      <c r="U73" s="192"/>
      <c r="V73" s="194"/>
    </row>
    <row r="74" spans="1:22" ht="28.5" x14ac:dyDescent="0.45">
      <c r="A74" s="92">
        <v>73</v>
      </c>
      <c r="B74" s="118" t="s">
        <v>116</v>
      </c>
      <c r="C74" s="102" t="s">
        <v>119</v>
      </c>
      <c r="D74" s="93" t="s">
        <v>48</v>
      </c>
      <c r="E74" s="93" t="s">
        <v>49</v>
      </c>
      <c r="F74" s="107">
        <v>43.7</v>
      </c>
      <c r="G74" s="93" t="s">
        <v>26</v>
      </c>
      <c r="H74" s="93" t="s">
        <v>29</v>
      </c>
      <c r="I74" s="196" t="s">
        <v>8</v>
      </c>
      <c r="J74" s="192"/>
      <c r="K74" s="192"/>
      <c r="L74" s="192"/>
      <c r="M74" s="192"/>
      <c r="N74" s="193"/>
      <c r="O74" s="193"/>
      <c r="P74" s="193"/>
      <c r="Q74" s="192"/>
      <c r="R74" s="192"/>
      <c r="S74" s="192"/>
      <c r="T74" s="192"/>
      <c r="U74" s="192"/>
      <c r="V74" s="194"/>
    </row>
    <row r="75" spans="1:22" ht="28.5" x14ac:dyDescent="0.45">
      <c r="A75" s="92">
        <v>74</v>
      </c>
      <c r="B75" s="118" t="s">
        <v>116</v>
      </c>
      <c r="C75" s="102" t="s">
        <v>120</v>
      </c>
      <c r="D75" s="93" t="s">
        <v>48</v>
      </c>
      <c r="E75" s="93" t="s">
        <v>49</v>
      </c>
      <c r="F75" s="107">
        <v>25</v>
      </c>
      <c r="G75" s="93" t="s">
        <v>26</v>
      </c>
      <c r="H75" s="93" t="s">
        <v>29</v>
      </c>
      <c r="I75" s="196" t="s">
        <v>8</v>
      </c>
      <c r="J75" s="192"/>
      <c r="K75" s="192"/>
      <c r="L75" s="192"/>
      <c r="M75" s="192"/>
      <c r="N75" s="193"/>
      <c r="O75" s="193"/>
      <c r="P75" s="193"/>
      <c r="Q75" s="192"/>
      <c r="R75" s="192"/>
      <c r="S75" s="192"/>
      <c r="T75" s="192"/>
      <c r="U75" s="192"/>
      <c r="V75" s="194"/>
    </row>
    <row r="76" spans="1:22" ht="28.5" x14ac:dyDescent="0.45">
      <c r="A76" s="92">
        <v>75</v>
      </c>
      <c r="B76" s="118" t="s">
        <v>116</v>
      </c>
      <c r="C76" s="102" t="s">
        <v>121</v>
      </c>
      <c r="D76" s="93" t="s">
        <v>48</v>
      </c>
      <c r="E76" s="93" t="s">
        <v>49</v>
      </c>
      <c r="F76" s="107">
        <v>24.1</v>
      </c>
      <c r="G76" s="93" t="s">
        <v>26</v>
      </c>
      <c r="H76" s="93" t="s">
        <v>29</v>
      </c>
      <c r="I76" s="196" t="s">
        <v>8</v>
      </c>
      <c r="J76" s="192"/>
      <c r="K76" s="192"/>
      <c r="L76" s="192"/>
      <c r="M76" s="192"/>
      <c r="N76" s="193"/>
      <c r="O76" s="193"/>
      <c r="P76" s="193"/>
      <c r="Q76" s="192"/>
      <c r="R76" s="192"/>
      <c r="S76" s="192"/>
      <c r="T76" s="192"/>
      <c r="U76" s="192"/>
      <c r="V76" s="194"/>
    </row>
    <row r="77" spans="1:22" ht="39.6" customHeight="1" x14ac:dyDescent="0.45">
      <c r="A77" s="92">
        <v>76</v>
      </c>
      <c r="B77" s="118" t="s">
        <v>116</v>
      </c>
      <c r="C77" s="102" t="s">
        <v>122</v>
      </c>
      <c r="D77" s="93" t="s">
        <v>48</v>
      </c>
      <c r="E77" s="93" t="s">
        <v>49</v>
      </c>
      <c r="F77" s="107">
        <v>21</v>
      </c>
      <c r="G77" s="93" t="s">
        <v>26</v>
      </c>
      <c r="H77" s="93" t="s">
        <v>29</v>
      </c>
      <c r="I77" s="196" t="s">
        <v>8</v>
      </c>
      <c r="J77" s="192"/>
      <c r="K77" s="192"/>
      <c r="L77" s="192"/>
      <c r="M77" s="192"/>
      <c r="N77" s="193"/>
      <c r="O77" s="193"/>
      <c r="P77" s="193"/>
      <c r="Q77" s="192"/>
      <c r="R77" s="192"/>
      <c r="S77" s="192"/>
      <c r="T77" s="192"/>
      <c r="U77" s="192"/>
      <c r="V77" s="194"/>
    </row>
    <row r="78" spans="1:22" ht="39.6" customHeight="1" x14ac:dyDescent="0.45">
      <c r="A78" s="92">
        <v>77</v>
      </c>
      <c r="B78" s="118" t="s">
        <v>116</v>
      </c>
      <c r="C78" s="101" t="s">
        <v>123</v>
      </c>
      <c r="D78" s="93"/>
      <c r="E78" s="93"/>
      <c r="F78" s="107">
        <v>24.3</v>
      </c>
      <c r="G78" s="93"/>
      <c r="H78" s="93"/>
      <c r="I78" s="95"/>
      <c r="J78" s="192"/>
      <c r="K78" s="192"/>
      <c r="L78" s="192"/>
      <c r="M78" s="192"/>
      <c r="N78" s="193"/>
      <c r="O78" s="193"/>
      <c r="P78" s="193"/>
      <c r="Q78" s="192"/>
      <c r="R78" s="192"/>
      <c r="S78" s="192"/>
      <c r="T78" s="192"/>
      <c r="U78" s="192"/>
      <c r="V78" s="194"/>
    </row>
    <row r="79" spans="1:22" ht="30" customHeight="1" x14ac:dyDescent="0.45">
      <c r="A79" s="92">
        <v>78</v>
      </c>
      <c r="B79" s="114" t="s">
        <v>116</v>
      </c>
      <c r="C79" s="102" t="s">
        <v>124</v>
      </c>
      <c r="D79" s="93" t="s">
        <v>24</v>
      </c>
      <c r="E79" s="93" t="s">
        <v>25</v>
      </c>
      <c r="F79" s="109">
        <v>34.5</v>
      </c>
      <c r="G79" s="93" t="s">
        <v>34</v>
      </c>
      <c r="H79" s="93" t="s">
        <v>27</v>
      </c>
      <c r="I79" s="95"/>
      <c r="J79" s="192" t="s">
        <v>594</v>
      </c>
      <c r="K79" s="192" t="s">
        <v>594</v>
      </c>
      <c r="L79" s="192" t="s">
        <v>594</v>
      </c>
      <c r="M79" s="192" t="s">
        <v>594</v>
      </c>
      <c r="N79" s="193" t="s">
        <v>594</v>
      </c>
      <c r="O79" s="193" t="s">
        <v>594</v>
      </c>
      <c r="P79" s="193" t="s">
        <v>594</v>
      </c>
      <c r="Q79" s="192" t="s">
        <v>594</v>
      </c>
      <c r="R79" s="192" t="s">
        <v>595</v>
      </c>
      <c r="S79" s="192" t="s">
        <v>594</v>
      </c>
      <c r="T79" s="192" t="s">
        <v>594</v>
      </c>
      <c r="U79" s="192" t="s">
        <v>594</v>
      </c>
      <c r="V79" s="194"/>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
    <tabColor rgb="FF00B050"/>
  </sheetPr>
  <dimension ref="A1:R39"/>
  <sheetViews>
    <sheetView rightToLeft="1" topLeftCell="F1" zoomScale="75" zoomScaleNormal="75" workbookViewId="0">
      <selection activeCell="J3" sqref="J3"/>
    </sheetView>
  </sheetViews>
  <sheetFormatPr defaultRowHeight="15" x14ac:dyDescent="0.25"/>
  <cols>
    <col min="1" max="1" width="15" style="6" customWidth="1"/>
    <col min="2" max="2" width="54.85546875" style="6" customWidth="1"/>
    <col min="3" max="3" width="14.5703125" style="6" customWidth="1"/>
    <col min="4" max="4" width="39.7109375" style="6" customWidth="1"/>
    <col min="5" max="5" width="22.5703125" style="6" customWidth="1"/>
    <col min="6" max="6" width="25.28515625" style="6" customWidth="1"/>
    <col min="7" max="7" width="27.5703125" style="6" customWidth="1"/>
    <col min="8" max="10" width="23.85546875" style="6" customWidth="1"/>
    <col min="11" max="11" width="60.85546875" style="6" customWidth="1"/>
    <col min="12" max="12" width="66.7109375" style="6" customWidth="1"/>
    <col min="13" max="13" width="29.28515625" style="6" customWidth="1"/>
    <col min="14" max="14" width="21.140625" style="6" customWidth="1"/>
    <col min="15" max="15" width="22" style="6" customWidth="1"/>
    <col min="16" max="16" width="19.7109375" style="6" customWidth="1"/>
    <col min="17" max="17" width="17.85546875" style="6" customWidth="1"/>
    <col min="18" max="18" width="83" style="6" bestFit="1" customWidth="1"/>
    <col min="19" max="16384" width="9.140625" style="6"/>
  </cols>
  <sheetData>
    <row r="1" spans="1:18" ht="20.100000000000001" customHeight="1" x14ac:dyDescent="0.25">
      <c r="A1" s="10" t="s">
        <v>125</v>
      </c>
      <c r="B1" s="10" t="s">
        <v>126</v>
      </c>
      <c r="C1" s="10" t="s">
        <v>1</v>
      </c>
      <c r="D1" s="10" t="s">
        <v>127</v>
      </c>
      <c r="E1" s="10" t="s">
        <v>128</v>
      </c>
      <c r="F1" s="10" t="s">
        <v>129</v>
      </c>
      <c r="G1" s="10" t="s">
        <v>130</v>
      </c>
      <c r="H1" s="10" t="s">
        <v>131</v>
      </c>
      <c r="I1" s="10" t="s">
        <v>132</v>
      </c>
      <c r="J1" s="10" t="s">
        <v>133</v>
      </c>
      <c r="K1" s="10" t="s">
        <v>134</v>
      </c>
      <c r="L1" s="10" t="s">
        <v>135</v>
      </c>
      <c r="M1" s="10" t="s">
        <v>136</v>
      </c>
      <c r="N1" s="10" t="s">
        <v>137</v>
      </c>
      <c r="O1" s="10" t="s">
        <v>138</v>
      </c>
      <c r="P1" s="10" t="s">
        <v>139</v>
      </c>
      <c r="Q1" s="10" t="s">
        <v>140</v>
      </c>
      <c r="R1" s="10" t="s">
        <v>141</v>
      </c>
    </row>
    <row r="2" spans="1:18" ht="69.95" customHeight="1" x14ac:dyDescent="0.25">
      <c r="A2" s="7">
        <v>1</v>
      </c>
      <c r="B2" s="7" t="s">
        <v>142</v>
      </c>
      <c r="C2" s="7" t="s">
        <v>143</v>
      </c>
      <c r="D2" s="7" t="s">
        <v>144</v>
      </c>
      <c r="E2" s="8">
        <v>112289983789</v>
      </c>
      <c r="F2" s="191">
        <v>41245</v>
      </c>
      <c r="G2" s="191">
        <v>45430</v>
      </c>
      <c r="H2" s="7" t="s">
        <v>145</v>
      </c>
      <c r="I2" s="7" t="s">
        <v>146</v>
      </c>
      <c r="J2" s="190">
        <v>-6.8</v>
      </c>
      <c r="K2" s="7" t="s">
        <v>147</v>
      </c>
      <c r="L2" s="7" t="s">
        <v>148</v>
      </c>
      <c r="M2" s="7" t="s">
        <v>149</v>
      </c>
      <c r="N2" s="7" t="s">
        <v>150</v>
      </c>
      <c r="O2" s="7">
        <v>7704240705</v>
      </c>
      <c r="P2" s="7" t="s">
        <v>151</v>
      </c>
      <c r="Q2" s="9">
        <v>45754</v>
      </c>
      <c r="R2" s="7" t="s">
        <v>152</v>
      </c>
    </row>
    <row r="3" spans="1:18" ht="69.95" customHeight="1" x14ac:dyDescent="0.25">
      <c r="A3" s="7">
        <v>2</v>
      </c>
      <c r="B3" s="7" t="s">
        <v>153</v>
      </c>
      <c r="C3" s="7" t="s">
        <v>143</v>
      </c>
      <c r="D3" s="7" t="s">
        <v>154</v>
      </c>
      <c r="E3" s="8">
        <v>26093130560</v>
      </c>
      <c r="F3" s="191">
        <v>41245</v>
      </c>
      <c r="G3" s="191">
        <v>45255</v>
      </c>
      <c r="H3" s="7" t="s">
        <v>155</v>
      </c>
      <c r="I3" s="7" t="s">
        <v>155</v>
      </c>
      <c r="J3" s="190" t="s">
        <v>597</v>
      </c>
      <c r="K3" s="7" t="s">
        <v>156</v>
      </c>
      <c r="L3" s="7" t="s">
        <v>157</v>
      </c>
      <c r="M3" s="7" t="s">
        <v>158</v>
      </c>
      <c r="N3" s="7" t="s">
        <v>159</v>
      </c>
      <c r="O3" s="7">
        <v>7719822680</v>
      </c>
      <c r="P3" s="7" t="s">
        <v>160</v>
      </c>
      <c r="Q3" s="9">
        <v>45754</v>
      </c>
      <c r="R3" s="7" t="s">
        <v>161</v>
      </c>
    </row>
    <row r="4" spans="1:18" ht="69.95" customHeight="1" x14ac:dyDescent="0.25">
      <c r="A4" s="7">
        <v>3</v>
      </c>
      <c r="B4" s="7" t="s">
        <v>162</v>
      </c>
      <c r="C4" s="7" t="s">
        <v>143</v>
      </c>
      <c r="D4" s="7" t="s">
        <v>163</v>
      </c>
      <c r="E4" s="8">
        <v>82915608796</v>
      </c>
      <c r="F4" s="191">
        <v>41599</v>
      </c>
      <c r="G4" s="191">
        <v>45987</v>
      </c>
      <c r="H4" s="7" t="s">
        <v>164</v>
      </c>
      <c r="I4" s="7" t="s">
        <v>165</v>
      </c>
      <c r="J4" s="190">
        <v>-4.0999999999999996</v>
      </c>
      <c r="K4" s="7" t="s">
        <v>166</v>
      </c>
      <c r="L4" s="7" t="s">
        <v>167</v>
      </c>
      <c r="M4" s="7" t="s">
        <v>168</v>
      </c>
      <c r="N4" s="7" t="s">
        <v>169</v>
      </c>
      <c r="O4" s="7">
        <v>7701655082</v>
      </c>
      <c r="P4" s="7" t="s">
        <v>151</v>
      </c>
      <c r="Q4" s="9">
        <v>45754</v>
      </c>
      <c r="R4" s="7" t="s">
        <v>170</v>
      </c>
    </row>
    <row r="5" spans="1:18" ht="69.95" customHeight="1" x14ac:dyDescent="0.25">
      <c r="A5" s="7">
        <v>4</v>
      </c>
      <c r="B5" s="7" t="s">
        <v>171</v>
      </c>
      <c r="C5" s="7" t="s">
        <v>83</v>
      </c>
      <c r="D5" s="7" t="s">
        <v>172</v>
      </c>
      <c r="E5" s="8">
        <v>82459000000</v>
      </c>
      <c r="F5" s="191">
        <v>45242</v>
      </c>
      <c r="G5" s="191">
        <v>46319</v>
      </c>
      <c r="H5" s="7" t="s">
        <v>173</v>
      </c>
      <c r="I5" s="7" t="s">
        <v>174</v>
      </c>
      <c r="J5" s="190">
        <v>4.0999999999999996</v>
      </c>
      <c r="K5" s="7" t="s">
        <v>175</v>
      </c>
      <c r="L5" s="7" t="s">
        <v>175</v>
      </c>
      <c r="M5" s="7" t="s">
        <v>176</v>
      </c>
      <c r="N5" s="7" t="s">
        <v>177</v>
      </c>
      <c r="O5" s="7">
        <v>7713637013</v>
      </c>
      <c r="P5" s="7" t="s">
        <v>160</v>
      </c>
      <c r="Q5" s="9">
        <v>45754</v>
      </c>
      <c r="R5" s="7" t="s">
        <v>178</v>
      </c>
    </row>
    <row r="6" spans="1:18" ht="69.95" customHeight="1" x14ac:dyDescent="0.25">
      <c r="A6" s="7">
        <v>5</v>
      </c>
      <c r="B6" s="7" t="s">
        <v>179</v>
      </c>
      <c r="C6" s="7" t="s">
        <v>68</v>
      </c>
      <c r="D6" s="7" t="s">
        <v>180</v>
      </c>
      <c r="E6" s="8">
        <v>122132055600</v>
      </c>
      <c r="F6" s="191">
        <v>45033</v>
      </c>
      <c r="G6" s="191">
        <v>46010</v>
      </c>
      <c r="H6" s="7" t="s">
        <v>181</v>
      </c>
      <c r="I6" s="7" t="s">
        <v>182</v>
      </c>
      <c r="J6" s="190">
        <v>0.93</v>
      </c>
      <c r="K6" s="7" t="s">
        <v>175</v>
      </c>
      <c r="L6" s="7" t="s">
        <v>175</v>
      </c>
      <c r="M6" s="7" t="s">
        <v>183</v>
      </c>
      <c r="N6" s="7" t="s">
        <v>184</v>
      </c>
      <c r="O6" s="7">
        <v>7716088038</v>
      </c>
      <c r="P6" s="7" t="s">
        <v>151</v>
      </c>
      <c r="Q6" s="9">
        <v>45754</v>
      </c>
      <c r="R6" s="7" t="s">
        <v>185</v>
      </c>
    </row>
    <row r="7" spans="1:18" ht="69.95" customHeight="1" x14ac:dyDescent="0.25">
      <c r="A7" s="7">
        <v>6</v>
      </c>
      <c r="B7" s="7" t="s">
        <v>186</v>
      </c>
      <c r="C7" s="7" t="s">
        <v>68</v>
      </c>
      <c r="D7" s="7" t="s">
        <v>187</v>
      </c>
      <c r="E7" s="8">
        <v>222690070610</v>
      </c>
      <c r="F7" s="191">
        <v>45082</v>
      </c>
      <c r="G7" s="191">
        <v>46073</v>
      </c>
      <c r="H7" s="7" t="s">
        <v>188</v>
      </c>
      <c r="I7" s="7" t="s">
        <v>189</v>
      </c>
      <c r="J7" s="190">
        <v>13.6</v>
      </c>
      <c r="K7" s="7"/>
      <c r="L7" s="7"/>
      <c r="M7" s="7" t="s">
        <v>190</v>
      </c>
      <c r="N7" s="7" t="s">
        <v>191</v>
      </c>
      <c r="O7" s="7">
        <v>7707760738</v>
      </c>
      <c r="P7" s="7" t="s">
        <v>160</v>
      </c>
      <c r="Q7" s="9">
        <v>45754</v>
      </c>
      <c r="R7" s="7" t="s">
        <v>192</v>
      </c>
    </row>
    <row r="8" spans="1:18" ht="69.95" customHeight="1" x14ac:dyDescent="0.25">
      <c r="A8" s="7">
        <v>7</v>
      </c>
      <c r="B8" s="7" t="s">
        <v>193</v>
      </c>
      <c r="C8" s="7" t="s">
        <v>194</v>
      </c>
      <c r="D8" s="7" t="s">
        <v>195</v>
      </c>
      <c r="E8" s="8">
        <v>150459335000</v>
      </c>
      <c r="F8" s="191">
        <v>44719</v>
      </c>
      <c r="G8" s="191">
        <v>45792</v>
      </c>
      <c r="H8" s="7" t="s">
        <v>196</v>
      </c>
      <c r="I8" s="7" t="s">
        <v>197</v>
      </c>
      <c r="J8" s="190">
        <v>-1.5</v>
      </c>
      <c r="K8" s="7" t="s">
        <v>198</v>
      </c>
      <c r="L8" s="7" t="s">
        <v>199</v>
      </c>
      <c r="M8" s="7" t="s">
        <v>200</v>
      </c>
      <c r="N8" s="7" t="s">
        <v>201</v>
      </c>
      <c r="O8" s="7">
        <v>7904433785</v>
      </c>
      <c r="P8" s="7" t="s">
        <v>151</v>
      </c>
      <c r="Q8" s="9">
        <v>45754</v>
      </c>
      <c r="R8" s="7" t="s">
        <v>170</v>
      </c>
    </row>
    <row r="9" spans="1:18" ht="69.95" customHeight="1" x14ac:dyDescent="0.25">
      <c r="A9" s="7">
        <v>8</v>
      </c>
      <c r="B9" s="7" t="s">
        <v>202</v>
      </c>
      <c r="C9" s="7" t="s">
        <v>116</v>
      </c>
      <c r="D9" s="7" t="s">
        <v>203</v>
      </c>
      <c r="E9" s="8">
        <v>61224052400</v>
      </c>
      <c r="F9" s="191">
        <v>44616</v>
      </c>
      <c r="G9" s="191">
        <v>45671</v>
      </c>
      <c r="H9" s="7" t="s">
        <v>145</v>
      </c>
      <c r="I9" s="7" t="s">
        <v>204</v>
      </c>
      <c r="J9" s="190">
        <v>-6</v>
      </c>
      <c r="K9" s="7" t="s">
        <v>205</v>
      </c>
      <c r="L9" s="7" t="s">
        <v>206</v>
      </c>
      <c r="M9" s="7" t="s">
        <v>207</v>
      </c>
      <c r="N9" s="7" t="s">
        <v>208</v>
      </c>
      <c r="O9" s="7">
        <v>7807802169</v>
      </c>
      <c r="P9" s="7" t="s">
        <v>151</v>
      </c>
      <c r="Q9" s="9">
        <v>45754</v>
      </c>
      <c r="R9" s="7" t="s">
        <v>209</v>
      </c>
    </row>
    <row r="10" spans="1:18" ht="69.95" customHeight="1" x14ac:dyDescent="0.25">
      <c r="A10" s="7">
        <v>9</v>
      </c>
      <c r="B10" s="7" t="s">
        <v>210</v>
      </c>
      <c r="C10" s="7" t="s">
        <v>22</v>
      </c>
      <c r="D10" s="7" t="s">
        <v>211</v>
      </c>
      <c r="E10" s="8">
        <v>27820000000</v>
      </c>
      <c r="F10" s="191">
        <v>45526</v>
      </c>
      <c r="G10" s="191">
        <v>46129</v>
      </c>
      <c r="H10" s="7" t="s">
        <v>212</v>
      </c>
      <c r="I10" s="7" t="s">
        <v>213</v>
      </c>
      <c r="J10" s="190">
        <v>-7</v>
      </c>
      <c r="K10" s="7" t="s">
        <v>214</v>
      </c>
      <c r="L10" s="7" t="s">
        <v>215</v>
      </c>
      <c r="M10" s="7" t="s">
        <v>216</v>
      </c>
      <c r="N10" s="7" t="s">
        <v>217</v>
      </c>
      <c r="O10" s="7">
        <v>780160065</v>
      </c>
      <c r="P10" s="7" t="s">
        <v>160</v>
      </c>
      <c r="Q10" s="9">
        <v>45754</v>
      </c>
      <c r="R10" s="7" t="s">
        <v>214</v>
      </c>
    </row>
    <row r="11" spans="1:18" ht="69.95" customHeight="1" x14ac:dyDescent="0.25">
      <c r="A11" s="7">
        <v>10</v>
      </c>
      <c r="B11" s="7" t="s">
        <v>218</v>
      </c>
      <c r="C11" s="7" t="s">
        <v>22</v>
      </c>
      <c r="D11" s="7" t="s">
        <v>219</v>
      </c>
      <c r="E11" s="8">
        <v>29960000000</v>
      </c>
      <c r="F11" s="191">
        <v>45501</v>
      </c>
      <c r="G11" s="191">
        <v>46104</v>
      </c>
      <c r="H11" s="7" t="s">
        <v>220</v>
      </c>
      <c r="I11" s="7" t="s">
        <v>221</v>
      </c>
      <c r="J11" s="190">
        <v>0.3</v>
      </c>
      <c r="K11" s="7" t="s">
        <v>156</v>
      </c>
      <c r="L11" s="7" t="s">
        <v>175</v>
      </c>
      <c r="M11" s="7" t="s">
        <v>222</v>
      </c>
      <c r="N11" s="7" t="s">
        <v>223</v>
      </c>
      <c r="O11" s="7">
        <v>7823804622</v>
      </c>
      <c r="P11" s="7" t="s">
        <v>160</v>
      </c>
      <c r="Q11" s="9">
        <v>45754</v>
      </c>
      <c r="R11" s="7" t="s">
        <v>170</v>
      </c>
    </row>
    <row r="12" spans="1:18" ht="69.95" customHeight="1" x14ac:dyDescent="0.25">
      <c r="A12" s="7">
        <v>11</v>
      </c>
      <c r="B12" s="7" t="s">
        <v>224</v>
      </c>
      <c r="C12" s="7" t="s">
        <v>22</v>
      </c>
      <c r="D12" s="7" t="s">
        <v>225</v>
      </c>
      <c r="E12" s="8">
        <v>30840057812</v>
      </c>
      <c r="F12" s="191">
        <v>45719</v>
      </c>
      <c r="G12" s="191">
        <v>46319</v>
      </c>
      <c r="H12" s="7"/>
      <c r="I12" s="7"/>
      <c r="J12" s="190">
        <v>0</v>
      </c>
      <c r="K12" s="7" t="s">
        <v>175</v>
      </c>
      <c r="L12" s="7" t="s">
        <v>175</v>
      </c>
      <c r="M12" s="7"/>
      <c r="N12" s="7" t="s">
        <v>226</v>
      </c>
      <c r="O12" s="7">
        <v>7809417867</v>
      </c>
      <c r="P12" s="7" t="s">
        <v>160</v>
      </c>
      <c r="Q12" s="9">
        <v>45754</v>
      </c>
      <c r="R12" s="7" t="s">
        <v>227</v>
      </c>
    </row>
    <row r="13" spans="1:18" ht="69.95" customHeight="1" x14ac:dyDescent="0.25">
      <c r="A13" s="7">
        <v>12</v>
      </c>
      <c r="B13" s="7" t="s">
        <v>228</v>
      </c>
      <c r="C13" s="7" t="s">
        <v>76</v>
      </c>
      <c r="D13" s="7" t="s">
        <v>229</v>
      </c>
      <c r="E13" s="8">
        <v>65342862400</v>
      </c>
      <c r="F13" s="191">
        <v>41571</v>
      </c>
      <c r="G13" s="191">
        <v>45898</v>
      </c>
      <c r="H13" s="7" t="s">
        <v>230</v>
      </c>
      <c r="I13" s="7" t="s">
        <v>231</v>
      </c>
      <c r="J13" s="190">
        <v>0.5</v>
      </c>
      <c r="K13" s="7" t="s">
        <v>156</v>
      </c>
      <c r="L13" s="7" t="s">
        <v>175</v>
      </c>
      <c r="M13" s="7" t="s">
        <v>232</v>
      </c>
      <c r="N13" s="7" t="s">
        <v>233</v>
      </c>
      <c r="O13" s="7">
        <v>7822722200</v>
      </c>
      <c r="P13" s="7" t="s">
        <v>151</v>
      </c>
      <c r="Q13" s="9">
        <v>45754</v>
      </c>
      <c r="R13" s="7" t="s">
        <v>234</v>
      </c>
    </row>
    <row r="14" spans="1:18" ht="69.95" customHeight="1" x14ac:dyDescent="0.25">
      <c r="A14" s="7">
        <v>13</v>
      </c>
      <c r="B14" s="7" t="s">
        <v>235</v>
      </c>
      <c r="C14" s="7" t="s">
        <v>76</v>
      </c>
      <c r="D14" s="7" t="s">
        <v>236</v>
      </c>
      <c r="E14" s="8">
        <v>286699765073</v>
      </c>
      <c r="F14" s="191">
        <v>41184</v>
      </c>
      <c r="G14" s="191">
        <v>45835</v>
      </c>
      <c r="H14" s="7" t="s">
        <v>237</v>
      </c>
      <c r="I14" s="7" t="s">
        <v>238</v>
      </c>
      <c r="J14" s="190">
        <v>2.7</v>
      </c>
      <c r="K14" s="7" t="s">
        <v>156</v>
      </c>
      <c r="L14" s="7" t="s">
        <v>175</v>
      </c>
      <c r="M14" s="7" t="s">
        <v>239</v>
      </c>
      <c r="N14" s="7" t="s">
        <v>240</v>
      </c>
      <c r="O14" s="7">
        <v>7815288119</v>
      </c>
      <c r="P14" s="7" t="s">
        <v>151</v>
      </c>
      <c r="Q14" s="9">
        <v>45754</v>
      </c>
      <c r="R14" s="7" t="s">
        <v>241</v>
      </c>
    </row>
    <row r="15" spans="1:18" ht="69.95" customHeight="1" x14ac:dyDescent="0.25">
      <c r="A15" s="7">
        <v>14</v>
      </c>
      <c r="B15" s="7" t="s">
        <v>242</v>
      </c>
      <c r="C15" s="7" t="s">
        <v>243</v>
      </c>
      <c r="D15" s="7" t="s">
        <v>244</v>
      </c>
      <c r="E15" s="8">
        <v>124830253877</v>
      </c>
      <c r="F15" s="191">
        <v>44187</v>
      </c>
      <c r="G15" s="191">
        <v>46206</v>
      </c>
      <c r="H15" s="7" t="s">
        <v>245</v>
      </c>
      <c r="I15" s="7" t="s">
        <v>246</v>
      </c>
      <c r="J15" s="190">
        <v>26.3</v>
      </c>
      <c r="K15" s="7" t="s">
        <v>156</v>
      </c>
      <c r="L15" s="7" t="s">
        <v>175</v>
      </c>
      <c r="M15" s="7" t="s">
        <v>247</v>
      </c>
      <c r="N15" s="7" t="s">
        <v>248</v>
      </c>
      <c r="O15" s="7">
        <v>7706074776</v>
      </c>
      <c r="P15" s="7" t="s">
        <v>151</v>
      </c>
      <c r="Q15" s="9">
        <v>45754</v>
      </c>
      <c r="R15" s="7" t="s">
        <v>249</v>
      </c>
    </row>
    <row r="16" spans="1:18" ht="69.95" customHeight="1" x14ac:dyDescent="0.25">
      <c r="A16" s="7">
        <v>15</v>
      </c>
      <c r="B16" s="7" t="s">
        <v>250</v>
      </c>
      <c r="C16" s="7" t="s">
        <v>143</v>
      </c>
      <c r="D16" s="7" t="s">
        <v>251</v>
      </c>
      <c r="E16" s="8">
        <v>26938529570</v>
      </c>
      <c r="F16" s="191">
        <v>41080</v>
      </c>
      <c r="G16" s="191">
        <v>45694</v>
      </c>
      <c r="H16" s="7" t="s">
        <v>252</v>
      </c>
      <c r="I16" s="7" t="s">
        <v>253</v>
      </c>
      <c r="J16" s="190">
        <v>0.1</v>
      </c>
      <c r="K16" s="7" t="s">
        <v>156</v>
      </c>
      <c r="L16" s="7" t="s">
        <v>175</v>
      </c>
      <c r="M16" s="7" t="s">
        <v>254</v>
      </c>
      <c r="N16" s="7" t="s">
        <v>255</v>
      </c>
      <c r="O16" s="7">
        <v>7711112249</v>
      </c>
      <c r="P16" s="7" t="s">
        <v>151</v>
      </c>
      <c r="Q16" s="9">
        <v>45754</v>
      </c>
      <c r="R16" s="7" t="s">
        <v>256</v>
      </c>
    </row>
    <row r="17" spans="1:18" ht="69.95" customHeight="1" x14ac:dyDescent="0.25">
      <c r="A17" s="7">
        <v>16</v>
      </c>
      <c r="B17" s="7" t="s">
        <v>257</v>
      </c>
      <c r="C17" s="7" t="s">
        <v>143</v>
      </c>
      <c r="D17" s="7" t="s">
        <v>258</v>
      </c>
      <c r="E17" s="8">
        <v>81884206155</v>
      </c>
      <c r="F17" s="191">
        <v>41283</v>
      </c>
      <c r="G17" s="191">
        <v>45687</v>
      </c>
      <c r="H17" s="7" t="s">
        <v>259</v>
      </c>
      <c r="I17" s="7" t="s">
        <v>260</v>
      </c>
      <c r="J17" s="190">
        <v>-4.3600000000000003</v>
      </c>
      <c r="K17" s="7" t="s">
        <v>261</v>
      </c>
      <c r="L17" s="7"/>
      <c r="M17" s="7" t="s">
        <v>262</v>
      </c>
      <c r="N17" s="7" t="s">
        <v>263</v>
      </c>
      <c r="O17" s="7">
        <v>7701895353</v>
      </c>
      <c r="P17" s="7" t="s">
        <v>151</v>
      </c>
      <c r="Q17" s="9">
        <v>45754</v>
      </c>
      <c r="R17" s="7" t="s">
        <v>264</v>
      </c>
    </row>
    <row r="18" spans="1:18" ht="69.95" customHeight="1" x14ac:dyDescent="0.25">
      <c r="A18" s="7">
        <v>17</v>
      </c>
      <c r="B18" s="7" t="s">
        <v>265</v>
      </c>
      <c r="C18" s="7" t="s">
        <v>143</v>
      </c>
      <c r="D18" s="7" t="s">
        <v>258</v>
      </c>
      <c r="E18" s="8">
        <v>90927855250</v>
      </c>
      <c r="F18" s="191">
        <v>41520</v>
      </c>
      <c r="G18" s="191">
        <v>45483</v>
      </c>
      <c r="H18" s="7" t="s">
        <v>145</v>
      </c>
      <c r="I18" s="7" t="s">
        <v>266</v>
      </c>
      <c r="J18" s="190">
        <v>-39.4</v>
      </c>
      <c r="K18" s="7" t="s">
        <v>267</v>
      </c>
      <c r="L18" s="7" t="s">
        <v>268</v>
      </c>
      <c r="M18" s="7" t="s">
        <v>269</v>
      </c>
      <c r="N18" s="7" t="s">
        <v>270</v>
      </c>
      <c r="O18" s="7">
        <v>7719823243</v>
      </c>
      <c r="P18" s="7" t="s">
        <v>160</v>
      </c>
      <c r="Q18" s="9">
        <v>45754</v>
      </c>
      <c r="R18" s="7" t="s">
        <v>271</v>
      </c>
    </row>
    <row r="19" spans="1:18" ht="69.95" customHeight="1" x14ac:dyDescent="0.25">
      <c r="A19" s="7">
        <v>18</v>
      </c>
      <c r="B19" s="7" t="s">
        <v>272</v>
      </c>
      <c r="C19" s="7" t="s">
        <v>143</v>
      </c>
      <c r="D19" s="7" t="s">
        <v>273</v>
      </c>
      <c r="E19" s="8">
        <v>92853156560</v>
      </c>
      <c r="F19" s="191">
        <v>41613</v>
      </c>
      <c r="G19" s="191">
        <v>45392</v>
      </c>
      <c r="H19" s="7" t="s">
        <v>145</v>
      </c>
      <c r="I19" s="7" t="s">
        <v>274</v>
      </c>
      <c r="J19" s="190">
        <v>-4.8</v>
      </c>
      <c r="K19" s="7" t="s">
        <v>275</v>
      </c>
      <c r="L19" s="7" t="s">
        <v>276</v>
      </c>
      <c r="M19" s="7" t="s">
        <v>277</v>
      </c>
      <c r="N19" s="7" t="s">
        <v>150</v>
      </c>
      <c r="O19" s="7">
        <v>7704240705</v>
      </c>
      <c r="P19" s="7" t="s">
        <v>151</v>
      </c>
      <c r="Q19" s="9">
        <v>45754</v>
      </c>
      <c r="R19" s="7" t="s">
        <v>278</v>
      </c>
    </row>
    <row r="20" spans="1:18" ht="69.95" customHeight="1" x14ac:dyDescent="0.25">
      <c r="A20" s="7">
        <v>19</v>
      </c>
      <c r="B20" s="7" t="s">
        <v>279</v>
      </c>
      <c r="C20" s="7" t="s">
        <v>143</v>
      </c>
      <c r="D20" s="7" t="s">
        <v>280</v>
      </c>
      <c r="E20" s="8">
        <v>73253162200</v>
      </c>
      <c r="F20" s="191">
        <v>41694</v>
      </c>
      <c r="G20" s="191">
        <v>45077</v>
      </c>
      <c r="H20" s="7" t="s">
        <v>281</v>
      </c>
      <c r="I20" s="7" t="s">
        <v>282</v>
      </c>
      <c r="J20" s="190">
        <v>0.65</v>
      </c>
      <c r="K20" s="7" t="s">
        <v>283</v>
      </c>
      <c r="L20" s="7" t="s">
        <v>284</v>
      </c>
      <c r="M20" s="7" t="s">
        <v>285</v>
      </c>
      <c r="N20" s="7" t="s">
        <v>286</v>
      </c>
      <c r="O20" s="7">
        <v>7740936560</v>
      </c>
      <c r="P20" s="7" t="s">
        <v>151</v>
      </c>
      <c r="Q20" s="9">
        <v>45754</v>
      </c>
      <c r="R20" s="7" t="s">
        <v>287</v>
      </c>
    </row>
    <row r="21" spans="1:18" ht="69.95" customHeight="1" x14ac:dyDescent="0.25">
      <c r="A21" s="7">
        <v>20</v>
      </c>
      <c r="B21" s="7" t="s">
        <v>288</v>
      </c>
      <c r="C21" s="7" t="s">
        <v>143</v>
      </c>
      <c r="D21" s="7" t="s">
        <v>289</v>
      </c>
      <c r="E21" s="8">
        <v>616865302000</v>
      </c>
      <c r="F21" s="191">
        <v>44861</v>
      </c>
      <c r="G21" s="191">
        <v>46327</v>
      </c>
      <c r="H21" s="7" t="s">
        <v>290</v>
      </c>
      <c r="I21" s="7" t="s">
        <v>291</v>
      </c>
      <c r="J21" s="190">
        <v>1.3</v>
      </c>
      <c r="K21" s="7" t="s">
        <v>156</v>
      </c>
      <c r="L21" s="7" t="s">
        <v>175</v>
      </c>
      <c r="M21" s="7" t="s">
        <v>292</v>
      </c>
      <c r="N21" s="7" t="s">
        <v>159</v>
      </c>
      <c r="O21" s="7">
        <v>7719822680</v>
      </c>
      <c r="P21" s="7" t="s">
        <v>160</v>
      </c>
      <c r="Q21" s="9">
        <v>45754</v>
      </c>
      <c r="R21" s="7" t="s">
        <v>293</v>
      </c>
    </row>
    <row r="22" spans="1:18" ht="69.95" customHeight="1" x14ac:dyDescent="0.25">
      <c r="A22" s="7">
        <v>21</v>
      </c>
      <c r="B22" s="7" t="s">
        <v>294</v>
      </c>
      <c r="C22" s="7" t="s">
        <v>83</v>
      </c>
      <c r="D22" s="7" t="s">
        <v>295</v>
      </c>
      <c r="E22" s="8">
        <v>21301216000</v>
      </c>
      <c r="F22" s="191">
        <v>44469</v>
      </c>
      <c r="G22" s="191">
        <v>45775</v>
      </c>
      <c r="H22" s="7" t="s">
        <v>296</v>
      </c>
      <c r="I22" s="7" t="s">
        <v>297</v>
      </c>
      <c r="J22" s="190">
        <v>-16.8</v>
      </c>
      <c r="K22" s="7" t="s">
        <v>298</v>
      </c>
      <c r="L22" s="7" t="s">
        <v>299</v>
      </c>
      <c r="M22" s="7" t="s">
        <v>300</v>
      </c>
      <c r="N22" s="7" t="s">
        <v>301</v>
      </c>
      <c r="O22" s="7">
        <v>7832956331</v>
      </c>
      <c r="P22" s="7" t="s">
        <v>160</v>
      </c>
      <c r="Q22" s="9">
        <v>45754</v>
      </c>
      <c r="R22" s="7" t="s">
        <v>302</v>
      </c>
    </row>
    <row r="23" spans="1:18" ht="69.95" customHeight="1" x14ac:dyDescent="0.25">
      <c r="A23" s="7">
        <v>22</v>
      </c>
      <c r="B23" s="7" t="s">
        <v>303</v>
      </c>
      <c r="C23" s="7" t="s">
        <v>83</v>
      </c>
      <c r="D23" s="7" t="s">
        <v>304</v>
      </c>
      <c r="E23" s="8">
        <v>339633096000</v>
      </c>
      <c r="F23" s="191">
        <v>43886</v>
      </c>
      <c r="G23" s="191">
        <v>45649</v>
      </c>
      <c r="H23" s="7" t="s">
        <v>145</v>
      </c>
      <c r="I23" s="7" t="s">
        <v>305</v>
      </c>
      <c r="J23" s="190">
        <v>-12</v>
      </c>
      <c r="K23" s="7" t="s">
        <v>306</v>
      </c>
      <c r="L23" s="7" t="s">
        <v>307</v>
      </c>
      <c r="M23" s="7" t="s">
        <v>308</v>
      </c>
      <c r="N23" s="7" t="s">
        <v>309</v>
      </c>
      <c r="O23" s="7">
        <v>7808080916</v>
      </c>
      <c r="P23" s="7" t="s">
        <v>151</v>
      </c>
      <c r="Q23" s="9">
        <v>45754</v>
      </c>
      <c r="R23" s="7" t="s">
        <v>310</v>
      </c>
    </row>
    <row r="24" spans="1:18" ht="69.95" customHeight="1" x14ac:dyDescent="0.25">
      <c r="A24" s="7">
        <v>23</v>
      </c>
      <c r="B24" s="7" t="s">
        <v>311</v>
      </c>
      <c r="C24" s="7" t="s">
        <v>194</v>
      </c>
      <c r="D24" s="7" t="s">
        <v>312</v>
      </c>
      <c r="E24" s="8">
        <v>23821580000</v>
      </c>
      <c r="F24" s="191">
        <v>44976</v>
      </c>
      <c r="G24" s="191">
        <v>45387</v>
      </c>
      <c r="H24" s="7" t="s">
        <v>313</v>
      </c>
      <c r="I24" s="7" t="s">
        <v>313</v>
      </c>
      <c r="J24" s="190" t="s">
        <v>597</v>
      </c>
      <c r="K24" s="7" t="s">
        <v>314</v>
      </c>
      <c r="L24" s="7" t="s">
        <v>315</v>
      </c>
      <c r="M24" s="7" t="s">
        <v>316</v>
      </c>
      <c r="N24" s="7" t="s">
        <v>317</v>
      </c>
      <c r="O24" s="7">
        <v>7901186003</v>
      </c>
      <c r="P24" s="7" t="s">
        <v>160</v>
      </c>
      <c r="Q24" s="9">
        <v>45754</v>
      </c>
      <c r="R24" s="7" t="s">
        <v>318</v>
      </c>
    </row>
    <row r="25" spans="1:18" ht="69.95" customHeight="1" x14ac:dyDescent="0.25">
      <c r="A25" s="7">
        <v>24</v>
      </c>
      <c r="B25" s="7" t="s">
        <v>319</v>
      </c>
      <c r="C25" s="7" t="s">
        <v>22</v>
      </c>
      <c r="D25" s="7" t="s">
        <v>320</v>
      </c>
      <c r="E25" s="8">
        <v>321368324400</v>
      </c>
      <c r="F25" s="191">
        <v>45420</v>
      </c>
      <c r="G25" s="191">
        <v>46124</v>
      </c>
      <c r="H25" s="7" t="s">
        <v>321</v>
      </c>
      <c r="I25" s="7" t="s">
        <v>322</v>
      </c>
      <c r="J25" s="190">
        <v>23.74</v>
      </c>
      <c r="K25" s="7" t="s">
        <v>156</v>
      </c>
      <c r="L25" s="7" t="s">
        <v>315</v>
      </c>
      <c r="M25" s="7" t="s">
        <v>323</v>
      </c>
      <c r="N25" s="7" t="s">
        <v>324</v>
      </c>
      <c r="O25" s="7">
        <v>7812373463</v>
      </c>
      <c r="P25" s="7" t="s">
        <v>160</v>
      </c>
      <c r="Q25" s="9">
        <v>45754</v>
      </c>
      <c r="R25" s="7" t="s">
        <v>325</v>
      </c>
    </row>
    <row r="26" spans="1:18" ht="69.95" customHeight="1" x14ac:dyDescent="0.25">
      <c r="A26" s="7">
        <v>25</v>
      </c>
      <c r="B26" s="7" t="s">
        <v>326</v>
      </c>
      <c r="C26" s="7" t="s">
        <v>105</v>
      </c>
      <c r="D26" s="7" t="s">
        <v>327</v>
      </c>
      <c r="E26" s="8">
        <v>139277403800</v>
      </c>
      <c r="F26" s="191">
        <v>39610</v>
      </c>
      <c r="G26" s="191">
        <v>45655</v>
      </c>
      <c r="H26" s="7" t="s">
        <v>145</v>
      </c>
      <c r="I26" s="7" t="s">
        <v>328</v>
      </c>
      <c r="J26" s="190">
        <v>-2.2000000000000002</v>
      </c>
      <c r="K26" s="7" t="s">
        <v>329</v>
      </c>
      <c r="L26" s="7"/>
      <c r="M26" s="7" t="s">
        <v>330</v>
      </c>
      <c r="N26" s="7" t="s">
        <v>331</v>
      </c>
      <c r="O26" s="7">
        <v>7815317214</v>
      </c>
      <c r="P26" s="7" t="s">
        <v>151</v>
      </c>
      <c r="Q26" s="9">
        <v>45754</v>
      </c>
      <c r="R26" s="7" t="s">
        <v>332</v>
      </c>
    </row>
    <row r="27" spans="1:18" ht="69.95" customHeight="1" x14ac:dyDescent="0.25">
      <c r="A27" s="7">
        <v>26</v>
      </c>
      <c r="B27" s="7" t="s">
        <v>333</v>
      </c>
      <c r="C27" s="7" t="s">
        <v>116</v>
      </c>
      <c r="D27" s="7" t="s">
        <v>334</v>
      </c>
      <c r="E27" s="8">
        <v>7500000000</v>
      </c>
      <c r="F27" s="191">
        <v>45606</v>
      </c>
      <c r="G27" s="191">
        <v>45973</v>
      </c>
      <c r="H27" s="7" t="s">
        <v>335</v>
      </c>
      <c r="I27" s="7" t="s">
        <v>336</v>
      </c>
      <c r="J27" s="190">
        <v>2</v>
      </c>
      <c r="K27" s="7" t="s">
        <v>156</v>
      </c>
      <c r="L27" s="7" t="s">
        <v>175</v>
      </c>
      <c r="M27" s="7" t="s">
        <v>337</v>
      </c>
      <c r="N27" s="7" t="s">
        <v>338</v>
      </c>
      <c r="O27" s="7">
        <v>7722880405</v>
      </c>
      <c r="P27" s="7" t="s">
        <v>160</v>
      </c>
      <c r="Q27" s="9">
        <v>45754</v>
      </c>
      <c r="R27" s="7" t="s">
        <v>339</v>
      </c>
    </row>
    <row r="28" spans="1:18" ht="69.95" customHeight="1" x14ac:dyDescent="0.25">
      <c r="A28" s="7">
        <v>27</v>
      </c>
      <c r="B28" s="7" t="s">
        <v>340</v>
      </c>
      <c r="C28" s="7" t="s">
        <v>116</v>
      </c>
      <c r="D28" s="7" t="s">
        <v>341</v>
      </c>
      <c r="E28" s="8">
        <v>34519297000</v>
      </c>
      <c r="F28" s="191">
        <v>45711</v>
      </c>
      <c r="G28" s="191">
        <v>46441</v>
      </c>
      <c r="H28" s="7" t="s">
        <v>342</v>
      </c>
      <c r="I28" s="7" t="s">
        <v>343</v>
      </c>
      <c r="J28" s="190">
        <v>2.5</v>
      </c>
      <c r="K28" s="7" t="s">
        <v>156</v>
      </c>
      <c r="L28" s="7" t="s">
        <v>175</v>
      </c>
      <c r="M28" s="7" t="s">
        <v>344</v>
      </c>
      <c r="N28" s="7" t="s">
        <v>208</v>
      </c>
      <c r="O28" s="7">
        <v>7807802169</v>
      </c>
      <c r="P28" s="7" t="s">
        <v>160</v>
      </c>
      <c r="Q28" s="9">
        <v>45754</v>
      </c>
      <c r="R28" s="7" t="s">
        <v>345</v>
      </c>
    </row>
    <row r="29" spans="1:18" ht="69.95" customHeight="1" x14ac:dyDescent="0.25">
      <c r="A29" s="7">
        <v>28</v>
      </c>
      <c r="B29" s="7" t="s">
        <v>346</v>
      </c>
      <c r="C29" s="7" t="s">
        <v>22</v>
      </c>
      <c r="D29" s="7" t="s">
        <v>347</v>
      </c>
      <c r="E29" s="8">
        <v>181447696050</v>
      </c>
      <c r="F29" s="191">
        <v>45647</v>
      </c>
      <c r="G29" s="191">
        <v>47107</v>
      </c>
      <c r="H29" s="7" t="s">
        <v>348</v>
      </c>
      <c r="I29" s="7" t="s">
        <v>349</v>
      </c>
      <c r="J29" s="190">
        <v>-0.33</v>
      </c>
      <c r="K29" s="7" t="s">
        <v>350</v>
      </c>
      <c r="L29" s="7" t="s">
        <v>351</v>
      </c>
      <c r="M29" s="7" t="s">
        <v>352</v>
      </c>
      <c r="N29" s="7" t="s">
        <v>353</v>
      </c>
      <c r="O29" s="7">
        <v>7725968849</v>
      </c>
      <c r="P29" s="7" t="s">
        <v>160</v>
      </c>
      <c r="Q29" s="9">
        <v>45754</v>
      </c>
      <c r="R29" s="7" t="s">
        <v>354</v>
      </c>
    </row>
    <row r="30" spans="1:18" ht="69.95" customHeight="1" x14ac:dyDescent="0.25">
      <c r="A30" s="7">
        <v>29</v>
      </c>
      <c r="B30" s="7" t="s">
        <v>355</v>
      </c>
      <c r="C30" s="7" t="s">
        <v>22</v>
      </c>
      <c r="D30" s="7" t="s">
        <v>356</v>
      </c>
      <c r="E30" s="8">
        <v>248580170500</v>
      </c>
      <c r="F30" s="191">
        <v>40874</v>
      </c>
      <c r="G30" s="191">
        <v>46032</v>
      </c>
      <c r="H30" s="7" t="s">
        <v>357</v>
      </c>
      <c r="I30" s="7" t="s">
        <v>358</v>
      </c>
      <c r="J30" s="190">
        <v>3.8</v>
      </c>
      <c r="K30" s="7" t="s">
        <v>156</v>
      </c>
      <c r="L30" s="7" t="s">
        <v>175</v>
      </c>
      <c r="M30" s="7" t="s">
        <v>359</v>
      </c>
      <c r="N30" s="7" t="s">
        <v>360</v>
      </c>
      <c r="O30" s="7">
        <v>7809605900</v>
      </c>
      <c r="P30" s="7" t="s">
        <v>151</v>
      </c>
      <c r="Q30" s="9">
        <v>45754</v>
      </c>
      <c r="R30" s="7" t="s">
        <v>361</v>
      </c>
    </row>
    <row r="31" spans="1:18" ht="69.95" customHeight="1" x14ac:dyDescent="0.25">
      <c r="A31" s="7">
        <v>30</v>
      </c>
      <c r="B31" s="7" t="s">
        <v>362</v>
      </c>
      <c r="C31" s="7" t="s">
        <v>22</v>
      </c>
      <c r="D31" s="7" t="s">
        <v>363</v>
      </c>
      <c r="E31" s="8">
        <v>180543771000</v>
      </c>
      <c r="F31" s="191">
        <v>44991</v>
      </c>
      <c r="G31" s="191">
        <v>46241</v>
      </c>
      <c r="H31" s="7" t="s">
        <v>364</v>
      </c>
      <c r="I31" s="7" t="s">
        <v>365</v>
      </c>
      <c r="J31" s="190">
        <v>-5</v>
      </c>
      <c r="K31" s="7" t="s">
        <v>366</v>
      </c>
      <c r="L31" s="7" t="s">
        <v>367</v>
      </c>
      <c r="M31" s="7" t="s">
        <v>368</v>
      </c>
      <c r="N31" s="7" t="s">
        <v>369</v>
      </c>
      <c r="O31" s="7">
        <v>7703652516</v>
      </c>
      <c r="P31" s="7" t="s">
        <v>160</v>
      </c>
      <c r="Q31" s="9">
        <v>45754</v>
      </c>
      <c r="R31" s="7" t="s">
        <v>170</v>
      </c>
    </row>
    <row r="32" spans="1:18" ht="69.95" customHeight="1" x14ac:dyDescent="0.25">
      <c r="A32" s="7">
        <v>31</v>
      </c>
      <c r="B32" s="7" t="s">
        <v>370</v>
      </c>
      <c r="C32" s="7" t="s">
        <v>76</v>
      </c>
      <c r="D32" s="7" t="s">
        <v>371</v>
      </c>
      <c r="E32" s="8">
        <v>154803997641</v>
      </c>
      <c r="F32" s="191">
        <v>39751</v>
      </c>
      <c r="G32" s="191">
        <v>45146</v>
      </c>
      <c r="H32" s="7" t="s">
        <v>145</v>
      </c>
      <c r="I32" s="7" t="s">
        <v>372</v>
      </c>
      <c r="J32" s="190">
        <v>-27.8</v>
      </c>
      <c r="K32" s="7" t="s">
        <v>373</v>
      </c>
      <c r="L32" s="7" t="s">
        <v>374</v>
      </c>
      <c r="M32" s="7" t="s">
        <v>375</v>
      </c>
      <c r="N32" s="7" t="s">
        <v>376</v>
      </c>
      <c r="O32" s="7">
        <v>7809148691</v>
      </c>
      <c r="P32" s="7" t="s">
        <v>151</v>
      </c>
      <c r="Q32" s="9">
        <v>45754</v>
      </c>
      <c r="R32" s="7" t="s">
        <v>377</v>
      </c>
    </row>
    <row r="33" spans="1:18" ht="69.95" customHeight="1" x14ac:dyDescent="0.25">
      <c r="A33" s="7">
        <v>32</v>
      </c>
      <c r="B33" s="7" t="s">
        <v>378</v>
      </c>
      <c r="C33" s="7" t="s">
        <v>92</v>
      </c>
      <c r="D33" s="7" t="s">
        <v>379</v>
      </c>
      <c r="E33" s="8">
        <v>149102756826</v>
      </c>
      <c r="F33" s="191">
        <v>43710</v>
      </c>
      <c r="G33" s="191">
        <v>45533</v>
      </c>
      <c r="H33" s="7" t="s">
        <v>145</v>
      </c>
      <c r="I33" s="7" t="s">
        <v>380</v>
      </c>
      <c r="J33" s="190">
        <v>-15.4</v>
      </c>
      <c r="K33" s="7" t="s">
        <v>261</v>
      </c>
      <c r="L33" s="7" t="s">
        <v>381</v>
      </c>
      <c r="M33" s="7" t="s">
        <v>382</v>
      </c>
      <c r="N33" s="7" t="s">
        <v>383</v>
      </c>
      <c r="O33" s="7">
        <v>7701577556</v>
      </c>
      <c r="P33" s="7" t="s">
        <v>160</v>
      </c>
      <c r="Q33" s="9">
        <v>45754</v>
      </c>
      <c r="R33" s="7" t="s">
        <v>384</v>
      </c>
    </row>
    <row r="34" spans="1:18" ht="69.95" customHeight="1" x14ac:dyDescent="0.25">
      <c r="A34" s="7">
        <v>33</v>
      </c>
      <c r="B34" s="7" t="s">
        <v>385</v>
      </c>
      <c r="C34" s="7" t="s">
        <v>83</v>
      </c>
      <c r="D34" s="7" t="s">
        <v>386</v>
      </c>
      <c r="E34" s="8">
        <v>27708902800</v>
      </c>
      <c r="F34" s="191">
        <v>45033</v>
      </c>
      <c r="G34" s="191">
        <v>45705</v>
      </c>
      <c r="H34" s="7" t="s">
        <v>145</v>
      </c>
      <c r="I34" s="7" t="s">
        <v>387</v>
      </c>
      <c r="J34" s="190">
        <v>-31.8</v>
      </c>
      <c r="K34" s="7" t="s">
        <v>388</v>
      </c>
      <c r="L34" s="7" t="s">
        <v>389</v>
      </c>
      <c r="M34" s="7" t="s">
        <v>390</v>
      </c>
      <c r="N34" s="7" t="s">
        <v>391</v>
      </c>
      <c r="O34" s="7">
        <v>7717999262</v>
      </c>
      <c r="P34" s="7" t="s">
        <v>160</v>
      </c>
      <c r="Q34" s="9">
        <v>45754</v>
      </c>
      <c r="R34" s="7" t="s">
        <v>392</v>
      </c>
    </row>
    <row r="35" spans="1:18" ht="69.95" customHeight="1" x14ac:dyDescent="0.25">
      <c r="A35" s="7">
        <v>34</v>
      </c>
      <c r="B35" s="7" t="s">
        <v>393</v>
      </c>
      <c r="C35" s="7" t="s">
        <v>194</v>
      </c>
      <c r="D35" s="7" t="s">
        <v>394</v>
      </c>
      <c r="E35" s="8">
        <v>100170535792</v>
      </c>
      <c r="F35" s="191">
        <v>40709</v>
      </c>
      <c r="G35" s="191">
        <v>45681</v>
      </c>
      <c r="H35" s="7" t="s">
        <v>145</v>
      </c>
      <c r="I35" s="7" t="s">
        <v>395</v>
      </c>
      <c r="J35" s="190">
        <v>-9.8000000000000007</v>
      </c>
      <c r="K35" s="7" t="s">
        <v>396</v>
      </c>
      <c r="L35" s="7" t="s">
        <v>397</v>
      </c>
      <c r="M35" s="7" t="s">
        <v>398</v>
      </c>
      <c r="N35" s="7" t="s">
        <v>399</v>
      </c>
      <c r="O35" s="7">
        <v>7805011036</v>
      </c>
      <c r="P35" s="7" t="s">
        <v>151</v>
      </c>
      <c r="Q35" s="9">
        <v>45754</v>
      </c>
      <c r="R35" s="7" t="s">
        <v>400</v>
      </c>
    </row>
    <row r="36" spans="1:18" ht="69.95" customHeight="1" x14ac:dyDescent="0.25">
      <c r="A36" s="7">
        <v>35</v>
      </c>
      <c r="B36" s="7" t="s">
        <v>401</v>
      </c>
      <c r="C36" s="7" t="s">
        <v>83</v>
      </c>
      <c r="D36" s="7" t="s">
        <v>295</v>
      </c>
      <c r="E36" s="8">
        <v>26140387258</v>
      </c>
      <c r="F36" s="191">
        <v>44573</v>
      </c>
      <c r="G36" s="191">
        <v>45726</v>
      </c>
      <c r="H36" s="7" t="s">
        <v>402</v>
      </c>
      <c r="I36" s="7" t="s">
        <v>403</v>
      </c>
      <c r="J36" s="190">
        <v>-7</v>
      </c>
      <c r="K36" s="7" t="s">
        <v>404</v>
      </c>
      <c r="L36" s="7" t="s">
        <v>405</v>
      </c>
      <c r="M36" s="7" t="s">
        <v>406</v>
      </c>
      <c r="N36" s="7" t="s">
        <v>407</v>
      </c>
      <c r="O36" s="7">
        <v>7824931109</v>
      </c>
      <c r="P36" s="7" t="s">
        <v>160</v>
      </c>
      <c r="Q36" s="9">
        <v>45754</v>
      </c>
      <c r="R36" s="7" t="s">
        <v>408</v>
      </c>
    </row>
    <row r="37" spans="1:18" ht="69.95" customHeight="1" x14ac:dyDescent="0.25">
      <c r="A37" s="7">
        <v>36</v>
      </c>
      <c r="B37" s="7" t="s">
        <v>409</v>
      </c>
      <c r="C37" s="7" t="s">
        <v>87</v>
      </c>
      <c r="D37" s="7" t="s">
        <v>410</v>
      </c>
      <c r="E37" s="8">
        <v>78208428400</v>
      </c>
      <c r="F37" s="191">
        <v>39820</v>
      </c>
      <c r="G37" s="191">
        <v>45296</v>
      </c>
      <c r="H37" s="7" t="s">
        <v>145</v>
      </c>
      <c r="I37" s="7" t="s">
        <v>313</v>
      </c>
      <c r="J37" s="190">
        <v>-3.8</v>
      </c>
      <c r="K37" s="7" t="s">
        <v>411</v>
      </c>
      <c r="L37" s="7" t="s">
        <v>412</v>
      </c>
      <c r="M37" s="7" t="s">
        <v>413</v>
      </c>
      <c r="N37" s="7" t="s">
        <v>414</v>
      </c>
      <c r="O37" s="7">
        <v>7713556380</v>
      </c>
      <c r="P37" s="7" t="s">
        <v>151</v>
      </c>
      <c r="Q37" s="9">
        <v>45754</v>
      </c>
      <c r="R37" s="7" t="s">
        <v>415</v>
      </c>
    </row>
    <row r="38" spans="1:18" ht="69.95" customHeight="1" x14ac:dyDescent="0.25">
      <c r="A38" s="7">
        <v>37</v>
      </c>
      <c r="B38" s="7" t="s">
        <v>416</v>
      </c>
      <c r="C38" s="7" t="s">
        <v>116</v>
      </c>
      <c r="D38" s="7" t="s">
        <v>417</v>
      </c>
      <c r="E38" s="8">
        <v>58644284400</v>
      </c>
      <c r="F38" s="191">
        <v>44616</v>
      </c>
      <c r="G38" s="191">
        <v>45768</v>
      </c>
      <c r="H38" s="7" t="s">
        <v>418</v>
      </c>
      <c r="I38" s="7" t="s">
        <v>419</v>
      </c>
      <c r="J38" s="190">
        <v>0.4</v>
      </c>
      <c r="K38" s="7" t="s">
        <v>156</v>
      </c>
      <c r="L38" s="7" t="s">
        <v>175</v>
      </c>
      <c r="M38" s="7" t="s">
        <v>420</v>
      </c>
      <c r="N38" s="7" t="s">
        <v>421</v>
      </c>
      <c r="O38" s="7">
        <v>7726513638</v>
      </c>
      <c r="P38" s="7" t="s">
        <v>151</v>
      </c>
      <c r="Q38" s="9">
        <v>45754</v>
      </c>
      <c r="R38" s="7" t="s">
        <v>422</v>
      </c>
    </row>
    <row r="39" spans="1:18" ht="69.95" customHeight="1" x14ac:dyDescent="0.25">
      <c r="A39" s="7">
        <v>38</v>
      </c>
      <c r="B39" s="7" t="s">
        <v>423</v>
      </c>
      <c r="C39" s="7" t="s">
        <v>243</v>
      </c>
      <c r="D39" s="7" t="s">
        <v>424</v>
      </c>
      <c r="E39" s="8">
        <v>192780621398</v>
      </c>
      <c r="F39" s="191">
        <v>41599</v>
      </c>
      <c r="G39" s="191">
        <v>45827</v>
      </c>
      <c r="H39" s="7" t="s">
        <v>196</v>
      </c>
      <c r="I39" s="7" t="s">
        <v>425</v>
      </c>
      <c r="J39" s="190">
        <v>-9.49</v>
      </c>
      <c r="K39" s="7" t="s">
        <v>426</v>
      </c>
      <c r="L39" s="7" t="s">
        <v>427</v>
      </c>
      <c r="M39" s="7" t="s">
        <v>428</v>
      </c>
      <c r="N39" s="7" t="s">
        <v>248</v>
      </c>
      <c r="O39" s="7">
        <v>7706074776</v>
      </c>
      <c r="P39" s="7" t="s">
        <v>151</v>
      </c>
      <c r="Q39" s="9">
        <v>45754</v>
      </c>
      <c r="R39" s="7" t="s">
        <v>429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J39"/>
  <sheetViews>
    <sheetView rightToLeft="1" zoomScale="77" zoomScaleNormal="77" workbookViewId="0">
      <selection activeCell="I7" sqref="I7"/>
    </sheetView>
  </sheetViews>
  <sheetFormatPr defaultColWidth="9.140625" defaultRowHeight="15" x14ac:dyDescent="0.25"/>
  <cols>
    <col min="1" max="1" width="27.140625" style="6" customWidth="1"/>
    <col min="2" max="2" width="75.7109375" style="6" customWidth="1"/>
    <col min="3" max="3" width="11.85546875" style="6" customWidth="1"/>
    <col min="4" max="4" width="33.5703125" style="6" customWidth="1"/>
    <col min="5" max="5" width="26.85546875" style="6" customWidth="1"/>
    <col min="6" max="6" width="59.28515625" style="6" customWidth="1"/>
    <col min="7" max="7" width="46.85546875" style="6" customWidth="1"/>
    <col min="8" max="8" width="52.42578125" style="6" customWidth="1"/>
    <col min="9" max="9" width="43.140625" style="6" customWidth="1"/>
    <col min="10" max="10" width="47.42578125" style="6" customWidth="1"/>
    <col min="11" max="11" width="41.42578125" style="6" customWidth="1"/>
    <col min="12" max="12" width="57.140625" style="6" customWidth="1"/>
    <col min="13" max="13" width="58.5703125" style="6" customWidth="1"/>
    <col min="14" max="14" width="32.28515625" style="6" customWidth="1"/>
    <col min="15" max="15" width="35" style="6" customWidth="1"/>
    <col min="16" max="16" width="30" style="6" customWidth="1"/>
    <col min="17" max="17" width="51.7109375" style="6" customWidth="1"/>
    <col min="18" max="18" width="41" style="6" customWidth="1"/>
    <col min="19" max="19" width="19.140625" style="6" customWidth="1"/>
    <col min="20" max="20" width="34.42578125" style="6" customWidth="1"/>
    <col min="21" max="21" width="35.7109375" style="6" customWidth="1"/>
    <col min="22" max="22" width="53.5703125" style="6" customWidth="1"/>
    <col min="23" max="23" width="21.5703125" style="6" customWidth="1"/>
    <col min="24" max="24" width="57.7109375" style="6" customWidth="1"/>
    <col min="25" max="25" width="46.42578125" style="6" customWidth="1"/>
    <col min="26" max="26" width="43.140625" style="6" customWidth="1"/>
    <col min="27" max="27" width="46.42578125" style="6" customWidth="1"/>
    <col min="28" max="28" width="56.5703125" style="6" customWidth="1"/>
    <col min="29" max="29" width="57.28515625" style="6" customWidth="1"/>
    <col min="30" max="30" width="51" style="6" customWidth="1"/>
    <col min="31" max="31" width="44.5703125" style="6" customWidth="1"/>
    <col min="32" max="32" width="48" style="6" customWidth="1"/>
    <col min="33" max="34" width="21.7109375" style="6" customWidth="1"/>
    <col min="35" max="35" width="30.140625" style="6" customWidth="1"/>
    <col min="36" max="36" width="40.85546875" style="6" customWidth="1"/>
    <col min="37" max="37" width="47.140625" style="6" customWidth="1"/>
    <col min="38" max="16384" width="9.140625" style="6"/>
  </cols>
  <sheetData>
    <row r="1" spans="1:36" customFormat="1" ht="51" customHeight="1" x14ac:dyDescent="0.25">
      <c r="A1" s="119" t="s">
        <v>125</v>
      </c>
      <c r="B1" s="119" t="s">
        <v>126</v>
      </c>
      <c r="C1" s="119" t="s">
        <v>1</v>
      </c>
      <c r="D1" s="119" t="s">
        <v>127</v>
      </c>
      <c r="E1" s="119" t="s">
        <v>430</v>
      </c>
      <c r="F1" s="119" t="s">
        <v>431</v>
      </c>
      <c r="G1" s="119" t="s">
        <v>443</v>
      </c>
      <c r="H1" s="119" t="s">
        <v>432</v>
      </c>
      <c r="I1" s="119" t="s">
        <v>443</v>
      </c>
      <c r="J1" s="119" t="s">
        <v>433</v>
      </c>
      <c r="K1" s="119" t="s">
        <v>443</v>
      </c>
      <c r="L1" s="119" t="s">
        <v>434</v>
      </c>
      <c r="M1" s="119" t="s">
        <v>443</v>
      </c>
      <c r="N1" s="119" t="s">
        <v>435</v>
      </c>
      <c r="O1" s="119" t="s">
        <v>436</v>
      </c>
      <c r="P1" s="119" t="s">
        <v>443</v>
      </c>
      <c r="Q1" s="119" t="s">
        <v>437</v>
      </c>
      <c r="R1" s="119" t="s">
        <v>443</v>
      </c>
      <c r="S1" s="119" t="s">
        <v>435</v>
      </c>
      <c r="T1" s="119" t="s">
        <v>438</v>
      </c>
      <c r="U1" s="119" t="s">
        <v>443</v>
      </c>
      <c r="V1" s="123" t="s">
        <v>596</v>
      </c>
      <c r="W1" s="119" t="s">
        <v>444</v>
      </c>
      <c r="X1" s="120" t="s">
        <v>586</v>
      </c>
      <c r="Y1" s="121" t="s">
        <v>441</v>
      </c>
      <c r="Z1" s="123" t="s">
        <v>591</v>
      </c>
      <c r="AA1" s="119" t="s">
        <v>444</v>
      </c>
      <c r="AB1" s="120" t="s">
        <v>588</v>
      </c>
      <c r="AC1" s="122" t="s">
        <v>587</v>
      </c>
      <c r="AD1" s="122" t="s">
        <v>589</v>
      </c>
      <c r="AE1" s="122" t="s">
        <v>590</v>
      </c>
      <c r="AF1" s="123" t="s">
        <v>591</v>
      </c>
      <c r="AG1" s="119" t="s">
        <v>444</v>
      </c>
      <c r="AH1" s="119" t="s">
        <v>439</v>
      </c>
      <c r="AI1" s="119" t="s">
        <v>584</v>
      </c>
      <c r="AJ1" s="119" t="s">
        <v>440</v>
      </c>
    </row>
    <row r="2" spans="1:36" ht="42" customHeight="1" x14ac:dyDescent="0.25">
      <c r="A2" s="11">
        <v>1</v>
      </c>
      <c r="B2" s="11" t="s">
        <v>142</v>
      </c>
      <c r="C2" s="11" t="s">
        <v>143</v>
      </c>
      <c r="D2" s="11" t="s">
        <v>144</v>
      </c>
      <c r="E2" s="11"/>
      <c r="F2" s="191">
        <v>45764</v>
      </c>
      <c r="G2" s="191">
        <v>45767</v>
      </c>
      <c r="H2" s="191">
        <v>45767</v>
      </c>
      <c r="I2" s="191">
        <v>45777</v>
      </c>
      <c r="J2" s="7"/>
      <c r="K2" s="9"/>
      <c r="L2" s="7"/>
      <c r="M2" s="9"/>
      <c r="N2" s="7"/>
      <c r="O2" s="7"/>
      <c r="P2" s="9"/>
      <c r="Q2" s="7"/>
      <c r="R2" s="9"/>
      <c r="S2" s="7"/>
      <c r="T2" s="7"/>
      <c r="U2" s="9"/>
      <c r="V2" s="7"/>
      <c r="W2" s="7"/>
      <c r="X2" s="7"/>
      <c r="Y2" s="7"/>
      <c r="Z2" s="7"/>
      <c r="AA2" s="7"/>
      <c r="AB2" s="7"/>
      <c r="AC2" s="7"/>
      <c r="AD2" s="7"/>
      <c r="AE2" s="7"/>
      <c r="AF2" s="153"/>
      <c r="AG2" s="7"/>
      <c r="AH2" s="7"/>
      <c r="AI2" s="8">
        <v>112289983789</v>
      </c>
      <c r="AJ2" s="8">
        <f t="shared" ref="AJ2:AJ39" si="0">AH2+AI2</f>
        <v>112289983789</v>
      </c>
    </row>
    <row r="3" spans="1:36" ht="48.75" customHeight="1" x14ac:dyDescent="0.25">
      <c r="A3" s="11">
        <v>2</v>
      </c>
      <c r="B3" s="11" t="s">
        <v>153</v>
      </c>
      <c r="C3" s="11" t="s">
        <v>143</v>
      </c>
      <c r="D3" s="11" t="s">
        <v>154</v>
      </c>
      <c r="E3" s="11"/>
      <c r="F3" s="9"/>
      <c r="G3" s="9"/>
      <c r="H3" s="9"/>
      <c r="I3" s="9"/>
      <c r="J3" s="7"/>
      <c r="K3" s="9"/>
      <c r="L3" s="7"/>
      <c r="M3" s="9"/>
      <c r="N3" s="7"/>
      <c r="O3" s="7"/>
      <c r="P3" s="9"/>
      <c r="Q3" s="7"/>
      <c r="R3" s="9"/>
      <c r="S3" s="7"/>
      <c r="T3" s="7"/>
      <c r="U3" s="9"/>
      <c r="V3" s="7"/>
      <c r="W3" s="7"/>
      <c r="X3" s="7"/>
      <c r="Y3" s="7"/>
      <c r="Z3" s="7"/>
      <c r="AA3" s="7"/>
      <c r="AB3" s="7"/>
      <c r="AC3" s="7"/>
      <c r="AD3" s="7"/>
      <c r="AE3" s="7"/>
      <c r="AF3" s="7"/>
      <c r="AG3" s="7"/>
      <c r="AH3" s="7"/>
      <c r="AI3" s="8">
        <v>26093130560</v>
      </c>
      <c r="AJ3" s="8">
        <f t="shared" si="0"/>
        <v>26093130560</v>
      </c>
    </row>
    <row r="4" spans="1:36" ht="44.25" customHeight="1" x14ac:dyDescent="0.25">
      <c r="A4" s="11">
        <v>3</v>
      </c>
      <c r="B4" s="11" t="s">
        <v>162</v>
      </c>
      <c r="C4" s="11" t="s">
        <v>143</v>
      </c>
      <c r="D4" s="11" t="s">
        <v>163</v>
      </c>
      <c r="E4" s="11"/>
      <c r="F4" s="9"/>
      <c r="G4" s="9"/>
      <c r="H4" s="9"/>
      <c r="I4" s="9"/>
      <c r="J4" s="7"/>
      <c r="K4" s="9"/>
      <c r="L4" s="7"/>
      <c r="M4" s="9"/>
      <c r="N4" s="7"/>
      <c r="O4" s="7"/>
      <c r="P4" s="9"/>
      <c r="Q4" s="7"/>
      <c r="R4" s="9"/>
      <c r="S4" s="7"/>
      <c r="T4" s="7"/>
      <c r="U4" s="9"/>
      <c r="V4" s="7"/>
      <c r="W4" s="7"/>
      <c r="X4" s="7"/>
      <c r="Y4" s="7"/>
      <c r="Z4" s="7"/>
      <c r="AA4" s="7"/>
      <c r="AB4" s="7"/>
      <c r="AC4" s="7"/>
      <c r="AD4" s="7"/>
      <c r="AE4" s="7"/>
      <c r="AF4" s="7"/>
      <c r="AG4" s="7"/>
      <c r="AH4" s="7"/>
      <c r="AI4" s="8">
        <v>82915608796</v>
      </c>
      <c r="AJ4" s="8">
        <f t="shared" si="0"/>
        <v>82915608796</v>
      </c>
    </row>
    <row r="5" spans="1:36" ht="58.5" customHeight="1" x14ac:dyDescent="0.25">
      <c r="A5" s="11">
        <v>4</v>
      </c>
      <c r="B5" s="11" t="s">
        <v>171</v>
      </c>
      <c r="C5" s="11" t="s">
        <v>83</v>
      </c>
      <c r="D5" s="11" t="s">
        <v>172</v>
      </c>
      <c r="E5" s="11"/>
      <c r="F5" s="9"/>
      <c r="G5" s="9"/>
      <c r="H5" s="9"/>
      <c r="I5" s="9"/>
      <c r="J5" s="7"/>
      <c r="K5" s="9"/>
      <c r="L5" s="7"/>
      <c r="M5" s="9"/>
      <c r="N5" s="7"/>
      <c r="O5" s="7"/>
      <c r="P5" s="9"/>
      <c r="Q5" s="7"/>
      <c r="R5" s="9"/>
      <c r="S5" s="7"/>
      <c r="T5" s="7"/>
      <c r="U5" s="9"/>
      <c r="V5" s="7"/>
      <c r="W5" s="7"/>
      <c r="X5" s="7"/>
      <c r="Y5" s="7"/>
      <c r="Z5" s="7"/>
      <c r="AA5" s="7"/>
      <c r="AB5" s="7"/>
      <c r="AC5" s="7"/>
      <c r="AD5" s="7"/>
      <c r="AE5" s="7"/>
      <c r="AF5" s="7"/>
      <c r="AG5" s="7"/>
      <c r="AH5" s="7"/>
      <c r="AI5" s="8">
        <v>82459000000</v>
      </c>
      <c r="AJ5" s="8">
        <f t="shared" si="0"/>
        <v>82459000000</v>
      </c>
    </row>
    <row r="6" spans="1:36" ht="69.95" customHeight="1" x14ac:dyDescent="0.25">
      <c r="A6" s="11">
        <v>5</v>
      </c>
      <c r="B6" s="11" t="s">
        <v>179</v>
      </c>
      <c r="C6" s="11" t="s">
        <v>68</v>
      </c>
      <c r="D6" s="11" t="s">
        <v>180</v>
      </c>
      <c r="E6" s="11"/>
      <c r="F6" s="9"/>
      <c r="G6" s="9"/>
      <c r="H6" s="9"/>
      <c r="I6" s="9"/>
      <c r="J6" s="7"/>
      <c r="K6" s="9"/>
      <c r="L6" s="7"/>
      <c r="M6" s="9"/>
      <c r="N6" s="7"/>
      <c r="O6" s="7"/>
      <c r="P6" s="9"/>
      <c r="Q6" s="7"/>
      <c r="R6" s="9"/>
      <c r="S6" s="7"/>
      <c r="T6" s="7"/>
      <c r="U6" s="9"/>
      <c r="V6" s="7"/>
      <c r="W6" s="7"/>
      <c r="X6" s="7"/>
      <c r="Y6" s="7"/>
      <c r="Z6" s="7"/>
      <c r="AA6" s="7"/>
      <c r="AB6" s="7"/>
      <c r="AC6" s="7"/>
      <c r="AD6" s="7"/>
      <c r="AE6" s="7"/>
      <c r="AF6" s="7"/>
      <c r="AG6" s="7"/>
      <c r="AH6" s="7"/>
      <c r="AI6" s="8">
        <v>122132055600</v>
      </c>
      <c r="AJ6" s="8">
        <f t="shared" si="0"/>
        <v>122132055600</v>
      </c>
    </row>
    <row r="7" spans="1:36" ht="69.95" customHeight="1" x14ac:dyDescent="0.25">
      <c r="A7" s="11">
        <v>6</v>
      </c>
      <c r="B7" s="11" t="s">
        <v>186</v>
      </c>
      <c r="C7" s="11" t="s">
        <v>68</v>
      </c>
      <c r="D7" s="11" t="s">
        <v>187</v>
      </c>
      <c r="E7" s="11"/>
      <c r="F7" s="9"/>
      <c r="G7" s="9"/>
      <c r="H7" s="9"/>
      <c r="I7" s="9"/>
      <c r="J7" s="7"/>
      <c r="K7" s="9"/>
      <c r="L7" s="7"/>
      <c r="M7" s="9"/>
      <c r="N7" s="7"/>
      <c r="O7" s="7"/>
      <c r="P7" s="9"/>
      <c r="Q7" s="7"/>
      <c r="R7" s="9"/>
      <c r="S7" s="7"/>
      <c r="T7" s="7"/>
      <c r="U7" s="9"/>
      <c r="V7" s="7"/>
      <c r="W7" s="7"/>
      <c r="X7" s="7"/>
      <c r="Y7" s="7"/>
      <c r="Z7" s="7"/>
      <c r="AA7" s="7"/>
      <c r="AB7" s="7"/>
      <c r="AC7" s="7"/>
      <c r="AD7" s="7"/>
      <c r="AE7" s="7"/>
      <c r="AF7" s="7"/>
      <c r="AG7" s="7"/>
      <c r="AH7" s="7"/>
      <c r="AI7" s="8">
        <v>222690070610</v>
      </c>
      <c r="AJ7" s="8">
        <f t="shared" si="0"/>
        <v>222690070610</v>
      </c>
    </row>
    <row r="8" spans="1:36" ht="53.25" customHeight="1" x14ac:dyDescent="0.25">
      <c r="A8" s="11">
        <v>7</v>
      </c>
      <c r="B8" s="11" t="s">
        <v>193</v>
      </c>
      <c r="C8" s="11" t="s">
        <v>194</v>
      </c>
      <c r="D8" s="11" t="s">
        <v>195</v>
      </c>
      <c r="E8" s="11"/>
      <c r="F8" s="9"/>
      <c r="G8" s="9"/>
      <c r="H8" s="9"/>
      <c r="I8" s="9"/>
      <c r="J8" s="7"/>
      <c r="K8" s="9"/>
      <c r="L8" s="7"/>
      <c r="M8" s="9"/>
      <c r="N8" s="7"/>
      <c r="O8" s="7"/>
      <c r="P8" s="9"/>
      <c r="Q8" s="7"/>
      <c r="R8" s="9"/>
      <c r="S8" s="7"/>
      <c r="T8" s="7"/>
      <c r="U8" s="9"/>
      <c r="V8" s="7"/>
      <c r="W8" s="7"/>
      <c r="X8" s="7"/>
      <c r="Y8" s="7"/>
      <c r="Z8" s="7"/>
      <c r="AA8" s="7"/>
      <c r="AB8" s="7"/>
      <c r="AC8" s="7"/>
      <c r="AD8" s="7"/>
      <c r="AE8" s="7"/>
      <c r="AF8" s="7"/>
      <c r="AG8" s="7"/>
      <c r="AH8" s="7"/>
      <c r="AI8" s="8">
        <v>150459335000</v>
      </c>
      <c r="AJ8" s="8">
        <f t="shared" si="0"/>
        <v>150459335000</v>
      </c>
    </row>
    <row r="9" spans="1:36" ht="35.25" customHeight="1" x14ac:dyDescent="0.25">
      <c r="A9" s="11">
        <v>8</v>
      </c>
      <c r="B9" s="11" t="s">
        <v>202</v>
      </c>
      <c r="C9" s="11" t="s">
        <v>116</v>
      </c>
      <c r="D9" s="11" t="s">
        <v>203</v>
      </c>
      <c r="E9" s="11"/>
      <c r="F9" s="9"/>
      <c r="G9" s="9"/>
      <c r="H9" s="9"/>
      <c r="I9" s="9"/>
      <c r="J9" s="7"/>
      <c r="K9" s="9"/>
      <c r="L9" s="7"/>
      <c r="M9" s="9"/>
      <c r="N9" s="7"/>
      <c r="O9" s="7"/>
      <c r="P9" s="9"/>
      <c r="Q9" s="7"/>
      <c r="R9" s="9"/>
      <c r="S9" s="7"/>
      <c r="T9" s="7"/>
      <c r="U9" s="9"/>
      <c r="V9" s="7"/>
      <c r="W9" s="7"/>
      <c r="X9" s="7"/>
      <c r="Y9" s="7"/>
      <c r="Z9" s="7"/>
      <c r="AA9" s="7"/>
      <c r="AB9" s="7"/>
      <c r="AC9" s="7"/>
      <c r="AD9" s="7"/>
      <c r="AE9" s="7"/>
      <c r="AF9" s="7"/>
      <c r="AG9" s="7"/>
      <c r="AH9" s="7"/>
      <c r="AI9" s="8">
        <v>61224052400</v>
      </c>
      <c r="AJ9" s="8">
        <f t="shared" si="0"/>
        <v>61224052400</v>
      </c>
    </row>
    <row r="10" spans="1:36" ht="60" customHeight="1" x14ac:dyDescent="0.25">
      <c r="A10" s="11">
        <v>9</v>
      </c>
      <c r="B10" s="11" t="s">
        <v>210</v>
      </c>
      <c r="C10" s="11" t="s">
        <v>22</v>
      </c>
      <c r="D10" s="11" t="s">
        <v>211</v>
      </c>
      <c r="E10" s="11"/>
      <c r="F10" s="9"/>
      <c r="G10" s="9"/>
      <c r="H10" s="9"/>
      <c r="I10" s="9"/>
      <c r="J10" s="7"/>
      <c r="K10" s="9"/>
      <c r="L10" s="7"/>
      <c r="M10" s="9"/>
      <c r="N10" s="7"/>
      <c r="O10" s="7"/>
      <c r="P10" s="9"/>
      <c r="Q10" s="7"/>
      <c r="R10" s="9"/>
      <c r="S10" s="7"/>
      <c r="T10" s="7"/>
      <c r="U10" s="9"/>
      <c r="V10" s="7"/>
      <c r="W10" s="7"/>
      <c r="X10" s="7"/>
      <c r="Y10" s="7"/>
      <c r="Z10" s="7"/>
      <c r="AA10" s="7"/>
      <c r="AB10" s="7"/>
      <c r="AC10" s="7"/>
      <c r="AD10" s="7"/>
      <c r="AE10" s="7"/>
      <c r="AF10" s="7"/>
      <c r="AG10" s="7"/>
      <c r="AH10" s="7"/>
      <c r="AI10" s="8">
        <v>27820000000</v>
      </c>
      <c r="AJ10" s="8">
        <f t="shared" si="0"/>
        <v>27820000000</v>
      </c>
    </row>
    <row r="11" spans="1:36" ht="58.5" customHeight="1" x14ac:dyDescent="0.25">
      <c r="A11" s="11">
        <v>10</v>
      </c>
      <c r="B11" s="11" t="s">
        <v>218</v>
      </c>
      <c r="C11" s="11" t="s">
        <v>22</v>
      </c>
      <c r="D11" s="11" t="s">
        <v>219</v>
      </c>
      <c r="E11" s="11"/>
      <c r="F11" s="9"/>
      <c r="G11" s="9"/>
      <c r="H11" s="9"/>
      <c r="I11" s="9"/>
      <c r="J11" s="7"/>
      <c r="K11" s="9"/>
      <c r="L11" s="7"/>
      <c r="M11" s="9"/>
      <c r="N11" s="7"/>
      <c r="O11" s="7"/>
      <c r="P11" s="9"/>
      <c r="Q11" s="7"/>
      <c r="R11" s="9"/>
      <c r="S11" s="7"/>
      <c r="T11" s="7"/>
      <c r="U11" s="9"/>
      <c r="V11" s="7"/>
      <c r="W11" s="7"/>
      <c r="X11" s="7"/>
      <c r="Y11" s="7"/>
      <c r="Z11" s="7"/>
      <c r="AA11" s="7"/>
      <c r="AB11" s="7"/>
      <c r="AC11" s="7"/>
      <c r="AD11" s="7"/>
      <c r="AE11" s="7"/>
      <c r="AF11" s="7"/>
      <c r="AG11" s="7"/>
      <c r="AH11" s="7"/>
      <c r="AI11" s="8">
        <v>29960000000</v>
      </c>
      <c r="AJ11" s="8">
        <f t="shared" si="0"/>
        <v>29960000000</v>
      </c>
    </row>
    <row r="12" spans="1:36" ht="60" customHeight="1" x14ac:dyDescent="0.25">
      <c r="A12" s="11">
        <v>11</v>
      </c>
      <c r="B12" s="11" t="s">
        <v>224</v>
      </c>
      <c r="C12" s="11" t="s">
        <v>22</v>
      </c>
      <c r="D12" s="11" t="s">
        <v>225</v>
      </c>
      <c r="E12" s="11"/>
      <c r="F12" s="9"/>
      <c r="G12" s="9"/>
      <c r="H12" s="9"/>
      <c r="I12" s="9"/>
      <c r="J12" s="7"/>
      <c r="K12" s="9"/>
      <c r="L12" s="7"/>
      <c r="M12" s="9"/>
      <c r="N12" s="7"/>
      <c r="O12" s="7"/>
      <c r="P12" s="9"/>
      <c r="Q12" s="7"/>
      <c r="R12" s="9"/>
      <c r="S12" s="7"/>
      <c r="T12" s="7"/>
      <c r="U12" s="9"/>
      <c r="V12" s="7"/>
      <c r="W12" s="7"/>
      <c r="X12" s="7"/>
      <c r="Y12" s="7"/>
      <c r="Z12" s="7"/>
      <c r="AA12" s="7"/>
      <c r="AB12" s="7"/>
      <c r="AC12" s="7"/>
      <c r="AD12" s="7"/>
      <c r="AE12" s="7"/>
      <c r="AF12" s="7"/>
      <c r="AG12" s="7"/>
      <c r="AH12" s="7"/>
      <c r="AI12" s="8">
        <v>30840057812</v>
      </c>
      <c r="AJ12" s="8">
        <f t="shared" si="0"/>
        <v>30840057812</v>
      </c>
    </row>
    <row r="13" spans="1:36" ht="57.75" customHeight="1" x14ac:dyDescent="0.25">
      <c r="A13" s="11">
        <v>12</v>
      </c>
      <c r="B13" s="11" t="s">
        <v>228</v>
      </c>
      <c r="C13" s="11" t="s">
        <v>76</v>
      </c>
      <c r="D13" s="11" t="s">
        <v>229</v>
      </c>
      <c r="E13" s="11"/>
      <c r="F13" s="9"/>
      <c r="G13" s="9"/>
      <c r="H13" s="9"/>
      <c r="I13" s="9"/>
      <c r="J13" s="7"/>
      <c r="K13" s="9"/>
      <c r="L13" s="7"/>
      <c r="M13" s="9"/>
      <c r="N13" s="7"/>
      <c r="O13" s="7"/>
      <c r="P13" s="9"/>
      <c r="Q13" s="7"/>
      <c r="R13" s="9"/>
      <c r="S13" s="7"/>
      <c r="T13" s="7"/>
      <c r="U13" s="9"/>
      <c r="V13" s="7"/>
      <c r="W13" s="7"/>
      <c r="X13" s="7"/>
      <c r="Y13" s="7"/>
      <c r="Z13" s="7"/>
      <c r="AA13" s="7"/>
      <c r="AB13" s="7"/>
      <c r="AC13" s="7"/>
      <c r="AD13" s="7"/>
      <c r="AE13" s="7"/>
      <c r="AF13" s="7"/>
      <c r="AG13" s="7"/>
      <c r="AH13" s="7"/>
      <c r="AI13" s="8">
        <v>65342862400</v>
      </c>
      <c r="AJ13" s="8">
        <f t="shared" si="0"/>
        <v>65342862400</v>
      </c>
    </row>
    <row r="14" spans="1:36" ht="69.95" customHeight="1" x14ac:dyDescent="0.25">
      <c r="A14" s="11">
        <v>13</v>
      </c>
      <c r="B14" s="11" t="s">
        <v>235</v>
      </c>
      <c r="C14" s="11" t="s">
        <v>76</v>
      </c>
      <c r="D14" s="11" t="s">
        <v>236</v>
      </c>
      <c r="E14" s="11"/>
      <c r="F14" s="9"/>
      <c r="G14" s="9"/>
      <c r="H14" s="9"/>
      <c r="I14" s="9"/>
      <c r="J14" s="7"/>
      <c r="K14" s="9"/>
      <c r="L14" s="7"/>
      <c r="M14" s="9"/>
      <c r="N14" s="7"/>
      <c r="O14" s="7"/>
      <c r="P14" s="9"/>
      <c r="Q14" s="7"/>
      <c r="R14" s="9"/>
      <c r="S14" s="7"/>
      <c r="T14" s="7"/>
      <c r="U14" s="9"/>
      <c r="V14" s="7"/>
      <c r="W14" s="7"/>
      <c r="X14" s="7"/>
      <c r="Y14" s="7"/>
      <c r="Z14" s="7"/>
      <c r="AA14" s="7"/>
      <c r="AB14" s="7"/>
      <c r="AC14" s="7"/>
      <c r="AD14" s="7"/>
      <c r="AE14" s="7"/>
      <c r="AF14" s="7"/>
      <c r="AG14" s="7"/>
      <c r="AH14" s="7"/>
      <c r="AI14" s="8">
        <v>286699765073</v>
      </c>
      <c r="AJ14" s="8">
        <f t="shared" si="0"/>
        <v>286699765073</v>
      </c>
    </row>
    <row r="15" spans="1:36" ht="54.75" customHeight="1" x14ac:dyDescent="0.25">
      <c r="A15" s="11">
        <v>14</v>
      </c>
      <c r="B15" s="11" t="s">
        <v>242</v>
      </c>
      <c r="C15" s="11" t="s">
        <v>243</v>
      </c>
      <c r="D15" s="11" t="s">
        <v>244</v>
      </c>
      <c r="E15" s="11"/>
      <c r="F15" s="9"/>
      <c r="G15" s="9"/>
      <c r="H15" s="9"/>
      <c r="I15" s="9"/>
      <c r="J15" s="7"/>
      <c r="K15" s="9"/>
      <c r="L15" s="7"/>
      <c r="M15" s="9"/>
      <c r="N15" s="7"/>
      <c r="O15" s="7"/>
      <c r="P15" s="9"/>
      <c r="Q15" s="7"/>
      <c r="R15" s="9"/>
      <c r="S15" s="7"/>
      <c r="T15" s="7"/>
      <c r="U15" s="9"/>
      <c r="V15" s="7"/>
      <c r="W15" s="7"/>
      <c r="X15" s="7"/>
      <c r="Y15" s="7"/>
      <c r="Z15" s="7"/>
      <c r="AA15" s="7"/>
      <c r="AB15" s="7"/>
      <c r="AC15" s="7"/>
      <c r="AD15" s="7"/>
      <c r="AE15" s="7"/>
      <c r="AF15" s="7"/>
      <c r="AG15" s="7"/>
      <c r="AH15" s="7"/>
      <c r="AI15" s="8">
        <v>124830253877</v>
      </c>
      <c r="AJ15" s="8">
        <f t="shared" si="0"/>
        <v>124830253877</v>
      </c>
    </row>
    <row r="16" spans="1:36" ht="58.5" customHeight="1" x14ac:dyDescent="0.25">
      <c r="A16" s="11">
        <v>15</v>
      </c>
      <c r="B16" s="11" t="s">
        <v>250</v>
      </c>
      <c r="C16" s="11" t="s">
        <v>143</v>
      </c>
      <c r="D16" s="11" t="s">
        <v>251</v>
      </c>
      <c r="E16" s="11"/>
      <c r="F16" s="9"/>
      <c r="G16" s="9"/>
      <c r="H16" s="9"/>
      <c r="I16" s="9"/>
      <c r="J16" s="7"/>
      <c r="K16" s="9"/>
      <c r="L16" s="7"/>
      <c r="M16" s="9"/>
      <c r="N16" s="7"/>
      <c r="O16" s="7"/>
      <c r="P16" s="9"/>
      <c r="Q16" s="7"/>
      <c r="R16" s="9"/>
      <c r="S16" s="7"/>
      <c r="T16" s="7"/>
      <c r="U16" s="9"/>
      <c r="V16" s="7"/>
      <c r="W16" s="7"/>
      <c r="X16" s="7"/>
      <c r="Y16" s="7"/>
      <c r="Z16" s="7"/>
      <c r="AA16" s="7"/>
      <c r="AB16" s="7"/>
      <c r="AC16" s="7"/>
      <c r="AD16" s="7"/>
      <c r="AE16" s="7"/>
      <c r="AF16" s="7"/>
      <c r="AG16" s="7"/>
      <c r="AH16" s="7"/>
      <c r="AI16" s="8">
        <v>26938529570</v>
      </c>
      <c r="AJ16" s="8">
        <f t="shared" si="0"/>
        <v>26938529570</v>
      </c>
    </row>
    <row r="17" spans="1:36" ht="45.75" customHeight="1" x14ac:dyDescent="0.25">
      <c r="A17" s="11">
        <v>16</v>
      </c>
      <c r="B17" s="11" t="s">
        <v>257</v>
      </c>
      <c r="C17" s="11" t="s">
        <v>143</v>
      </c>
      <c r="D17" s="11" t="s">
        <v>258</v>
      </c>
      <c r="E17" s="11"/>
      <c r="F17" s="9"/>
      <c r="G17" s="9"/>
      <c r="H17" s="9"/>
      <c r="I17" s="9"/>
      <c r="J17" s="7"/>
      <c r="K17" s="9"/>
      <c r="L17" s="7"/>
      <c r="M17" s="9"/>
      <c r="N17" s="7"/>
      <c r="O17" s="7"/>
      <c r="P17" s="9"/>
      <c r="Q17" s="7"/>
      <c r="R17" s="9"/>
      <c r="S17" s="7"/>
      <c r="T17" s="7"/>
      <c r="U17" s="9"/>
      <c r="V17" s="7"/>
      <c r="W17" s="7"/>
      <c r="X17" s="7"/>
      <c r="Y17" s="7"/>
      <c r="Z17" s="7"/>
      <c r="AA17" s="7"/>
      <c r="AB17" s="7"/>
      <c r="AC17" s="7"/>
      <c r="AD17" s="7"/>
      <c r="AE17" s="7"/>
      <c r="AF17" s="7"/>
      <c r="AG17" s="7"/>
      <c r="AH17" s="7"/>
      <c r="AI17" s="8">
        <v>81884206155</v>
      </c>
      <c r="AJ17" s="8">
        <f t="shared" si="0"/>
        <v>81884206155</v>
      </c>
    </row>
    <row r="18" spans="1:36" ht="43.5" customHeight="1" x14ac:dyDescent="0.25">
      <c r="A18" s="11">
        <v>17</v>
      </c>
      <c r="B18" s="11" t="s">
        <v>265</v>
      </c>
      <c r="C18" s="11" t="s">
        <v>143</v>
      </c>
      <c r="D18" s="11" t="s">
        <v>258</v>
      </c>
      <c r="E18" s="11"/>
      <c r="F18" s="9"/>
      <c r="G18" s="9"/>
      <c r="H18" s="9"/>
      <c r="I18" s="9"/>
      <c r="J18" s="7"/>
      <c r="K18" s="9"/>
      <c r="L18" s="7"/>
      <c r="M18" s="9"/>
      <c r="N18" s="7"/>
      <c r="O18" s="7"/>
      <c r="P18" s="9"/>
      <c r="Q18" s="7"/>
      <c r="R18" s="9"/>
      <c r="S18" s="7"/>
      <c r="T18" s="7"/>
      <c r="U18" s="9"/>
      <c r="V18" s="7"/>
      <c r="W18" s="7"/>
      <c r="X18" s="7"/>
      <c r="Y18" s="7"/>
      <c r="Z18" s="7"/>
      <c r="AA18" s="7"/>
      <c r="AB18" s="7"/>
      <c r="AC18" s="7"/>
      <c r="AD18" s="7"/>
      <c r="AE18" s="7"/>
      <c r="AF18" s="7"/>
      <c r="AG18" s="7"/>
      <c r="AH18" s="7"/>
      <c r="AI18" s="8">
        <v>90927855250</v>
      </c>
      <c r="AJ18" s="8">
        <f t="shared" si="0"/>
        <v>90927855250</v>
      </c>
    </row>
    <row r="19" spans="1:36" ht="46.5" customHeight="1" x14ac:dyDescent="0.25">
      <c r="A19" s="11">
        <v>18</v>
      </c>
      <c r="B19" s="11" t="s">
        <v>272</v>
      </c>
      <c r="C19" s="11" t="s">
        <v>143</v>
      </c>
      <c r="D19" s="11" t="s">
        <v>273</v>
      </c>
      <c r="E19" s="11"/>
      <c r="F19" s="9"/>
      <c r="G19" s="9"/>
      <c r="H19" s="9"/>
      <c r="I19" s="9"/>
      <c r="J19" s="7"/>
      <c r="K19" s="9"/>
      <c r="L19" s="7"/>
      <c r="M19" s="9"/>
      <c r="N19" s="7"/>
      <c r="O19" s="7"/>
      <c r="P19" s="9"/>
      <c r="Q19" s="7"/>
      <c r="R19" s="9"/>
      <c r="S19" s="7"/>
      <c r="T19" s="7"/>
      <c r="U19" s="9"/>
      <c r="V19" s="7"/>
      <c r="W19" s="7"/>
      <c r="X19" s="7"/>
      <c r="Y19" s="7"/>
      <c r="Z19" s="7"/>
      <c r="AA19" s="7"/>
      <c r="AB19" s="7"/>
      <c r="AC19" s="7"/>
      <c r="AD19" s="7"/>
      <c r="AE19" s="7"/>
      <c r="AF19" s="7"/>
      <c r="AG19" s="7"/>
      <c r="AH19" s="7"/>
      <c r="AI19" s="8">
        <v>92853156560</v>
      </c>
      <c r="AJ19" s="8">
        <f t="shared" si="0"/>
        <v>92853156560</v>
      </c>
    </row>
    <row r="20" spans="1:36" ht="60" customHeight="1" x14ac:dyDescent="0.25">
      <c r="A20" s="11">
        <v>19</v>
      </c>
      <c r="B20" s="11" t="s">
        <v>279</v>
      </c>
      <c r="C20" s="11" t="s">
        <v>143</v>
      </c>
      <c r="D20" s="11" t="s">
        <v>280</v>
      </c>
      <c r="E20" s="11"/>
      <c r="F20" s="9"/>
      <c r="G20" s="9"/>
      <c r="H20" s="9"/>
      <c r="I20" s="9"/>
      <c r="J20" s="7"/>
      <c r="K20" s="9"/>
      <c r="L20" s="7"/>
      <c r="M20" s="9"/>
      <c r="N20" s="7"/>
      <c r="O20" s="7"/>
      <c r="P20" s="9"/>
      <c r="Q20" s="7"/>
      <c r="R20" s="9"/>
      <c r="S20" s="7"/>
      <c r="T20" s="7"/>
      <c r="U20" s="9"/>
      <c r="V20" s="7"/>
      <c r="W20" s="7"/>
      <c r="X20" s="7"/>
      <c r="Y20" s="7"/>
      <c r="Z20" s="7"/>
      <c r="AA20" s="7"/>
      <c r="AB20" s="7"/>
      <c r="AC20" s="7"/>
      <c r="AD20" s="7"/>
      <c r="AE20" s="7"/>
      <c r="AF20" s="7"/>
      <c r="AG20" s="7"/>
      <c r="AH20" s="7"/>
      <c r="AI20" s="8">
        <v>73253162200</v>
      </c>
      <c r="AJ20" s="8">
        <f t="shared" si="0"/>
        <v>73253162200</v>
      </c>
    </row>
    <row r="21" spans="1:36" ht="45.75" customHeight="1" x14ac:dyDescent="0.25">
      <c r="A21" s="11">
        <v>20</v>
      </c>
      <c r="B21" s="11" t="s">
        <v>288</v>
      </c>
      <c r="C21" s="11" t="s">
        <v>143</v>
      </c>
      <c r="D21" s="11" t="s">
        <v>289</v>
      </c>
      <c r="E21" s="11"/>
      <c r="F21" s="9"/>
      <c r="G21" s="9"/>
      <c r="H21" s="9"/>
      <c r="I21" s="9"/>
      <c r="J21" s="7"/>
      <c r="K21" s="9"/>
      <c r="L21" s="7"/>
      <c r="M21" s="9"/>
      <c r="N21" s="7"/>
      <c r="O21" s="7"/>
      <c r="P21" s="9"/>
      <c r="Q21" s="7"/>
      <c r="R21" s="9"/>
      <c r="S21" s="7"/>
      <c r="T21" s="7"/>
      <c r="U21" s="9"/>
      <c r="V21" s="7"/>
      <c r="W21" s="7"/>
      <c r="X21" s="7"/>
      <c r="Y21" s="7"/>
      <c r="Z21" s="7"/>
      <c r="AA21" s="7"/>
      <c r="AB21" s="7"/>
      <c r="AC21" s="7"/>
      <c r="AD21" s="7"/>
      <c r="AE21" s="7"/>
      <c r="AF21" s="7"/>
      <c r="AG21" s="7"/>
      <c r="AH21" s="7"/>
      <c r="AI21" s="8">
        <v>616865302000</v>
      </c>
      <c r="AJ21" s="8">
        <f t="shared" si="0"/>
        <v>616865302000</v>
      </c>
    </row>
    <row r="22" spans="1:36" ht="58.5" customHeight="1" x14ac:dyDescent="0.25">
      <c r="A22" s="11">
        <v>21</v>
      </c>
      <c r="B22" s="11" t="s">
        <v>294</v>
      </c>
      <c r="C22" s="11" t="s">
        <v>83</v>
      </c>
      <c r="D22" s="11" t="s">
        <v>295</v>
      </c>
      <c r="E22" s="11"/>
      <c r="F22" s="9"/>
      <c r="G22" s="9"/>
      <c r="H22" s="9"/>
      <c r="I22" s="9"/>
      <c r="J22" s="7"/>
      <c r="K22" s="9"/>
      <c r="L22" s="7"/>
      <c r="M22" s="9"/>
      <c r="N22" s="7"/>
      <c r="O22" s="7"/>
      <c r="P22" s="9"/>
      <c r="Q22" s="7"/>
      <c r="R22" s="9"/>
      <c r="S22" s="7"/>
      <c r="T22" s="7"/>
      <c r="U22" s="9"/>
      <c r="V22" s="7"/>
      <c r="W22" s="7"/>
      <c r="X22" s="7"/>
      <c r="Y22" s="7"/>
      <c r="Z22" s="7"/>
      <c r="AA22" s="7"/>
      <c r="AB22" s="7"/>
      <c r="AC22" s="7"/>
      <c r="AD22" s="7"/>
      <c r="AE22" s="7"/>
      <c r="AF22" s="7"/>
      <c r="AG22" s="7"/>
      <c r="AH22" s="7"/>
      <c r="AI22" s="8">
        <v>21301216000</v>
      </c>
      <c r="AJ22" s="8">
        <f t="shared" si="0"/>
        <v>21301216000</v>
      </c>
    </row>
    <row r="23" spans="1:36" ht="63" customHeight="1" x14ac:dyDescent="0.25">
      <c r="A23" s="11">
        <v>22</v>
      </c>
      <c r="B23" s="11" t="s">
        <v>303</v>
      </c>
      <c r="C23" s="11" t="s">
        <v>83</v>
      </c>
      <c r="D23" s="11" t="s">
        <v>304</v>
      </c>
      <c r="E23" s="11"/>
      <c r="F23" s="9"/>
      <c r="G23" s="9"/>
      <c r="H23" s="9"/>
      <c r="I23" s="9"/>
      <c r="J23" s="7"/>
      <c r="K23" s="9"/>
      <c r="L23" s="7"/>
      <c r="M23" s="9"/>
      <c r="N23" s="7"/>
      <c r="O23" s="7"/>
      <c r="P23" s="9"/>
      <c r="Q23" s="7"/>
      <c r="R23" s="9"/>
      <c r="S23" s="7"/>
      <c r="T23" s="7"/>
      <c r="U23" s="9"/>
      <c r="V23" s="7"/>
      <c r="W23" s="7"/>
      <c r="X23" s="7"/>
      <c r="Y23" s="7"/>
      <c r="Z23" s="7"/>
      <c r="AA23" s="7"/>
      <c r="AB23" s="7"/>
      <c r="AC23" s="7"/>
      <c r="AD23" s="7"/>
      <c r="AE23" s="7"/>
      <c r="AF23" s="7"/>
      <c r="AG23" s="7"/>
      <c r="AH23" s="7"/>
      <c r="AI23" s="8">
        <v>339633096000</v>
      </c>
      <c r="AJ23" s="8">
        <f t="shared" si="0"/>
        <v>339633096000</v>
      </c>
    </row>
    <row r="24" spans="1:36" ht="60.75" customHeight="1" x14ac:dyDescent="0.25">
      <c r="A24" s="11">
        <v>23</v>
      </c>
      <c r="B24" s="11" t="s">
        <v>311</v>
      </c>
      <c r="C24" s="11" t="s">
        <v>194</v>
      </c>
      <c r="D24" s="11" t="s">
        <v>312</v>
      </c>
      <c r="E24" s="11"/>
      <c r="F24" s="9"/>
      <c r="G24" s="9"/>
      <c r="H24" s="9"/>
      <c r="I24" s="9"/>
      <c r="J24" s="7"/>
      <c r="K24" s="9"/>
      <c r="L24" s="7"/>
      <c r="M24" s="9"/>
      <c r="N24" s="7"/>
      <c r="O24" s="7"/>
      <c r="P24" s="9"/>
      <c r="Q24" s="7"/>
      <c r="R24" s="9"/>
      <c r="S24" s="7"/>
      <c r="T24" s="7"/>
      <c r="U24" s="9"/>
      <c r="V24" s="7"/>
      <c r="W24" s="7"/>
      <c r="X24" s="7"/>
      <c r="Y24" s="7"/>
      <c r="Z24" s="7"/>
      <c r="AA24" s="7"/>
      <c r="AB24" s="7"/>
      <c r="AC24" s="7"/>
      <c r="AD24" s="7"/>
      <c r="AE24" s="7"/>
      <c r="AF24" s="7"/>
      <c r="AG24" s="7"/>
      <c r="AH24" s="7"/>
      <c r="AI24" s="8">
        <v>23821580000</v>
      </c>
      <c r="AJ24" s="8">
        <f t="shared" si="0"/>
        <v>23821580000</v>
      </c>
    </row>
    <row r="25" spans="1:36" ht="58.5" customHeight="1" x14ac:dyDescent="0.25">
      <c r="A25" s="11">
        <v>24</v>
      </c>
      <c r="B25" s="11" t="s">
        <v>319</v>
      </c>
      <c r="C25" s="11" t="s">
        <v>22</v>
      </c>
      <c r="D25" s="11" t="s">
        <v>320</v>
      </c>
      <c r="E25" s="11"/>
      <c r="F25" s="9"/>
      <c r="G25" s="9"/>
      <c r="H25" s="9"/>
      <c r="I25" s="9"/>
      <c r="J25" s="7"/>
      <c r="K25" s="9"/>
      <c r="L25" s="7"/>
      <c r="M25" s="9"/>
      <c r="N25" s="7"/>
      <c r="O25" s="7"/>
      <c r="P25" s="9"/>
      <c r="Q25" s="7"/>
      <c r="R25" s="9"/>
      <c r="S25" s="7"/>
      <c r="T25" s="7"/>
      <c r="U25" s="9"/>
      <c r="V25" s="7"/>
      <c r="W25" s="7"/>
      <c r="X25" s="7"/>
      <c r="Y25" s="7"/>
      <c r="Z25" s="7"/>
      <c r="AA25" s="7"/>
      <c r="AB25" s="7"/>
      <c r="AC25" s="7"/>
      <c r="AD25" s="7"/>
      <c r="AE25" s="7"/>
      <c r="AF25" s="7"/>
      <c r="AG25" s="7"/>
      <c r="AH25" s="7"/>
      <c r="AI25" s="8">
        <v>321368324400</v>
      </c>
      <c r="AJ25" s="8">
        <f t="shared" si="0"/>
        <v>321368324400</v>
      </c>
    </row>
    <row r="26" spans="1:36" ht="42" customHeight="1" x14ac:dyDescent="0.25">
      <c r="A26" s="11">
        <v>25</v>
      </c>
      <c r="B26" s="11" t="s">
        <v>326</v>
      </c>
      <c r="C26" s="11" t="s">
        <v>105</v>
      </c>
      <c r="D26" s="11" t="s">
        <v>327</v>
      </c>
      <c r="E26" s="11"/>
      <c r="F26" s="9"/>
      <c r="G26" s="9"/>
      <c r="H26" s="9"/>
      <c r="I26" s="9"/>
      <c r="J26" s="7"/>
      <c r="K26" s="9"/>
      <c r="L26" s="7"/>
      <c r="M26" s="9"/>
      <c r="N26" s="7"/>
      <c r="O26" s="7"/>
      <c r="P26" s="9"/>
      <c r="Q26" s="7"/>
      <c r="R26" s="9"/>
      <c r="S26" s="7"/>
      <c r="T26" s="7"/>
      <c r="U26" s="9"/>
      <c r="V26" s="7"/>
      <c r="W26" s="7"/>
      <c r="X26" s="7"/>
      <c r="Y26" s="7"/>
      <c r="Z26" s="7"/>
      <c r="AA26" s="7"/>
      <c r="AB26" s="7"/>
      <c r="AC26" s="7"/>
      <c r="AD26" s="7"/>
      <c r="AE26" s="7"/>
      <c r="AF26" s="7"/>
      <c r="AG26" s="7"/>
      <c r="AH26" s="7"/>
      <c r="AI26" s="8">
        <v>139277403800</v>
      </c>
      <c r="AJ26" s="8">
        <f t="shared" si="0"/>
        <v>139277403800</v>
      </c>
    </row>
    <row r="27" spans="1:36" ht="48" customHeight="1" x14ac:dyDescent="0.25">
      <c r="A27" s="11">
        <v>26</v>
      </c>
      <c r="B27" s="11" t="s">
        <v>333</v>
      </c>
      <c r="C27" s="11" t="s">
        <v>116</v>
      </c>
      <c r="D27" s="11" t="s">
        <v>334</v>
      </c>
      <c r="E27" s="11"/>
      <c r="F27" s="9"/>
      <c r="G27" s="9"/>
      <c r="H27" s="9"/>
      <c r="I27" s="9"/>
      <c r="J27" s="7"/>
      <c r="K27" s="9"/>
      <c r="L27" s="7"/>
      <c r="M27" s="9"/>
      <c r="N27" s="7"/>
      <c r="O27" s="7"/>
      <c r="P27" s="9"/>
      <c r="Q27" s="7"/>
      <c r="R27" s="9"/>
      <c r="S27" s="7"/>
      <c r="T27" s="7"/>
      <c r="U27" s="9"/>
      <c r="V27" s="7"/>
      <c r="W27" s="7"/>
      <c r="X27" s="7"/>
      <c r="Y27" s="7"/>
      <c r="Z27" s="7"/>
      <c r="AA27" s="7"/>
      <c r="AB27" s="7"/>
      <c r="AC27" s="7"/>
      <c r="AD27" s="7"/>
      <c r="AE27" s="7"/>
      <c r="AF27" s="7"/>
      <c r="AG27" s="7"/>
      <c r="AH27" s="7"/>
      <c r="AI27" s="8">
        <v>7500000000</v>
      </c>
      <c r="AJ27" s="8">
        <f t="shared" si="0"/>
        <v>7500000000</v>
      </c>
    </row>
    <row r="28" spans="1:36" ht="60" customHeight="1" x14ac:dyDescent="0.25">
      <c r="A28" s="11">
        <v>27</v>
      </c>
      <c r="B28" s="11" t="s">
        <v>340</v>
      </c>
      <c r="C28" s="11" t="s">
        <v>116</v>
      </c>
      <c r="D28" s="11" t="s">
        <v>341</v>
      </c>
      <c r="E28" s="11"/>
      <c r="F28" s="9"/>
      <c r="G28" s="9"/>
      <c r="H28" s="9"/>
      <c r="I28" s="9"/>
      <c r="J28" s="7"/>
      <c r="K28" s="9"/>
      <c r="L28" s="7"/>
      <c r="M28" s="9"/>
      <c r="N28" s="7"/>
      <c r="O28" s="7"/>
      <c r="P28" s="9"/>
      <c r="Q28" s="7"/>
      <c r="R28" s="9"/>
      <c r="S28" s="7"/>
      <c r="T28" s="7"/>
      <c r="U28" s="9"/>
      <c r="V28" s="7"/>
      <c r="W28" s="7"/>
      <c r="X28" s="7"/>
      <c r="Y28" s="7"/>
      <c r="Z28" s="7"/>
      <c r="AA28" s="7"/>
      <c r="AB28" s="7"/>
      <c r="AC28" s="7"/>
      <c r="AD28" s="7"/>
      <c r="AE28" s="7"/>
      <c r="AF28" s="7"/>
      <c r="AG28" s="7"/>
      <c r="AH28" s="7"/>
      <c r="AI28" s="8">
        <v>34519297000</v>
      </c>
      <c r="AJ28" s="8">
        <f t="shared" si="0"/>
        <v>34519297000</v>
      </c>
    </row>
    <row r="29" spans="1:36" ht="69.95" customHeight="1" x14ac:dyDescent="0.25">
      <c r="A29" s="11">
        <v>28</v>
      </c>
      <c r="B29" s="11" t="s">
        <v>346</v>
      </c>
      <c r="C29" s="11" t="s">
        <v>22</v>
      </c>
      <c r="D29" s="11" t="s">
        <v>347</v>
      </c>
      <c r="E29" s="11"/>
      <c r="F29" s="9"/>
      <c r="G29" s="9"/>
      <c r="H29" s="9"/>
      <c r="I29" s="9"/>
      <c r="J29" s="7"/>
      <c r="K29" s="9"/>
      <c r="L29" s="7"/>
      <c r="M29" s="9"/>
      <c r="N29" s="7"/>
      <c r="O29" s="7"/>
      <c r="P29" s="9"/>
      <c r="Q29" s="7"/>
      <c r="R29" s="9"/>
      <c r="S29" s="7"/>
      <c r="T29" s="7"/>
      <c r="U29" s="9"/>
      <c r="V29" s="7"/>
      <c r="W29" s="7"/>
      <c r="X29" s="7"/>
      <c r="Y29" s="7"/>
      <c r="Z29" s="7"/>
      <c r="AA29" s="7"/>
      <c r="AB29" s="7"/>
      <c r="AC29" s="7"/>
      <c r="AD29" s="7"/>
      <c r="AE29" s="7"/>
      <c r="AF29" s="7"/>
      <c r="AG29" s="7"/>
      <c r="AH29" s="7"/>
      <c r="AI29" s="8">
        <v>181447696050</v>
      </c>
      <c r="AJ29" s="8">
        <f t="shared" si="0"/>
        <v>181447696050</v>
      </c>
    </row>
    <row r="30" spans="1:36" ht="58.5" customHeight="1" x14ac:dyDescent="0.25">
      <c r="A30" s="11">
        <v>29</v>
      </c>
      <c r="B30" s="11" t="s">
        <v>355</v>
      </c>
      <c r="C30" s="11" t="s">
        <v>22</v>
      </c>
      <c r="D30" s="11" t="s">
        <v>356</v>
      </c>
      <c r="E30" s="11"/>
      <c r="F30" s="9"/>
      <c r="G30" s="9"/>
      <c r="H30" s="9"/>
      <c r="I30" s="9"/>
      <c r="J30" s="7"/>
      <c r="K30" s="9"/>
      <c r="L30" s="7"/>
      <c r="M30" s="9"/>
      <c r="N30" s="7"/>
      <c r="O30" s="7"/>
      <c r="P30" s="9"/>
      <c r="Q30" s="7"/>
      <c r="R30" s="9"/>
      <c r="S30" s="7"/>
      <c r="T30" s="7"/>
      <c r="U30" s="9"/>
      <c r="V30" s="7"/>
      <c r="W30" s="7"/>
      <c r="X30" s="7"/>
      <c r="Y30" s="7"/>
      <c r="Z30" s="7"/>
      <c r="AA30" s="7"/>
      <c r="AB30" s="7"/>
      <c r="AC30" s="7"/>
      <c r="AD30" s="7"/>
      <c r="AE30" s="7"/>
      <c r="AF30" s="7"/>
      <c r="AG30" s="7"/>
      <c r="AH30" s="7"/>
      <c r="AI30" s="8">
        <v>248580170500</v>
      </c>
      <c r="AJ30" s="8">
        <f t="shared" si="0"/>
        <v>248580170500</v>
      </c>
    </row>
    <row r="31" spans="1:36" ht="34.5" customHeight="1" x14ac:dyDescent="0.25">
      <c r="A31" s="11">
        <v>30</v>
      </c>
      <c r="B31" s="11" t="s">
        <v>362</v>
      </c>
      <c r="C31" s="11" t="s">
        <v>22</v>
      </c>
      <c r="D31" s="11" t="s">
        <v>363</v>
      </c>
      <c r="E31" s="11"/>
      <c r="F31" s="9"/>
      <c r="G31" s="9"/>
      <c r="H31" s="9"/>
      <c r="I31" s="9"/>
      <c r="J31" s="7"/>
      <c r="K31" s="9"/>
      <c r="L31" s="7"/>
      <c r="M31" s="9"/>
      <c r="N31" s="7"/>
      <c r="O31" s="7"/>
      <c r="P31" s="9"/>
      <c r="Q31" s="7"/>
      <c r="R31" s="9"/>
      <c r="S31" s="7"/>
      <c r="T31" s="7"/>
      <c r="U31" s="9"/>
      <c r="V31" s="7"/>
      <c r="W31" s="7"/>
      <c r="X31" s="7"/>
      <c r="Y31" s="7"/>
      <c r="Z31" s="7"/>
      <c r="AA31" s="7"/>
      <c r="AB31" s="7"/>
      <c r="AC31" s="7"/>
      <c r="AD31" s="7"/>
      <c r="AE31" s="7"/>
      <c r="AF31" s="7"/>
      <c r="AG31" s="7"/>
      <c r="AH31" s="7"/>
      <c r="AI31" s="8">
        <v>180543771000</v>
      </c>
      <c r="AJ31" s="8">
        <f t="shared" si="0"/>
        <v>180543771000</v>
      </c>
    </row>
    <row r="32" spans="1:36" ht="57.75" customHeight="1" x14ac:dyDescent="0.25">
      <c r="A32" s="11">
        <v>31</v>
      </c>
      <c r="B32" s="11" t="s">
        <v>370</v>
      </c>
      <c r="C32" s="11" t="s">
        <v>76</v>
      </c>
      <c r="D32" s="11" t="s">
        <v>371</v>
      </c>
      <c r="E32" s="11"/>
      <c r="F32" s="9"/>
      <c r="G32" s="9"/>
      <c r="H32" s="9"/>
      <c r="I32" s="9"/>
      <c r="J32" s="7"/>
      <c r="K32" s="9"/>
      <c r="L32" s="7"/>
      <c r="M32" s="9"/>
      <c r="N32" s="7"/>
      <c r="O32" s="7"/>
      <c r="P32" s="9"/>
      <c r="Q32" s="7"/>
      <c r="R32" s="9"/>
      <c r="S32" s="7"/>
      <c r="T32" s="7"/>
      <c r="U32" s="9"/>
      <c r="V32" s="7"/>
      <c r="W32" s="7"/>
      <c r="X32" s="7"/>
      <c r="Y32" s="7"/>
      <c r="Z32" s="7"/>
      <c r="AA32" s="7"/>
      <c r="AB32" s="7"/>
      <c r="AC32" s="7"/>
      <c r="AD32" s="7"/>
      <c r="AE32" s="7"/>
      <c r="AF32" s="7"/>
      <c r="AG32" s="7"/>
      <c r="AH32" s="7"/>
      <c r="AI32" s="8">
        <v>154803997641</v>
      </c>
      <c r="AJ32" s="8">
        <f t="shared" si="0"/>
        <v>154803997641</v>
      </c>
    </row>
    <row r="33" spans="1:36" ht="69.95" customHeight="1" x14ac:dyDescent="0.25">
      <c r="A33" s="11">
        <v>32</v>
      </c>
      <c r="B33" s="11" t="s">
        <v>378</v>
      </c>
      <c r="C33" s="11" t="s">
        <v>92</v>
      </c>
      <c r="D33" s="11" t="s">
        <v>379</v>
      </c>
      <c r="E33" s="11"/>
      <c r="F33" s="9"/>
      <c r="G33" s="9"/>
      <c r="H33" s="9"/>
      <c r="I33" s="9"/>
      <c r="J33" s="7"/>
      <c r="K33" s="9"/>
      <c r="L33" s="7"/>
      <c r="M33" s="9"/>
      <c r="N33" s="7"/>
      <c r="O33" s="7"/>
      <c r="P33" s="9"/>
      <c r="Q33" s="7"/>
      <c r="R33" s="9"/>
      <c r="S33" s="7"/>
      <c r="T33" s="7"/>
      <c r="U33" s="9"/>
      <c r="V33" s="7"/>
      <c r="W33" s="7"/>
      <c r="X33" s="7"/>
      <c r="Y33" s="7"/>
      <c r="Z33" s="7"/>
      <c r="AA33" s="7"/>
      <c r="AB33" s="7"/>
      <c r="AC33" s="7"/>
      <c r="AD33" s="7"/>
      <c r="AE33" s="7"/>
      <c r="AF33" s="7"/>
      <c r="AG33" s="7"/>
      <c r="AH33" s="7"/>
      <c r="AI33" s="8">
        <v>149102756826</v>
      </c>
      <c r="AJ33" s="8">
        <f t="shared" si="0"/>
        <v>149102756826</v>
      </c>
    </row>
    <row r="34" spans="1:36" ht="37.5" customHeight="1" x14ac:dyDescent="0.25">
      <c r="A34" s="11">
        <v>33</v>
      </c>
      <c r="B34" s="11" t="s">
        <v>442</v>
      </c>
      <c r="C34" s="11" t="s">
        <v>83</v>
      </c>
      <c r="D34" s="11" t="s">
        <v>386</v>
      </c>
      <c r="E34" s="11"/>
      <c r="F34" s="9"/>
      <c r="G34" s="9"/>
      <c r="H34" s="9"/>
      <c r="I34" s="9"/>
      <c r="J34" s="7"/>
      <c r="K34" s="9"/>
      <c r="L34" s="7"/>
      <c r="M34" s="9"/>
      <c r="N34" s="7"/>
      <c r="O34" s="7"/>
      <c r="P34" s="9"/>
      <c r="Q34" s="7"/>
      <c r="R34" s="9"/>
      <c r="S34" s="7"/>
      <c r="T34" s="7"/>
      <c r="U34" s="9"/>
      <c r="V34" s="7"/>
      <c r="W34" s="7"/>
      <c r="X34" s="7"/>
      <c r="Y34" s="7"/>
      <c r="Z34" s="7"/>
      <c r="AA34" s="7"/>
      <c r="AB34" s="7"/>
      <c r="AC34" s="7"/>
      <c r="AD34" s="7"/>
      <c r="AE34" s="7"/>
      <c r="AF34" s="7"/>
      <c r="AG34" s="7"/>
      <c r="AH34" s="7"/>
      <c r="AI34" s="8">
        <v>27708902800</v>
      </c>
      <c r="AJ34" s="8">
        <f t="shared" si="0"/>
        <v>27708902800</v>
      </c>
    </row>
    <row r="35" spans="1:36" ht="42" customHeight="1" x14ac:dyDescent="0.25">
      <c r="A35" s="11">
        <v>34</v>
      </c>
      <c r="B35" s="11" t="s">
        <v>393</v>
      </c>
      <c r="C35" s="11" t="s">
        <v>194</v>
      </c>
      <c r="D35" s="11" t="s">
        <v>394</v>
      </c>
      <c r="E35" s="11"/>
      <c r="F35" s="9"/>
      <c r="G35" s="9"/>
      <c r="H35" s="9"/>
      <c r="I35" s="9"/>
      <c r="J35" s="7"/>
      <c r="K35" s="9"/>
      <c r="L35" s="7"/>
      <c r="M35" s="9"/>
      <c r="N35" s="7"/>
      <c r="O35" s="7"/>
      <c r="P35" s="9"/>
      <c r="Q35" s="7"/>
      <c r="R35" s="9"/>
      <c r="S35" s="7"/>
      <c r="T35" s="7"/>
      <c r="U35" s="9"/>
      <c r="V35" s="7"/>
      <c r="W35" s="7"/>
      <c r="X35" s="7"/>
      <c r="Y35" s="7"/>
      <c r="Z35" s="7"/>
      <c r="AA35" s="7"/>
      <c r="AB35" s="7"/>
      <c r="AC35" s="7"/>
      <c r="AD35" s="7"/>
      <c r="AE35" s="7"/>
      <c r="AF35" s="7"/>
      <c r="AG35" s="7"/>
      <c r="AH35" s="7"/>
      <c r="AI35" s="8">
        <v>100170535792</v>
      </c>
      <c r="AJ35" s="8">
        <f t="shared" si="0"/>
        <v>100170535792</v>
      </c>
    </row>
    <row r="36" spans="1:36" ht="51.75" customHeight="1" x14ac:dyDescent="0.25">
      <c r="A36" s="11">
        <v>35</v>
      </c>
      <c r="B36" s="11" t="s">
        <v>401</v>
      </c>
      <c r="C36" s="11" t="s">
        <v>83</v>
      </c>
      <c r="D36" s="11" t="s">
        <v>295</v>
      </c>
      <c r="E36" s="11"/>
      <c r="F36" s="9"/>
      <c r="G36" s="9"/>
      <c r="H36" s="9"/>
      <c r="I36" s="9"/>
      <c r="J36" s="7"/>
      <c r="K36" s="9"/>
      <c r="L36" s="7"/>
      <c r="M36" s="9"/>
      <c r="N36" s="7"/>
      <c r="O36" s="7"/>
      <c r="P36" s="9"/>
      <c r="Q36" s="7"/>
      <c r="R36" s="9"/>
      <c r="S36" s="7"/>
      <c r="T36" s="7"/>
      <c r="U36" s="9"/>
      <c r="V36" s="7"/>
      <c r="W36" s="7"/>
      <c r="X36" s="7"/>
      <c r="Y36" s="7"/>
      <c r="Z36" s="7"/>
      <c r="AA36" s="7"/>
      <c r="AB36" s="7"/>
      <c r="AC36" s="7"/>
      <c r="AD36" s="7"/>
      <c r="AE36" s="7"/>
      <c r="AF36" s="7"/>
      <c r="AG36" s="7"/>
      <c r="AH36" s="7"/>
      <c r="AI36" s="8">
        <v>26140387258</v>
      </c>
      <c r="AJ36" s="8">
        <f t="shared" si="0"/>
        <v>26140387258</v>
      </c>
    </row>
    <row r="37" spans="1:36" ht="33" customHeight="1" x14ac:dyDescent="0.25">
      <c r="A37" s="11">
        <v>36</v>
      </c>
      <c r="B37" s="11" t="s">
        <v>409</v>
      </c>
      <c r="C37" s="11" t="s">
        <v>87</v>
      </c>
      <c r="D37" s="11" t="s">
        <v>410</v>
      </c>
      <c r="E37" s="11"/>
      <c r="F37" s="9"/>
      <c r="G37" s="9"/>
      <c r="H37" s="9"/>
      <c r="I37" s="9"/>
      <c r="J37" s="7"/>
      <c r="K37" s="9"/>
      <c r="L37" s="7"/>
      <c r="M37" s="9"/>
      <c r="N37" s="7"/>
      <c r="O37" s="7"/>
      <c r="P37" s="9"/>
      <c r="Q37" s="7"/>
      <c r="R37" s="9"/>
      <c r="S37" s="7"/>
      <c r="T37" s="7"/>
      <c r="U37" s="9"/>
      <c r="V37" s="7"/>
      <c r="W37" s="7"/>
      <c r="X37" s="7"/>
      <c r="Y37" s="7"/>
      <c r="Z37" s="7"/>
      <c r="AA37" s="7"/>
      <c r="AB37" s="7"/>
      <c r="AC37" s="7"/>
      <c r="AD37" s="7"/>
      <c r="AE37" s="7"/>
      <c r="AF37" s="7"/>
      <c r="AG37" s="7"/>
      <c r="AH37" s="7"/>
      <c r="AI37" s="8">
        <v>78208428400</v>
      </c>
      <c r="AJ37" s="8">
        <f t="shared" si="0"/>
        <v>78208428400</v>
      </c>
    </row>
    <row r="38" spans="1:36" ht="39.75" customHeight="1" x14ac:dyDescent="0.25">
      <c r="A38" s="11">
        <v>37</v>
      </c>
      <c r="B38" s="11" t="s">
        <v>416</v>
      </c>
      <c r="C38" s="11" t="s">
        <v>116</v>
      </c>
      <c r="D38" s="11" t="s">
        <v>417</v>
      </c>
      <c r="E38" s="11"/>
      <c r="F38" s="9"/>
      <c r="G38" s="9"/>
      <c r="H38" s="9"/>
      <c r="I38" s="9"/>
      <c r="J38" s="7"/>
      <c r="K38" s="9"/>
      <c r="L38" s="7"/>
      <c r="M38" s="9"/>
      <c r="N38" s="7"/>
      <c r="O38" s="7"/>
      <c r="P38" s="9"/>
      <c r="Q38" s="7"/>
      <c r="R38" s="9"/>
      <c r="S38" s="7"/>
      <c r="T38" s="7"/>
      <c r="U38" s="9"/>
      <c r="V38" s="7"/>
      <c r="W38" s="7"/>
      <c r="X38" s="7"/>
      <c r="Y38" s="7"/>
      <c r="Z38" s="7"/>
      <c r="AA38" s="7"/>
      <c r="AB38" s="7"/>
      <c r="AC38" s="7"/>
      <c r="AD38" s="7"/>
      <c r="AE38" s="7"/>
      <c r="AF38" s="7"/>
      <c r="AG38" s="7"/>
      <c r="AH38" s="7"/>
      <c r="AI38" s="8">
        <v>58644284400</v>
      </c>
      <c r="AJ38" s="8">
        <f t="shared" si="0"/>
        <v>58644284400</v>
      </c>
    </row>
    <row r="39" spans="1:36" ht="41.25" customHeight="1" x14ac:dyDescent="0.25">
      <c r="A39" s="11">
        <v>38</v>
      </c>
      <c r="B39" s="11" t="s">
        <v>423</v>
      </c>
      <c r="C39" s="11" t="s">
        <v>243</v>
      </c>
      <c r="D39" s="11" t="s">
        <v>424</v>
      </c>
      <c r="E39" s="11"/>
      <c r="F39" s="9"/>
      <c r="G39" s="9"/>
      <c r="H39" s="9"/>
      <c r="I39" s="9"/>
      <c r="J39" s="7"/>
      <c r="K39" s="9"/>
      <c r="L39" s="7"/>
      <c r="M39" s="9"/>
      <c r="N39" s="7"/>
      <c r="O39" s="7"/>
      <c r="P39" s="9"/>
      <c r="Q39" s="7"/>
      <c r="R39" s="9"/>
      <c r="S39" s="7"/>
      <c r="T39" s="7"/>
      <c r="U39" s="9"/>
      <c r="V39" s="7"/>
      <c r="W39" s="7"/>
      <c r="X39" s="7"/>
      <c r="Y39" s="7"/>
      <c r="Z39" s="7"/>
      <c r="AA39" s="7"/>
      <c r="AB39" s="7"/>
      <c r="AC39" s="7"/>
      <c r="AD39" s="7"/>
      <c r="AE39" s="7"/>
      <c r="AF39" s="7"/>
      <c r="AG39" s="7"/>
      <c r="AH39" s="7"/>
      <c r="AI39" s="8">
        <v>192780621398</v>
      </c>
      <c r="AJ39" s="8">
        <f t="shared" si="0"/>
        <v>192780621398</v>
      </c>
    </row>
  </sheetData>
  <pageMargins left="0.7" right="0.7"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F50"/>
  <sheetViews>
    <sheetView rightToLeft="1" zoomScale="78" zoomScaleNormal="78" workbookViewId="0">
      <selection activeCell="D12" sqref="D12"/>
    </sheetView>
  </sheetViews>
  <sheetFormatPr defaultColWidth="9.140625" defaultRowHeight="15" x14ac:dyDescent="0.25"/>
  <cols>
    <col min="1" max="1" width="18.85546875" style="6" customWidth="1"/>
    <col min="2" max="2" width="53.85546875" style="6" customWidth="1"/>
    <col min="3" max="3" width="59.28515625" style="6" customWidth="1"/>
    <col min="4" max="4" width="48.140625" style="6" customWidth="1"/>
    <col min="5" max="5" width="50.28515625" style="6" customWidth="1"/>
    <col min="6" max="6" width="35.42578125" style="6" customWidth="1"/>
    <col min="7" max="16384" width="9.140625" style="6"/>
  </cols>
  <sheetData>
    <row r="1" spans="1:6" ht="18.75" x14ac:dyDescent="0.25">
      <c r="A1" s="197" t="s">
        <v>125</v>
      </c>
      <c r="B1" s="197" t="s">
        <v>606</v>
      </c>
      <c r="C1" s="197" t="s">
        <v>607</v>
      </c>
      <c r="D1" s="197" t="s">
        <v>778</v>
      </c>
      <c r="E1" s="197" t="s">
        <v>609</v>
      </c>
      <c r="F1" s="197" t="s">
        <v>610</v>
      </c>
    </row>
    <row r="2" spans="1:6" ht="18.75" x14ac:dyDescent="0.25">
      <c r="A2" s="198"/>
      <c r="B2" s="199"/>
      <c r="C2" s="199"/>
      <c r="D2" s="199"/>
      <c r="E2" s="199"/>
      <c r="F2" s="199"/>
    </row>
    <row r="3" spans="1:6" ht="18.75" x14ac:dyDescent="0.25">
      <c r="A3" s="199"/>
      <c r="B3" s="199"/>
      <c r="C3" s="199"/>
      <c r="D3" s="199"/>
      <c r="E3" s="199"/>
      <c r="F3" s="199"/>
    </row>
    <row r="4" spans="1:6" ht="18.75" x14ac:dyDescent="0.25">
      <c r="A4" s="198"/>
      <c r="B4" s="199"/>
      <c r="C4" s="199"/>
      <c r="D4" s="199"/>
      <c r="E4" s="199"/>
      <c r="F4" s="199"/>
    </row>
    <row r="5" spans="1:6" ht="18.75" x14ac:dyDescent="0.25">
      <c r="A5" s="199"/>
      <c r="B5" s="199"/>
      <c r="C5" s="199"/>
      <c r="D5" s="199"/>
      <c r="E5" s="199"/>
      <c r="F5" s="199"/>
    </row>
    <row r="6" spans="1:6" ht="18.75" x14ac:dyDescent="0.25">
      <c r="A6" s="198"/>
      <c r="B6" s="199"/>
      <c r="C6" s="199"/>
      <c r="D6" s="199"/>
      <c r="E6" s="199"/>
      <c r="F6" s="199"/>
    </row>
    <row r="7" spans="1:6" ht="18.75" x14ac:dyDescent="0.25">
      <c r="A7" s="199"/>
      <c r="B7" s="199"/>
      <c r="C7" s="199"/>
      <c r="D7" s="199"/>
      <c r="E7" s="199"/>
      <c r="F7" s="199"/>
    </row>
    <row r="8" spans="1:6" ht="18.75" x14ac:dyDescent="0.25">
      <c r="A8" s="198"/>
      <c r="B8" s="199"/>
      <c r="C8" s="199"/>
      <c r="D8" s="199"/>
      <c r="E8" s="199"/>
      <c r="F8" s="199"/>
    </row>
    <row r="9" spans="1:6" ht="18.75" x14ac:dyDescent="0.25">
      <c r="A9" s="199"/>
      <c r="B9" s="199"/>
      <c r="C9" s="199"/>
      <c r="D9" s="199"/>
      <c r="E9" s="199"/>
      <c r="F9" s="199"/>
    </row>
    <row r="10" spans="1:6" ht="18.75" x14ac:dyDescent="0.25">
      <c r="A10" s="198"/>
      <c r="B10" s="199"/>
      <c r="C10" s="199"/>
      <c r="D10" s="199"/>
      <c r="E10" s="199"/>
      <c r="F10" s="199"/>
    </row>
    <row r="11" spans="1:6" ht="18.75" x14ac:dyDescent="0.25">
      <c r="A11" s="199"/>
      <c r="B11" s="199"/>
      <c r="C11" s="199"/>
      <c r="D11" s="199"/>
      <c r="E11" s="199"/>
      <c r="F11" s="199"/>
    </row>
    <row r="12" spans="1:6" ht="18.75" x14ac:dyDescent="0.25">
      <c r="A12" s="198"/>
      <c r="B12" s="199"/>
      <c r="C12" s="199"/>
      <c r="D12" s="199"/>
      <c r="E12" s="199"/>
      <c r="F12" s="199"/>
    </row>
    <row r="13" spans="1:6" ht="18.75" x14ac:dyDescent="0.25">
      <c r="A13" s="199"/>
      <c r="B13" s="199"/>
      <c r="C13" s="199"/>
      <c r="D13" s="199"/>
      <c r="E13" s="199"/>
      <c r="F13" s="199"/>
    </row>
    <row r="14" spans="1:6" ht="18.75" x14ac:dyDescent="0.25">
      <c r="A14" s="198"/>
      <c r="B14" s="199"/>
      <c r="C14" s="199"/>
      <c r="D14" s="199"/>
      <c r="E14" s="199"/>
      <c r="F14" s="199"/>
    </row>
    <row r="15" spans="1:6" ht="18.75" x14ac:dyDescent="0.25">
      <c r="A15" s="199"/>
      <c r="B15" s="199"/>
      <c r="C15" s="199"/>
      <c r="D15" s="199"/>
      <c r="E15" s="199"/>
      <c r="F15" s="199"/>
    </row>
    <row r="16" spans="1:6" ht="18.75" x14ac:dyDescent="0.25">
      <c r="A16" s="198"/>
      <c r="B16" s="199"/>
      <c r="C16" s="199"/>
      <c r="D16" s="199"/>
      <c r="E16" s="199"/>
      <c r="F16" s="199"/>
    </row>
    <row r="17" spans="1:6" ht="18.75" x14ac:dyDescent="0.25">
      <c r="A17" s="199"/>
      <c r="B17" s="199"/>
      <c r="C17" s="199"/>
      <c r="D17" s="199"/>
      <c r="E17" s="199"/>
      <c r="F17" s="199"/>
    </row>
    <row r="18" spans="1:6" ht="18.75" x14ac:dyDescent="0.25">
      <c r="A18" s="198"/>
      <c r="B18" s="199"/>
      <c r="C18" s="199"/>
      <c r="D18" s="199"/>
      <c r="E18" s="199"/>
      <c r="F18" s="199"/>
    </row>
    <row r="19" spans="1:6" ht="18.75" x14ac:dyDescent="0.25">
      <c r="A19" s="199"/>
      <c r="B19" s="199"/>
      <c r="C19" s="199"/>
      <c r="D19" s="199"/>
      <c r="E19" s="199"/>
      <c r="F19" s="199"/>
    </row>
    <row r="20" spans="1:6" ht="18.75" x14ac:dyDescent="0.25">
      <c r="A20" s="198"/>
      <c r="B20" s="199"/>
      <c r="C20" s="199"/>
      <c r="D20" s="199"/>
      <c r="E20" s="199"/>
      <c r="F20" s="199"/>
    </row>
    <row r="21" spans="1:6" ht="18.75" x14ac:dyDescent="0.25">
      <c r="A21" s="199"/>
      <c r="B21" s="199"/>
      <c r="C21" s="199"/>
      <c r="D21" s="199"/>
      <c r="E21" s="199"/>
      <c r="F21" s="199"/>
    </row>
    <row r="22" spans="1:6" ht="18.75" x14ac:dyDescent="0.25">
      <c r="A22" s="198"/>
      <c r="B22" s="199"/>
      <c r="C22" s="199"/>
      <c r="D22" s="199"/>
      <c r="E22" s="199"/>
      <c r="F22" s="199"/>
    </row>
    <row r="23" spans="1:6" ht="18.75" x14ac:dyDescent="0.25">
      <c r="A23" s="199"/>
      <c r="B23" s="199"/>
      <c r="C23" s="199"/>
      <c r="D23" s="199"/>
      <c r="E23" s="199"/>
      <c r="F23" s="199"/>
    </row>
    <row r="24" spans="1:6" ht="18.75" x14ac:dyDescent="0.25">
      <c r="A24" s="198"/>
      <c r="B24" s="199"/>
      <c r="C24" s="199"/>
      <c r="D24" s="199"/>
      <c r="E24" s="199"/>
      <c r="F24" s="199"/>
    </row>
    <row r="25" spans="1:6" ht="18.75" x14ac:dyDescent="0.25">
      <c r="A25" s="199"/>
      <c r="B25" s="199"/>
      <c r="C25" s="199"/>
      <c r="D25" s="199"/>
      <c r="E25" s="199"/>
      <c r="F25" s="199"/>
    </row>
    <row r="26" spans="1:6" ht="18.75" x14ac:dyDescent="0.25">
      <c r="A26" s="198"/>
      <c r="B26" s="199"/>
      <c r="C26" s="199"/>
      <c r="D26" s="199"/>
      <c r="E26" s="199"/>
      <c r="F26" s="199"/>
    </row>
    <row r="27" spans="1:6" ht="18.75" x14ac:dyDescent="0.25">
      <c r="A27" s="199"/>
      <c r="B27" s="199"/>
      <c r="C27" s="199"/>
      <c r="D27" s="199"/>
      <c r="E27" s="199"/>
      <c r="F27" s="199"/>
    </row>
    <row r="28" spans="1:6" ht="18.75" x14ac:dyDescent="0.25">
      <c r="A28" s="198"/>
      <c r="B28" s="199"/>
      <c r="C28" s="199"/>
      <c r="D28" s="199"/>
      <c r="E28" s="199"/>
      <c r="F28" s="199"/>
    </row>
    <row r="29" spans="1:6" ht="18.75" x14ac:dyDescent="0.25">
      <c r="A29" s="199"/>
      <c r="B29" s="199"/>
      <c r="C29" s="199"/>
      <c r="D29" s="199"/>
      <c r="E29" s="199"/>
      <c r="F29" s="199"/>
    </row>
    <row r="30" spans="1:6" ht="18.75" x14ac:dyDescent="0.25">
      <c r="A30" s="198"/>
      <c r="B30" s="199"/>
      <c r="C30" s="199"/>
      <c r="D30" s="199"/>
      <c r="E30" s="199"/>
      <c r="F30" s="199"/>
    </row>
    <row r="31" spans="1:6" ht="18.75" x14ac:dyDescent="0.25">
      <c r="A31" s="199"/>
      <c r="B31" s="199"/>
      <c r="C31" s="199"/>
      <c r="D31" s="199"/>
      <c r="E31" s="199"/>
      <c r="F31" s="199"/>
    </row>
    <row r="32" spans="1:6" ht="18.75" x14ac:dyDescent="0.25">
      <c r="A32" s="198"/>
      <c r="B32" s="199"/>
      <c r="C32" s="199"/>
      <c r="D32" s="199"/>
      <c r="E32" s="199"/>
      <c r="F32" s="199"/>
    </row>
    <row r="33" spans="1:6" ht="18.75" x14ac:dyDescent="0.25">
      <c r="A33" s="199"/>
      <c r="B33" s="199"/>
      <c r="C33" s="199"/>
      <c r="D33" s="199"/>
      <c r="E33" s="199"/>
      <c r="F33" s="199"/>
    </row>
    <row r="34" spans="1:6" ht="18.75" x14ac:dyDescent="0.25">
      <c r="A34" s="198"/>
      <c r="B34" s="199"/>
      <c r="C34" s="199"/>
      <c r="D34" s="199"/>
      <c r="E34" s="199"/>
      <c r="F34" s="199"/>
    </row>
    <row r="35" spans="1:6" ht="18.75" x14ac:dyDescent="0.25">
      <c r="A35" s="199"/>
      <c r="B35" s="199"/>
      <c r="C35" s="199"/>
      <c r="D35" s="199"/>
      <c r="E35" s="199"/>
      <c r="F35" s="199"/>
    </row>
    <row r="36" spans="1:6" ht="18.75" x14ac:dyDescent="0.25">
      <c r="A36" s="198"/>
      <c r="B36" s="199"/>
      <c r="C36" s="199"/>
      <c r="D36" s="199"/>
      <c r="E36" s="199"/>
      <c r="F36" s="199"/>
    </row>
    <row r="37" spans="1:6" ht="18.75" x14ac:dyDescent="0.25">
      <c r="A37" s="199"/>
      <c r="B37" s="199"/>
      <c r="C37" s="199"/>
      <c r="D37" s="199"/>
      <c r="E37" s="199"/>
      <c r="F37" s="199"/>
    </row>
    <row r="38" spans="1:6" ht="18.75" x14ac:dyDescent="0.25">
      <c r="A38" s="198"/>
      <c r="B38" s="199"/>
      <c r="C38" s="199"/>
      <c r="D38" s="199"/>
      <c r="E38" s="199"/>
      <c r="F38" s="199"/>
    </row>
    <row r="39" spans="1:6" ht="18.75" x14ac:dyDescent="0.25">
      <c r="A39" s="199"/>
      <c r="B39" s="199"/>
      <c r="C39" s="199"/>
      <c r="D39" s="199"/>
      <c r="E39" s="199"/>
      <c r="F39" s="199"/>
    </row>
    <row r="40" spans="1:6" ht="18.75" x14ac:dyDescent="0.25">
      <c r="A40" s="198"/>
      <c r="B40" s="199"/>
      <c r="C40" s="199"/>
      <c r="D40" s="199"/>
      <c r="E40" s="199"/>
      <c r="F40" s="199"/>
    </row>
    <row r="41" spans="1:6" ht="18.75" x14ac:dyDescent="0.25">
      <c r="A41" s="199"/>
      <c r="B41" s="199"/>
      <c r="C41" s="199"/>
      <c r="D41" s="199"/>
      <c r="E41" s="199"/>
      <c r="F41" s="199"/>
    </row>
    <row r="42" spans="1:6" ht="18.75" x14ac:dyDescent="0.25">
      <c r="A42" s="198"/>
      <c r="B42" s="199"/>
      <c r="C42" s="199"/>
      <c r="D42" s="199"/>
      <c r="E42" s="199"/>
      <c r="F42" s="199"/>
    </row>
    <row r="43" spans="1:6" ht="18.75" x14ac:dyDescent="0.25">
      <c r="A43" s="199"/>
      <c r="B43" s="199"/>
      <c r="C43" s="199"/>
      <c r="D43" s="199"/>
      <c r="E43" s="199"/>
      <c r="F43" s="199"/>
    </row>
    <row r="44" spans="1:6" ht="18.75" x14ac:dyDescent="0.25">
      <c r="A44" s="198"/>
      <c r="B44" s="199"/>
      <c r="C44" s="199"/>
      <c r="D44" s="199"/>
      <c r="E44" s="199"/>
      <c r="F44" s="199"/>
    </row>
    <row r="45" spans="1:6" ht="18.75" x14ac:dyDescent="0.25">
      <c r="A45" s="199"/>
      <c r="B45" s="199"/>
      <c r="C45" s="199"/>
      <c r="D45" s="199"/>
      <c r="E45" s="199"/>
      <c r="F45" s="199"/>
    </row>
    <row r="46" spans="1:6" ht="18.75" x14ac:dyDescent="0.25">
      <c r="A46" s="198"/>
      <c r="B46" s="199"/>
      <c r="C46" s="199"/>
      <c r="D46" s="199"/>
      <c r="E46" s="199"/>
      <c r="F46" s="199"/>
    </row>
    <row r="47" spans="1:6" ht="18.75" x14ac:dyDescent="0.25">
      <c r="A47" s="199"/>
      <c r="B47" s="199"/>
      <c r="C47" s="199"/>
      <c r="D47" s="199"/>
      <c r="E47" s="199"/>
      <c r="F47" s="199"/>
    </row>
    <row r="48" spans="1:6" ht="18.75" x14ac:dyDescent="0.25">
      <c r="A48" s="198"/>
      <c r="B48" s="199"/>
      <c r="C48" s="199"/>
      <c r="D48" s="199"/>
      <c r="E48" s="199"/>
      <c r="F48" s="199"/>
    </row>
    <row r="49" spans="1:6" ht="18.75" x14ac:dyDescent="0.25">
      <c r="A49" s="199"/>
      <c r="B49" s="199"/>
      <c r="C49" s="199"/>
      <c r="D49" s="199"/>
      <c r="E49" s="199"/>
      <c r="F49" s="199"/>
    </row>
    <row r="50" spans="1:6" ht="18.75" x14ac:dyDescent="0.25">
      <c r="A50" s="198"/>
      <c r="B50" s="199"/>
      <c r="C50" s="199"/>
      <c r="D50" s="199"/>
      <c r="E50" s="199"/>
      <c r="F50" s="19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50"/>
  <sheetViews>
    <sheetView rightToLeft="1" zoomScale="78" zoomScaleNormal="78" workbookViewId="0">
      <selection sqref="A1:F50"/>
    </sheetView>
  </sheetViews>
  <sheetFormatPr defaultRowHeight="15" x14ac:dyDescent="0.25"/>
  <cols>
    <col min="1" max="1" width="9.140625" style="6"/>
    <col min="2" max="2" width="50" style="6" customWidth="1"/>
    <col min="3" max="3" width="65.28515625" style="6" customWidth="1"/>
    <col min="4" max="4" width="44.5703125" style="6" customWidth="1"/>
    <col min="5" max="5" width="38.5703125" style="6" customWidth="1"/>
    <col min="6" max="6" width="43.5703125" style="6" customWidth="1"/>
    <col min="7" max="16384" width="9.140625" style="6"/>
  </cols>
  <sheetData>
    <row r="1" spans="1:6" ht="18.75" x14ac:dyDescent="0.25">
      <c r="A1" s="197" t="s">
        <v>125</v>
      </c>
      <c r="B1" s="197" t="s">
        <v>606</v>
      </c>
      <c r="C1" s="197" t="s">
        <v>607</v>
      </c>
      <c r="D1" s="197" t="s">
        <v>608</v>
      </c>
      <c r="E1" s="197" t="s">
        <v>609</v>
      </c>
      <c r="F1" s="197" t="s">
        <v>610</v>
      </c>
    </row>
    <row r="2" spans="1:6" ht="18.75" x14ac:dyDescent="0.25">
      <c r="A2" s="198">
        <v>1</v>
      </c>
      <c r="B2" s="199" t="s">
        <v>611</v>
      </c>
      <c r="C2" s="199" t="s">
        <v>612</v>
      </c>
      <c r="D2" s="199" t="s">
        <v>613</v>
      </c>
      <c r="E2" s="199" t="s">
        <v>614</v>
      </c>
      <c r="F2" s="199" t="s">
        <v>615</v>
      </c>
    </row>
    <row r="3" spans="1:6" ht="18.75" x14ac:dyDescent="0.25">
      <c r="A3" s="199">
        <v>2</v>
      </c>
      <c r="B3" s="199" t="s">
        <v>616</v>
      </c>
      <c r="C3" s="199" t="s">
        <v>617</v>
      </c>
      <c r="D3" s="199" t="s">
        <v>618</v>
      </c>
      <c r="E3" s="199" t="s">
        <v>619</v>
      </c>
      <c r="F3" s="199" t="s">
        <v>615</v>
      </c>
    </row>
    <row r="4" spans="1:6" ht="37.5" x14ac:dyDescent="0.25">
      <c r="A4" s="198">
        <v>3</v>
      </c>
      <c r="B4" s="199" t="s">
        <v>620</v>
      </c>
      <c r="C4" s="199" t="s">
        <v>621</v>
      </c>
      <c r="D4" s="199" t="s">
        <v>622</v>
      </c>
      <c r="E4" s="199" t="s">
        <v>623</v>
      </c>
      <c r="F4" s="199" t="s">
        <v>624</v>
      </c>
    </row>
    <row r="5" spans="1:6" ht="37.5" x14ac:dyDescent="0.25">
      <c r="A5" s="199">
        <v>4</v>
      </c>
      <c r="B5" s="199" t="s">
        <v>620</v>
      </c>
      <c r="C5" s="199" t="s">
        <v>621</v>
      </c>
      <c r="D5" s="199" t="s">
        <v>622</v>
      </c>
      <c r="E5" s="199" t="s">
        <v>625</v>
      </c>
      <c r="F5" s="199" t="s">
        <v>626</v>
      </c>
    </row>
    <row r="6" spans="1:6" ht="37.5" x14ac:dyDescent="0.25">
      <c r="A6" s="198">
        <v>5</v>
      </c>
      <c r="B6" s="199" t="s">
        <v>627</v>
      </c>
      <c r="C6" s="199" t="s">
        <v>628</v>
      </c>
      <c r="D6" s="199" t="s">
        <v>622</v>
      </c>
      <c r="E6" s="199" t="s">
        <v>629</v>
      </c>
      <c r="F6" s="199" t="s">
        <v>630</v>
      </c>
    </row>
    <row r="7" spans="1:6" ht="18.75" x14ac:dyDescent="0.25">
      <c r="A7" s="199">
        <v>6</v>
      </c>
      <c r="B7" s="199" t="s">
        <v>631</v>
      </c>
      <c r="C7" s="199" t="s">
        <v>628</v>
      </c>
      <c r="D7" s="199" t="s">
        <v>632</v>
      </c>
      <c r="E7" s="199" t="s">
        <v>633</v>
      </c>
      <c r="F7" s="199" t="s">
        <v>634</v>
      </c>
    </row>
    <row r="8" spans="1:6" ht="56.25" x14ac:dyDescent="0.25">
      <c r="A8" s="198">
        <v>7</v>
      </c>
      <c r="B8" s="199" t="s">
        <v>635</v>
      </c>
      <c r="C8" s="199" t="s">
        <v>621</v>
      </c>
      <c r="D8" s="199" t="s">
        <v>636</v>
      </c>
      <c r="E8" s="199" t="s">
        <v>637</v>
      </c>
      <c r="F8" s="199" t="s">
        <v>638</v>
      </c>
    </row>
    <row r="9" spans="1:6" ht="18.75" x14ac:dyDescent="0.25">
      <c r="A9" s="199">
        <v>8</v>
      </c>
      <c r="B9" s="199" t="s">
        <v>639</v>
      </c>
      <c r="C9" s="199" t="s">
        <v>628</v>
      </c>
      <c r="D9" s="199" t="s">
        <v>640</v>
      </c>
      <c r="E9" s="199" t="s">
        <v>641</v>
      </c>
      <c r="F9" s="199" t="s">
        <v>642</v>
      </c>
    </row>
    <row r="10" spans="1:6" ht="37.5" x14ac:dyDescent="0.25">
      <c r="A10" s="198">
        <v>9</v>
      </c>
      <c r="B10" s="199" t="s">
        <v>643</v>
      </c>
      <c r="C10" s="199" t="s">
        <v>628</v>
      </c>
      <c r="D10" s="199" t="s">
        <v>644</v>
      </c>
      <c r="E10" s="199" t="s">
        <v>645</v>
      </c>
      <c r="F10" s="199" t="s">
        <v>642</v>
      </c>
    </row>
    <row r="11" spans="1:6" ht="37.5" x14ac:dyDescent="0.25">
      <c r="A11" s="199">
        <v>10</v>
      </c>
      <c r="B11" s="199" t="s">
        <v>646</v>
      </c>
      <c r="C11" s="199" t="s">
        <v>628</v>
      </c>
      <c r="D11" s="199" t="s">
        <v>647</v>
      </c>
      <c r="E11" s="199" t="s">
        <v>648</v>
      </c>
      <c r="F11" s="199" t="s">
        <v>649</v>
      </c>
    </row>
    <row r="12" spans="1:6" ht="37.5" x14ac:dyDescent="0.25">
      <c r="A12" s="198">
        <v>11</v>
      </c>
      <c r="B12" s="199" t="s">
        <v>650</v>
      </c>
      <c r="C12" s="199" t="s">
        <v>628</v>
      </c>
      <c r="D12" s="199" t="s">
        <v>651</v>
      </c>
      <c r="E12" s="199" t="s">
        <v>652</v>
      </c>
      <c r="F12" s="199" t="s">
        <v>642</v>
      </c>
    </row>
    <row r="13" spans="1:6" ht="18.75" x14ac:dyDescent="0.25">
      <c r="A13" s="199">
        <v>12</v>
      </c>
      <c r="B13" s="199" t="s">
        <v>653</v>
      </c>
      <c r="C13" s="199" t="s">
        <v>628</v>
      </c>
      <c r="D13" s="199" t="s">
        <v>654</v>
      </c>
      <c r="E13" s="199" t="s">
        <v>655</v>
      </c>
      <c r="F13" s="199" t="s">
        <v>649</v>
      </c>
    </row>
    <row r="14" spans="1:6" ht="18.75" x14ac:dyDescent="0.25">
      <c r="A14" s="198">
        <v>13</v>
      </c>
      <c r="B14" s="199" t="s">
        <v>627</v>
      </c>
      <c r="C14" s="199" t="s">
        <v>628</v>
      </c>
      <c r="D14" s="199" t="s">
        <v>656</v>
      </c>
      <c r="E14" s="199" t="s">
        <v>657</v>
      </c>
      <c r="F14" s="199" t="s">
        <v>649</v>
      </c>
    </row>
    <row r="15" spans="1:6" ht="37.5" x14ac:dyDescent="0.25">
      <c r="A15" s="199">
        <v>14</v>
      </c>
      <c r="B15" s="199" t="s">
        <v>658</v>
      </c>
      <c r="C15" s="199" t="s">
        <v>621</v>
      </c>
      <c r="D15" s="199" t="s">
        <v>659</v>
      </c>
      <c r="E15" s="199" t="s">
        <v>660</v>
      </c>
      <c r="F15" s="199" t="s">
        <v>661</v>
      </c>
    </row>
    <row r="16" spans="1:6" ht="37.5" x14ac:dyDescent="0.25">
      <c r="A16" s="198">
        <v>15</v>
      </c>
      <c r="B16" s="199" t="s">
        <v>662</v>
      </c>
      <c r="C16" s="199" t="s">
        <v>621</v>
      </c>
      <c r="D16" s="199" t="s">
        <v>663</v>
      </c>
      <c r="E16" s="199" t="s">
        <v>664</v>
      </c>
      <c r="F16" s="199" t="s">
        <v>665</v>
      </c>
    </row>
    <row r="17" spans="1:6" ht="37.5" x14ac:dyDescent="0.25">
      <c r="A17" s="199">
        <v>16</v>
      </c>
      <c r="B17" s="199" t="s">
        <v>666</v>
      </c>
      <c r="C17" s="199" t="s">
        <v>621</v>
      </c>
      <c r="D17" s="199" t="s">
        <v>667</v>
      </c>
      <c r="E17" s="199" t="s">
        <v>668</v>
      </c>
      <c r="F17" s="199" t="s">
        <v>669</v>
      </c>
    </row>
    <row r="18" spans="1:6" ht="37.5" x14ac:dyDescent="0.25">
      <c r="A18" s="198">
        <v>17</v>
      </c>
      <c r="B18" s="199" t="s">
        <v>670</v>
      </c>
      <c r="C18" s="199" t="s">
        <v>621</v>
      </c>
      <c r="D18" s="199" t="s">
        <v>663</v>
      </c>
      <c r="E18" s="199" t="s">
        <v>671</v>
      </c>
      <c r="F18" s="199" t="s">
        <v>672</v>
      </c>
    </row>
    <row r="19" spans="1:6" ht="56.25" x14ac:dyDescent="0.25">
      <c r="A19" s="199">
        <v>18</v>
      </c>
      <c r="B19" s="199" t="s">
        <v>673</v>
      </c>
      <c r="C19" s="199" t="s">
        <v>621</v>
      </c>
      <c r="D19" s="199" t="s">
        <v>674</v>
      </c>
      <c r="E19" s="199" t="s">
        <v>675</v>
      </c>
      <c r="F19" s="199" t="s">
        <v>676</v>
      </c>
    </row>
    <row r="20" spans="1:6" ht="18.75" x14ac:dyDescent="0.25">
      <c r="A20" s="198">
        <v>19</v>
      </c>
      <c r="B20" s="199" t="s">
        <v>662</v>
      </c>
      <c r="C20" s="199" t="s">
        <v>628</v>
      </c>
      <c r="D20" s="199" t="s">
        <v>677</v>
      </c>
      <c r="E20" s="199" t="s">
        <v>678</v>
      </c>
      <c r="F20" s="199" t="s">
        <v>649</v>
      </c>
    </row>
    <row r="21" spans="1:6" ht="37.5" x14ac:dyDescent="0.25">
      <c r="A21" s="199">
        <v>20</v>
      </c>
      <c r="B21" s="199" t="s">
        <v>679</v>
      </c>
      <c r="C21" s="199" t="s">
        <v>621</v>
      </c>
      <c r="D21" s="199" t="s">
        <v>663</v>
      </c>
      <c r="E21" s="199" t="s">
        <v>680</v>
      </c>
      <c r="F21" s="199" t="s">
        <v>681</v>
      </c>
    </row>
    <row r="22" spans="1:6" ht="37.5" x14ac:dyDescent="0.25">
      <c r="A22" s="198">
        <v>21</v>
      </c>
      <c r="B22" s="199" t="s">
        <v>682</v>
      </c>
      <c r="C22" s="199" t="s">
        <v>621</v>
      </c>
      <c r="D22" s="199" t="s">
        <v>618</v>
      </c>
      <c r="E22" s="199" t="s">
        <v>683</v>
      </c>
      <c r="F22" s="199" t="s">
        <v>684</v>
      </c>
    </row>
    <row r="23" spans="1:6" ht="18.75" x14ac:dyDescent="0.25">
      <c r="A23" s="199">
        <v>22</v>
      </c>
      <c r="B23" s="199" t="s">
        <v>495</v>
      </c>
      <c r="C23" s="199" t="s">
        <v>621</v>
      </c>
      <c r="D23" s="199" t="s">
        <v>663</v>
      </c>
      <c r="E23" s="199" t="s">
        <v>685</v>
      </c>
      <c r="F23" s="199" t="s">
        <v>686</v>
      </c>
    </row>
    <row r="24" spans="1:6" ht="37.5" x14ac:dyDescent="0.25">
      <c r="A24" s="198">
        <v>23</v>
      </c>
      <c r="B24" s="199" t="s">
        <v>687</v>
      </c>
      <c r="C24" s="199" t="s">
        <v>628</v>
      </c>
      <c r="D24" s="199" t="s">
        <v>688</v>
      </c>
      <c r="E24" s="199" t="s">
        <v>689</v>
      </c>
      <c r="F24" s="199" t="s">
        <v>690</v>
      </c>
    </row>
    <row r="25" spans="1:6" ht="37.5" x14ac:dyDescent="0.25">
      <c r="A25" s="199">
        <v>24</v>
      </c>
      <c r="B25" s="199" t="s">
        <v>691</v>
      </c>
      <c r="C25" s="199" t="s">
        <v>628</v>
      </c>
      <c r="D25" s="199" t="s">
        <v>692</v>
      </c>
      <c r="E25" s="199" t="s">
        <v>693</v>
      </c>
      <c r="F25" s="199" t="s">
        <v>694</v>
      </c>
    </row>
    <row r="26" spans="1:6" ht="37.5" x14ac:dyDescent="0.25">
      <c r="A26" s="198">
        <v>25</v>
      </c>
      <c r="B26" s="199" t="s">
        <v>687</v>
      </c>
      <c r="C26" s="199" t="s">
        <v>628</v>
      </c>
      <c r="D26" s="199" t="s">
        <v>695</v>
      </c>
      <c r="E26" s="199" t="s">
        <v>696</v>
      </c>
      <c r="F26" s="199" t="s">
        <v>649</v>
      </c>
    </row>
    <row r="27" spans="1:6" ht="18.75" x14ac:dyDescent="0.25">
      <c r="A27" s="199">
        <v>26</v>
      </c>
      <c r="B27" s="199" t="s">
        <v>697</v>
      </c>
      <c r="C27" s="199" t="s">
        <v>628</v>
      </c>
      <c r="D27" s="199" t="s">
        <v>698</v>
      </c>
      <c r="E27" s="199" t="s">
        <v>699</v>
      </c>
      <c r="F27" s="199" t="s">
        <v>649</v>
      </c>
    </row>
    <row r="28" spans="1:6" ht="37.5" x14ac:dyDescent="0.25">
      <c r="A28" s="198">
        <v>27</v>
      </c>
      <c r="B28" s="199" t="s">
        <v>700</v>
      </c>
      <c r="C28" s="199" t="s">
        <v>701</v>
      </c>
      <c r="D28" s="199"/>
      <c r="E28" s="199" t="s">
        <v>702</v>
      </c>
      <c r="F28" s="199" t="s">
        <v>703</v>
      </c>
    </row>
    <row r="29" spans="1:6" ht="18.75" x14ac:dyDescent="0.25">
      <c r="A29" s="199">
        <v>28</v>
      </c>
      <c r="B29" s="199" t="s">
        <v>704</v>
      </c>
      <c r="C29" s="199" t="s">
        <v>628</v>
      </c>
      <c r="D29" s="199" t="s">
        <v>705</v>
      </c>
      <c r="E29" s="199" t="s">
        <v>706</v>
      </c>
      <c r="F29" s="199" t="s">
        <v>649</v>
      </c>
    </row>
    <row r="30" spans="1:6" ht="37.5" x14ac:dyDescent="0.25">
      <c r="A30" s="198">
        <v>29</v>
      </c>
      <c r="B30" s="199" t="s">
        <v>707</v>
      </c>
      <c r="C30" s="199" t="s">
        <v>621</v>
      </c>
      <c r="D30" s="199" t="s">
        <v>708</v>
      </c>
      <c r="E30" s="199" t="s">
        <v>709</v>
      </c>
      <c r="F30" s="199" t="s">
        <v>710</v>
      </c>
    </row>
    <row r="31" spans="1:6" ht="18.75" x14ac:dyDescent="0.25">
      <c r="A31" s="199">
        <v>30</v>
      </c>
      <c r="B31" s="199" t="s">
        <v>711</v>
      </c>
      <c r="C31" s="199" t="s">
        <v>628</v>
      </c>
      <c r="D31" s="199" t="s">
        <v>712</v>
      </c>
      <c r="E31" s="199" t="s">
        <v>713</v>
      </c>
      <c r="F31" s="199" t="s">
        <v>649</v>
      </c>
    </row>
    <row r="32" spans="1:6" ht="18.75" x14ac:dyDescent="0.25">
      <c r="A32" s="198">
        <v>31</v>
      </c>
      <c r="B32" s="199" t="s">
        <v>714</v>
      </c>
      <c r="C32" s="199" t="s">
        <v>628</v>
      </c>
      <c r="D32" s="199" t="s">
        <v>715</v>
      </c>
      <c r="E32" s="199" t="s">
        <v>716</v>
      </c>
      <c r="F32" s="199" t="s">
        <v>649</v>
      </c>
    </row>
    <row r="33" spans="1:6" ht="18.75" x14ac:dyDescent="0.25">
      <c r="A33" s="199">
        <v>32</v>
      </c>
      <c r="B33" s="199" t="s">
        <v>714</v>
      </c>
      <c r="C33" s="199" t="s">
        <v>628</v>
      </c>
      <c r="D33" s="199" t="s">
        <v>715</v>
      </c>
      <c r="E33" s="199" t="s">
        <v>717</v>
      </c>
      <c r="F33" s="199" t="s">
        <v>649</v>
      </c>
    </row>
    <row r="34" spans="1:6" ht="18.75" x14ac:dyDescent="0.25">
      <c r="A34" s="198">
        <v>33</v>
      </c>
      <c r="B34" s="199" t="s">
        <v>718</v>
      </c>
      <c r="C34" s="199" t="s">
        <v>628</v>
      </c>
      <c r="D34" s="199" t="s">
        <v>719</v>
      </c>
      <c r="E34" s="199" t="s">
        <v>720</v>
      </c>
      <c r="F34" s="199" t="s">
        <v>649</v>
      </c>
    </row>
    <row r="35" spans="1:6" ht="37.5" x14ac:dyDescent="0.25">
      <c r="A35" s="199">
        <v>34</v>
      </c>
      <c r="B35" s="199" t="s">
        <v>721</v>
      </c>
      <c r="C35" s="199" t="s">
        <v>621</v>
      </c>
      <c r="D35" s="199" t="s">
        <v>722</v>
      </c>
      <c r="E35" s="199" t="s">
        <v>723</v>
      </c>
      <c r="F35" s="199" t="s">
        <v>724</v>
      </c>
    </row>
    <row r="36" spans="1:6" ht="18.75" x14ac:dyDescent="0.25">
      <c r="A36" s="198">
        <v>35</v>
      </c>
      <c r="B36" s="199" t="s">
        <v>725</v>
      </c>
      <c r="C36" s="199" t="s">
        <v>726</v>
      </c>
      <c r="D36" s="199" t="s">
        <v>727</v>
      </c>
      <c r="E36" s="199" t="s">
        <v>728</v>
      </c>
      <c r="F36" s="199" t="s">
        <v>729</v>
      </c>
    </row>
    <row r="37" spans="1:6" ht="37.5" x14ac:dyDescent="0.25">
      <c r="A37" s="199">
        <v>36</v>
      </c>
      <c r="B37" s="199" t="s">
        <v>730</v>
      </c>
      <c r="C37" s="199" t="s">
        <v>621</v>
      </c>
      <c r="D37" s="199" t="s">
        <v>731</v>
      </c>
      <c r="E37" s="199" t="s">
        <v>732</v>
      </c>
      <c r="F37" s="199" t="s">
        <v>733</v>
      </c>
    </row>
    <row r="38" spans="1:6" ht="37.5" x14ac:dyDescent="0.25">
      <c r="A38" s="198">
        <v>37</v>
      </c>
      <c r="B38" s="199" t="s">
        <v>734</v>
      </c>
      <c r="C38" s="199" t="s">
        <v>621</v>
      </c>
      <c r="D38" s="199" t="s">
        <v>735</v>
      </c>
      <c r="E38" s="199" t="s">
        <v>736</v>
      </c>
      <c r="F38" s="199" t="s">
        <v>737</v>
      </c>
    </row>
    <row r="39" spans="1:6" ht="37.5" x14ac:dyDescent="0.25">
      <c r="A39" s="199">
        <v>38</v>
      </c>
      <c r="B39" s="199" t="s">
        <v>738</v>
      </c>
      <c r="C39" s="199" t="s">
        <v>621</v>
      </c>
      <c r="D39" s="199" t="s">
        <v>739</v>
      </c>
      <c r="E39" s="199" t="s">
        <v>740</v>
      </c>
      <c r="F39" s="199" t="s">
        <v>741</v>
      </c>
    </row>
    <row r="40" spans="1:6" ht="37.5" x14ac:dyDescent="0.25">
      <c r="A40" s="198">
        <v>39</v>
      </c>
      <c r="B40" s="199" t="s">
        <v>742</v>
      </c>
      <c r="C40" s="199" t="s">
        <v>621</v>
      </c>
      <c r="D40" s="199" t="s">
        <v>739</v>
      </c>
      <c r="E40" s="199" t="s">
        <v>743</v>
      </c>
      <c r="F40" s="199" t="s">
        <v>744</v>
      </c>
    </row>
    <row r="41" spans="1:6" ht="37.5" x14ac:dyDescent="0.25">
      <c r="A41" s="199">
        <v>40</v>
      </c>
      <c r="B41" s="199" t="s">
        <v>745</v>
      </c>
      <c r="C41" s="199" t="s">
        <v>621</v>
      </c>
      <c r="D41" s="199" t="s">
        <v>746</v>
      </c>
      <c r="E41" s="199" t="s">
        <v>747</v>
      </c>
      <c r="F41" s="199" t="s">
        <v>748</v>
      </c>
    </row>
    <row r="42" spans="1:6" ht="37.5" x14ac:dyDescent="0.25">
      <c r="A42" s="198">
        <v>41</v>
      </c>
      <c r="B42" s="199" t="s">
        <v>749</v>
      </c>
      <c r="C42" s="199" t="s">
        <v>621</v>
      </c>
      <c r="D42" s="199" t="s">
        <v>750</v>
      </c>
      <c r="E42" s="199" t="s">
        <v>751</v>
      </c>
      <c r="F42" s="199" t="s">
        <v>752</v>
      </c>
    </row>
    <row r="43" spans="1:6" ht="37.5" x14ac:dyDescent="0.25">
      <c r="A43" s="199">
        <v>42</v>
      </c>
      <c r="B43" s="199" t="s">
        <v>753</v>
      </c>
      <c r="C43" s="199" t="s">
        <v>628</v>
      </c>
      <c r="D43" s="199" t="s">
        <v>754</v>
      </c>
      <c r="E43" s="199" t="s">
        <v>755</v>
      </c>
      <c r="F43" s="199" t="s">
        <v>756</v>
      </c>
    </row>
    <row r="44" spans="1:6" ht="37.5" x14ac:dyDescent="0.25">
      <c r="A44" s="198">
        <v>43</v>
      </c>
      <c r="B44" s="199" t="s">
        <v>757</v>
      </c>
      <c r="C44" s="199" t="s">
        <v>628</v>
      </c>
      <c r="D44" s="199" t="s">
        <v>758</v>
      </c>
      <c r="E44" s="199" t="s">
        <v>759</v>
      </c>
      <c r="F44" s="199" t="s">
        <v>756</v>
      </c>
    </row>
    <row r="45" spans="1:6" ht="37.5" x14ac:dyDescent="0.25">
      <c r="A45" s="199">
        <v>44</v>
      </c>
      <c r="B45" s="199" t="s">
        <v>760</v>
      </c>
      <c r="C45" s="199" t="s">
        <v>628</v>
      </c>
      <c r="D45" s="199" t="s">
        <v>758</v>
      </c>
      <c r="E45" s="199" t="s">
        <v>761</v>
      </c>
      <c r="F45" s="199" t="s">
        <v>756</v>
      </c>
    </row>
    <row r="46" spans="1:6" ht="37.5" x14ac:dyDescent="0.25">
      <c r="A46" s="198">
        <v>45</v>
      </c>
      <c r="B46" s="199" t="s">
        <v>757</v>
      </c>
      <c r="C46" s="199" t="s">
        <v>628</v>
      </c>
      <c r="D46" s="199" t="s">
        <v>758</v>
      </c>
      <c r="E46" s="199" t="s">
        <v>762</v>
      </c>
      <c r="F46" s="199" t="s">
        <v>756</v>
      </c>
    </row>
    <row r="47" spans="1:6" ht="18.75" x14ac:dyDescent="0.25">
      <c r="A47" s="199">
        <v>46</v>
      </c>
      <c r="B47" s="199" t="s">
        <v>763</v>
      </c>
      <c r="C47" s="199" t="s">
        <v>764</v>
      </c>
      <c r="D47" s="199" t="s">
        <v>765</v>
      </c>
      <c r="E47" s="199" t="s">
        <v>766</v>
      </c>
      <c r="F47" s="199" t="s">
        <v>767</v>
      </c>
    </row>
    <row r="48" spans="1:6" ht="18.75" x14ac:dyDescent="0.25">
      <c r="A48" s="198">
        <v>47</v>
      </c>
      <c r="B48" s="199" t="s">
        <v>768</v>
      </c>
      <c r="C48" s="199" t="s">
        <v>764</v>
      </c>
      <c r="D48" s="199" t="s">
        <v>739</v>
      </c>
      <c r="E48" s="199" t="s">
        <v>769</v>
      </c>
      <c r="F48" s="199" t="s">
        <v>770</v>
      </c>
    </row>
    <row r="49" spans="1:6" ht="37.5" x14ac:dyDescent="0.25">
      <c r="A49" s="199">
        <v>48</v>
      </c>
      <c r="B49" s="199" t="s">
        <v>771</v>
      </c>
      <c r="C49" s="199" t="s">
        <v>628</v>
      </c>
      <c r="D49" s="199" t="s">
        <v>739</v>
      </c>
      <c r="E49" s="199" t="s">
        <v>772</v>
      </c>
      <c r="F49" s="199" t="s">
        <v>773</v>
      </c>
    </row>
    <row r="50" spans="1:6" ht="37.5" x14ac:dyDescent="0.25">
      <c r="A50" s="198">
        <v>49</v>
      </c>
      <c r="B50" s="199" t="s">
        <v>774</v>
      </c>
      <c r="C50" s="199" t="s">
        <v>621</v>
      </c>
      <c r="D50" s="199" t="s">
        <v>775</v>
      </c>
      <c r="E50" s="199" t="s">
        <v>776</v>
      </c>
      <c r="F50" s="199" t="s">
        <v>777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56"/>
  <sheetViews>
    <sheetView rightToLeft="1" zoomScale="26" zoomScaleNormal="26" zoomScaleSheetLayoutView="55" zoomScalePageLayoutView="70" workbookViewId="0">
      <pane ySplit="1" topLeftCell="A2" activePane="bottomLeft" state="frozen"/>
      <selection pane="bottomLeft" activeCell="F13" sqref="F13:F14"/>
    </sheetView>
  </sheetViews>
  <sheetFormatPr defaultColWidth="9.140625" defaultRowHeight="20.25" x14ac:dyDescent="0.25"/>
  <cols>
    <col min="1" max="1" width="143.28515625" style="12" customWidth="1"/>
    <col min="2" max="2" width="51" style="12" customWidth="1"/>
    <col min="3" max="3" width="44.5703125" style="12" hidden="1" customWidth="1"/>
    <col min="4" max="4" width="38.42578125" style="12" hidden="1" customWidth="1"/>
    <col min="5" max="5" width="88.28515625" style="12" customWidth="1"/>
    <col min="6" max="6" width="83.42578125" style="89" customWidth="1"/>
    <col min="7" max="7" width="88.5703125" style="90" customWidth="1"/>
    <col min="8" max="16384" width="9.140625" style="12"/>
  </cols>
  <sheetData>
    <row r="1" spans="1:7" ht="41.25" customHeight="1" x14ac:dyDescent="0.25">
      <c r="A1" s="134" t="s">
        <v>126</v>
      </c>
      <c r="B1" s="134"/>
      <c r="C1" s="134" t="s">
        <v>445</v>
      </c>
      <c r="D1" s="134" t="s">
        <v>446</v>
      </c>
      <c r="E1" s="134" t="s">
        <v>447</v>
      </c>
      <c r="F1" s="91" t="s">
        <v>448</v>
      </c>
      <c r="G1" s="134" t="s">
        <v>449</v>
      </c>
    </row>
    <row r="2" spans="1:7" ht="18.75" hidden="1" customHeight="1" x14ac:dyDescent="0.25">
      <c r="A2" s="212"/>
      <c r="B2" s="128"/>
      <c r="C2" s="128"/>
      <c r="D2" s="128"/>
      <c r="E2" s="128"/>
      <c r="F2" s="213"/>
      <c r="G2" s="215"/>
    </row>
    <row r="3" spans="1:7" ht="18.75" hidden="1" customHeight="1" x14ac:dyDescent="0.25">
      <c r="A3" s="212"/>
      <c r="B3" s="128"/>
      <c r="C3" s="128"/>
      <c r="D3" s="128"/>
      <c r="E3" s="128"/>
      <c r="F3" s="213"/>
      <c r="G3" s="215"/>
    </row>
    <row r="4" spans="1:7" ht="18.75" hidden="1" customHeight="1" x14ac:dyDescent="0.25">
      <c r="A4" s="212"/>
      <c r="B4" s="128"/>
      <c r="C4" s="128"/>
      <c r="D4" s="128"/>
      <c r="E4" s="128"/>
      <c r="F4" s="213"/>
      <c r="G4" s="215"/>
    </row>
    <row r="5" spans="1:7" ht="18.75" hidden="1" customHeight="1" x14ac:dyDescent="0.25">
      <c r="A5" s="212"/>
      <c r="B5" s="128"/>
      <c r="C5" s="128"/>
      <c r="D5" s="128"/>
      <c r="E5" s="128"/>
      <c r="F5" s="213"/>
      <c r="G5" s="215"/>
    </row>
    <row r="6" spans="1:7" ht="18.75" hidden="1" customHeight="1" x14ac:dyDescent="0.25">
      <c r="A6" s="212"/>
      <c r="B6" s="128"/>
      <c r="C6" s="128"/>
      <c r="D6" s="128"/>
      <c r="E6" s="128"/>
      <c r="F6" s="213"/>
      <c r="G6" s="215"/>
    </row>
    <row r="7" spans="1:7" ht="20.25" hidden="1" customHeight="1" x14ac:dyDescent="0.25">
      <c r="A7" s="212"/>
      <c r="B7" s="13"/>
      <c r="C7" s="13"/>
      <c r="D7" s="13"/>
      <c r="E7" s="13"/>
      <c r="F7" s="214"/>
      <c r="G7" s="215"/>
    </row>
    <row r="8" spans="1:7" ht="15" hidden="1" customHeight="1" x14ac:dyDescent="0.25">
      <c r="A8" s="216"/>
      <c r="B8" s="125"/>
      <c r="C8" s="125"/>
      <c r="D8" s="125"/>
      <c r="E8" s="125"/>
      <c r="F8" s="14"/>
      <c r="G8" s="218"/>
    </row>
    <row r="9" spans="1:7" ht="15" hidden="1" customHeight="1" x14ac:dyDescent="0.25">
      <c r="A9" s="216"/>
      <c r="B9" s="125"/>
      <c r="C9" s="125"/>
      <c r="D9" s="125"/>
      <c r="E9" s="125"/>
      <c r="F9" s="14"/>
      <c r="G9" s="218"/>
    </row>
    <row r="10" spans="1:7" ht="15" hidden="1" customHeight="1" x14ac:dyDescent="0.25">
      <c r="A10" s="216"/>
      <c r="B10" s="125"/>
      <c r="C10" s="125"/>
      <c r="D10" s="125"/>
      <c r="E10" s="125"/>
      <c r="F10" s="15"/>
      <c r="G10" s="16"/>
    </row>
    <row r="11" spans="1:7" ht="15" hidden="1" customHeight="1" x14ac:dyDescent="0.25">
      <c r="A11" s="216"/>
      <c r="B11" s="125"/>
      <c r="C11" s="125"/>
      <c r="D11" s="125"/>
      <c r="E11" s="125"/>
      <c r="F11" s="14"/>
      <c r="G11" s="127"/>
    </row>
    <row r="12" spans="1:7" ht="15" hidden="1" customHeight="1" x14ac:dyDescent="0.25">
      <c r="A12" s="217"/>
      <c r="B12" s="125"/>
      <c r="C12" s="125"/>
      <c r="D12" s="125"/>
      <c r="E12" s="17"/>
      <c r="F12" s="15"/>
      <c r="G12" s="16"/>
    </row>
    <row r="13" spans="1:7" ht="63.75" customHeight="1" x14ac:dyDescent="0.25">
      <c r="A13" s="124" t="s">
        <v>450</v>
      </c>
      <c r="B13" s="124" t="s">
        <v>143</v>
      </c>
      <c r="C13" s="137"/>
      <c r="D13" s="137"/>
      <c r="E13" s="39" t="s">
        <v>451</v>
      </c>
      <c r="F13" s="53">
        <v>12405367400</v>
      </c>
      <c r="G13" s="126" t="s">
        <v>452</v>
      </c>
    </row>
    <row r="14" spans="1:7" ht="62.25" customHeight="1" x14ac:dyDescent="0.25">
      <c r="A14" s="125"/>
      <c r="B14" s="125"/>
      <c r="C14" s="137">
        <v>11451</v>
      </c>
      <c r="D14" s="18">
        <v>41524</v>
      </c>
      <c r="E14" s="39" t="s">
        <v>453</v>
      </c>
      <c r="F14" s="53">
        <v>635372170</v>
      </c>
      <c r="G14" s="127"/>
    </row>
    <row r="15" spans="1:7" ht="61.5" customHeight="1" x14ac:dyDescent="0.25">
      <c r="A15" s="125"/>
      <c r="B15" s="125"/>
      <c r="C15" s="137">
        <v>34</v>
      </c>
      <c r="D15" s="137" t="s">
        <v>454</v>
      </c>
      <c r="E15" s="39" t="s">
        <v>455</v>
      </c>
      <c r="F15" s="53">
        <v>3509457000</v>
      </c>
      <c r="G15" s="127"/>
    </row>
    <row r="16" spans="1:7" ht="46.5" customHeight="1" x14ac:dyDescent="0.25">
      <c r="A16" s="125"/>
      <c r="B16" s="125"/>
      <c r="C16" s="137">
        <v>538</v>
      </c>
      <c r="D16" s="18">
        <v>44317</v>
      </c>
      <c r="E16" s="39" t="s">
        <v>456</v>
      </c>
      <c r="F16" s="53">
        <v>10388333000</v>
      </c>
      <c r="G16" s="127"/>
    </row>
    <row r="17" spans="1:7" ht="33" customHeight="1" x14ac:dyDescent="0.25">
      <c r="A17" s="154"/>
      <c r="B17" s="154"/>
      <c r="C17" s="20"/>
      <c r="D17" s="20"/>
      <c r="E17" s="177" t="s">
        <v>457</v>
      </c>
      <c r="F17" s="56">
        <f>SUM(F13:F16)</f>
        <v>26938529570</v>
      </c>
      <c r="G17" s="16"/>
    </row>
    <row r="18" spans="1:7" ht="57.75" customHeight="1" x14ac:dyDescent="0.25">
      <c r="A18" s="141" t="s">
        <v>458</v>
      </c>
      <c r="B18" s="124" t="s">
        <v>143</v>
      </c>
      <c r="C18" s="133"/>
      <c r="D18" s="133"/>
      <c r="E18" s="21" t="s">
        <v>459</v>
      </c>
      <c r="F18" s="22">
        <v>86217141560</v>
      </c>
      <c r="G18" s="132" t="s">
        <v>273</v>
      </c>
    </row>
    <row r="19" spans="1:7" ht="60" customHeight="1" x14ac:dyDescent="0.25">
      <c r="A19" s="142"/>
      <c r="B19" s="142"/>
      <c r="C19" s="133">
        <v>7696</v>
      </c>
      <c r="D19" s="23">
        <v>43656</v>
      </c>
      <c r="E19" s="21" t="s">
        <v>460</v>
      </c>
      <c r="F19" s="22">
        <v>6064677485</v>
      </c>
      <c r="G19" s="132"/>
    </row>
    <row r="20" spans="1:7" ht="94.5" customHeight="1" x14ac:dyDescent="0.25">
      <c r="A20" s="142"/>
      <c r="B20" s="142"/>
      <c r="C20" s="133">
        <v>428</v>
      </c>
      <c r="D20" s="133" t="s">
        <v>461</v>
      </c>
      <c r="E20" s="21" t="s">
        <v>462</v>
      </c>
      <c r="F20" s="22">
        <v>2441008663</v>
      </c>
      <c r="G20" s="132"/>
    </row>
    <row r="21" spans="1:7" ht="69.75" customHeight="1" x14ac:dyDescent="0.25">
      <c r="A21" s="142"/>
      <c r="B21" s="142"/>
      <c r="C21" s="133">
        <v>645</v>
      </c>
      <c r="D21" s="133" t="s">
        <v>463</v>
      </c>
      <c r="E21" s="21" t="s">
        <v>456</v>
      </c>
      <c r="F21" s="22">
        <v>-6829259493</v>
      </c>
      <c r="G21" s="132"/>
    </row>
    <row r="22" spans="1:7" ht="114" customHeight="1" x14ac:dyDescent="0.25">
      <c r="A22" s="142"/>
      <c r="B22" s="142"/>
      <c r="C22" s="133">
        <v>161</v>
      </c>
      <c r="D22" s="23">
        <v>44781</v>
      </c>
      <c r="E22" s="21" t="s">
        <v>464</v>
      </c>
      <c r="F22" s="53">
        <v>4959588345</v>
      </c>
      <c r="G22" s="132"/>
    </row>
    <row r="23" spans="1:7" ht="39" customHeight="1" x14ac:dyDescent="0.25">
      <c r="A23" s="142"/>
      <c r="B23" s="142"/>
      <c r="C23" s="133">
        <v>281</v>
      </c>
      <c r="D23" s="133" t="s">
        <v>465</v>
      </c>
      <c r="E23" s="21" t="s">
        <v>466</v>
      </c>
      <c r="F23" s="86">
        <v>-1462612979</v>
      </c>
      <c r="G23" s="132"/>
    </row>
    <row r="24" spans="1:7" ht="53.25" customHeight="1" x14ac:dyDescent="0.25">
      <c r="A24" s="143"/>
      <c r="B24" s="143"/>
      <c r="C24" s="133"/>
      <c r="D24" s="133"/>
      <c r="E24" s="24" t="s">
        <v>467</v>
      </c>
      <c r="F24" s="72">
        <f>SUM(F18:F23)</f>
        <v>91390543581</v>
      </c>
      <c r="G24" s="132"/>
    </row>
    <row r="25" spans="1:7" ht="99" customHeight="1" x14ac:dyDescent="0.25">
      <c r="A25" s="124" t="s">
        <v>468</v>
      </c>
      <c r="B25" s="124" t="s">
        <v>143</v>
      </c>
      <c r="C25" s="137"/>
      <c r="D25" s="137"/>
      <c r="E25" s="36" t="s">
        <v>459</v>
      </c>
      <c r="F25" s="25">
        <v>16238954000</v>
      </c>
      <c r="G25" s="131" t="s">
        <v>469</v>
      </c>
    </row>
    <row r="26" spans="1:7" ht="63" customHeight="1" x14ac:dyDescent="0.25">
      <c r="A26" s="125"/>
      <c r="B26" s="125"/>
      <c r="C26" s="137">
        <v>4650</v>
      </c>
      <c r="D26" s="18" t="s">
        <v>470</v>
      </c>
      <c r="E26" s="36" t="s">
        <v>471</v>
      </c>
      <c r="F26" s="25">
        <v>815886360</v>
      </c>
      <c r="G26" s="132"/>
    </row>
    <row r="27" spans="1:7" ht="78.75" customHeight="1" x14ac:dyDescent="0.25">
      <c r="A27" s="125"/>
      <c r="B27" s="125"/>
      <c r="C27" s="137">
        <v>2270</v>
      </c>
      <c r="D27" s="18">
        <v>44024</v>
      </c>
      <c r="E27" s="36" t="s">
        <v>472</v>
      </c>
      <c r="F27" s="25">
        <v>583592000</v>
      </c>
      <c r="G27" s="132"/>
    </row>
    <row r="28" spans="1:7" ht="87.75" customHeight="1" x14ac:dyDescent="0.25">
      <c r="A28" s="125"/>
      <c r="B28" s="125"/>
      <c r="C28" s="137">
        <v>2601</v>
      </c>
      <c r="D28" s="137" t="s">
        <v>473</v>
      </c>
      <c r="E28" s="36" t="s">
        <v>474</v>
      </c>
      <c r="F28" s="25">
        <v>184069200</v>
      </c>
      <c r="G28" s="132"/>
    </row>
    <row r="29" spans="1:7" ht="81.75" customHeight="1" x14ac:dyDescent="0.25">
      <c r="A29" s="125"/>
      <c r="B29" s="125"/>
      <c r="C29" s="137"/>
      <c r="D29" s="137"/>
      <c r="E29" s="36" t="s">
        <v>475</v>
      </c>
      <c r="F29" s="25">
        <v>8270629000</v>
      </c>
      <c r="G29" s="132"/>
    </row>
    <row r="30" spans="1:7" ht="117.75" customHeight="1" x14ac:dyDescent="0.25">
      <c r="A30" s="125"/>
      <c r="B30" s="125"/>
      <c r="C30" s="137"/>
      <c r="D30" s="137"/>
      <c r="E30" s="42" t="s">
        <v>476</v>
      </c>
      <c r="F30" s="178">
        <f>SUM(F25:F29)</f>
        <v>26093130560</v>
      </c>
      <c r="G30" s="132"/>
    </row>
    <row r="31" spans="1:7" ht="79.5" customHeight="1" x14ac:dyDescent="0.25">
      <c r="A31" s="129" t="s">
        <v>477</v>
      </c>
      <c r="B31" s="124" t="s">
        <v>143</v>
      </c>
      <c r="C31" s="26"/>
      <c r="D31" s="26"/>
      <c r="E31" s="169" t="s">
        <v>459</v>
      </c>
      <c r="F31" s="170">
        <v>77980813141</v>
      </c>
      <c r="G31" s="129" t="s">
        <v>258</v>
      </c>
    </row>
    <row r="32" spans="1:7" ht="93.75" customHeight="1" x14ac:dyDescent="0.25">
      <c r="A32" s="130"/>
      <c r="B32" s="130"/>
      <c r="C32" s="26">
        <v>7518</v>
      </c>
      <c r="D32" s="26" t="s">
        <v>478</v>
      </c>
      <c r="E32" s="169" t="s">
        <v>460</v>
      </c>
      <c r="F32" s="179" t="s">
        <v>479</v>
      </c>
      <c r="G32" s="130"/>
    </row>
    <row r="33" spans="1:7" ht="92.25" customHeight="1" x14ac:dyDescent="0.25">
      <c r="A33" s="130"/>
      <c r="B33" s="130"/>
      <c r="C33" s="26">
        <v>7834</v>
      </c>
      <c r="D33" s="27">
        <v>43718</v>
      </c>
      <c r="E33" s="169" t="s">
        <v>455</v>
      </c>
      <c r="F33" s="170">
        <v>1122023144</v>
      </c>
      <c r="G33" s="130"/>
    </row>
    <row r="34" spans="1:7" ht="72.75" customHeight="1" x14ac:dyDescent="0.25">
      <c r="A34" s="130"/>
      <c r="B34" s="130"/>
      <c r="C34" s="26"/>
      <c r="D34" s="26"/>
      <c r="E34" s="169" t="s">
        <v>480</v>
      </c>
      <c r="F34" s="170">
        <v>2781369870</v>
      </c>
      <c r="G34" s="130"/>
    </row>
    <row r="35" spans="1:7" ht="87.75" customHeight="1" x14ac:dyDescent="0.25">
      <c r="A35" s="159"/>
      <c r="B35" s="159"/>
      <c r="C35" s="26"/>
      <c r="D35" s="26"/>
      <c r="E35" s="180" t="s">
        <v>481</v>
      </c>
      <c r="F35" s="181">
        <f>F31+F33+F34</f>
        <v>81884206155</v>
      </c>
      <c r="G35" s="130"/>
    </row>
    <row r="36" spans="1:7" ht="81" customHeight="1" x14ac:dyDescent="0.25">
      <c r="A36" s="141" t="s">
        <v>482</v>
      </c>
      <c r="B36" s="124" t="s">
        <v>143</v>
      </c>
      <c r="C36" s="133"/>
      <c r="D36" s="133"/>
      <c r="E36" s="21" t="s">
        <v>459</v>
      </c>
      <c r="F36" s="53">
        <v>91433744750</v>
      </c>
      <c r="G36" s="131" t="s">
        <v>483</v>
      </c>
    </row>
    <row r="37" spans="1:7" ht="52.5" customHeight="1" x14ac:dyDescent="0.25">
      <c r="A37" s="142"/>
      <c r="B37" s="142"/>
      <c r="C37" s="133">
        <v>2189</v>
      </c>
      <c r="D37" s="133" t="s">
        <v>484</v>
      </c>
      <c r="E37" s="21" t="s">
        <v>453</v>
      </c>
      <c r="F37" s="86">
        <v>-505889500</v>
      </c>
      <c r="G37" s="132"/>
    </row>
    <row r="38" spans="1:7" ht="55.5" customHeight="1" x14ac:dyDescent="0.25">
      <c r="A38" s="142"/>
      <c r="B38" s="142"/>
      <c r="C38" s="133"/>
      <c r="D38" s="133"/>
      <c r="E38" s="24" t="s">
        <v>481</v>
      </c>
      <c r="F38" s="56">
        <f>SUM(F36:F37)</f>
        <v>90927855250</v>
      </c>
      <c r="G38" s="132"/>
    </row>
    <row r="39" spans="1:7" ht="69.75" customHeight="1" x14ac:dyDescent="0.25">
      <c r="A39" s="141" t="s">
        <v>485</v>
      </c>
      <c r="B39" s="124" t="s">
        <v>143</v>
      </c>
      <c r="C39" s="133"/>
      <c r="D39" s="133"/>
      <c r="E39" s="171" t="s">
        <v>459</v>
      </c>
      <c r="F39" s="30">
        <v>72723742600</v>
      </c>
      <c r="G39" s="131" t="s">
        <v>486</v>
      </c>
    </row>
    <row r="40" spans="1:7" ht="95.25" customHeight="1" x14ac:dyDescent="0.25">
      <c r="A40" s="142"/>
      <c r="B40" s="142"/>
      <c r="C40" s="133"/>
      <c r="D40" s="133"/>
      <c r="E40" s="171" t="s">
        <v>487</v>
      </c>
      <c r="F40" s="172">
        <v>-31338320</v>
      </c>
      <c r="G40" s="132"/>
    </row>
    <row r="41" spans="1:7" ht="51" x14ac:dyDescent="0.25">
      <c r="A41" s="142"/>
      <c r="B41" s="142"/>
      <c r="C41" s="133"/>
      <c r="D41" s="133"/>
      <c r="E41" s="171" t="s">
        <v>488</v>
      </c>
      <c r="F41" s="172">
        <v>6620972016</v>
      </c>
      <c r="G41" s="132"/>
    </row>
    <row r="42" spans="1:7" ht="108.75" customHeight="1" x14ac:dyDescent="0.25">
      <c r="A42" s="142"/>
      <c r="B42" s="142"/>
      <c r="C42" s="133"/>
      <c r="D42" s="133"/>
      <c r="E42" s="171" t="s">
        <v>489</v>
      </c>
      <c r="F42" s="172">
        <v>3602232500</v>
      </c>
      <c r="G42" s="132"/>
    </row>
    <row r="43" spans="1:7" ht="51" x14ac:dyDescent="0.25">
      <c r="A43" s="142"/>
      <c r="B43" s="142"/>
      <c r="C43" s="133"/>
      <c r="D43" s="133"/>
      <c r="E43" s="24" t="s">
        <v>481</v>
      </c>
      <c r="F43" s="182">
        <f>SUM(F39:F42)</f>
        <v>82915608796</v>
      </c>
      <c r="G43" s="132"/>
    </row>
    <row r="44" spans="1:7" ht="116.25" customHeight="1" x14ac:dyDescent="0.25">
      <c r="A44" s="141" t="s">
        <v>490</v>
      </c>
      <c r="B44" s="124" t="s">
        <v>143</v>
      </c>
      <c r="C44" s="133"/>
      <c r="D44" s="133"/>
      <c r="E44" s="171" t="s">
        <v>459</v>
      </c>
      <c r="F44" s="28">
        <v>59390296500</v>
      </c>
      <c r="G44" s="29" t="s">
        <v>280</v>
      </c>
    </row>
    <row r="45" spans="1:7" ht="75.75" customHeight="1" x14ac:dyDescent="0.25">
      <c r="A45" s="142"/>
      <c r="B45" s="142"/>
      <c r="C45" s="133"/>
      <c r="D45" s="133"/>
      <c r="E45" s="171" t="s">
        <v>471</v>
      </c>
      <c r="F45" s="30">
        <v>4637156200</v>
      </c>
      <c r="G45" s="31"/>
    </row>
    <row r="46" spans="1:7" ht="133.5" customHeight="1" x14ac:dyDescent="0.25">
      <c r="A46" s="142"/>
      <c r="B46" s="142"/>
      <c r="C46" s="133"/>
      <c r="D46" s="133"/>
      <c r="E46" s="171" t="s">
        <v>472</v>
      </c>
      <c r="F46" s="30">
        <v>9225709500</v>
      </c>
      <c r="G46" s="31"/>
    </row>
    <row r="47" spans="1:7" ht="112.5" customHeight="1" x14ac:dyDescent="0.25">
      <c r="A47" s="142"/>
      <c r="B47" s="142"/>
      <c r="C47" s="133"/>
      <c r="D47" s="133"/>
      <c r="E47" s="171" t="s">
        <v>491</v>
      </c>
      <c r="F47" s="30">
        <f>SUM(F45:F46)</f>
        <v>13862865700</v>
      </c>
      <c r="G47" s="31"/>
    </row>
    <row r="48" spans="1:7" ht="104.25" customHeight="1" x14ac:dyDescent="0.25">
      <c r="A48" s="142"/>
      <c r="B48" s="142"/>
      <c r="C48" s="133"/>
      <c r="D48" s="133"/>
      <c r="E48" s="24" t="s">
        <v>492</v>
      </c>
      <c r="F48" s="32">
        <f>F44+F45+F46</f>
        <v>73253162200</v>
      </c>
      <c r="G48" s="31"/>
    </row>
    <row r="49" spans="1:7" ht="95.25" customHeight="1" x14ac:dyDescent="0.25">
      <c r="A49" s="34" t="s">
        <v>493</v>
      </c>
      <c r="B49" s="124" t="s">
        <v>143</v>
      </c>
      <c r="C49" s="34"/>
      <c r="D49" s="34"/>
      <c r="E49" s="183" t="s">
        <v>459</v>
      </c>
      <c r="F49" s="32">
        <v>616865302000</v>
      </c>
      <c r="G49" s="38" t="s">
        <v>494</v>
      </c>
    </row>
    <row r="50" spans="1:7" ht="72" customHeight="1" x14ac:dyDescent="0.25">
      <c r="A50" s="160" t="s">
        <v>495</v>
      </c>
      <c r="B50" s="124" t="s">
        <v>92</v>
      </c>
      <c r="C50" s="35"/>
      <c r="D50" s="35"/>
      <c r="E50" s="36" t="s">
        <v>459</v>
      </c>
      <c r="F50" s="37">
        <v>136064487455</v>
      </c>
      <c r="G50" s="186" t="s">
        <v>379</v>
      </c>
    </row>
    <row r="51" spans="1:7" ht="76.5" customHeight="1" x14ac:dyDescent="0.25">
      <c r="A51" s="19"/>
      <c r="B51" s="19"/>
      <c r="C51" s="137">
        <v>1827</v>
      </c>
      <c r="D51" s="18">
        <v>45206</v>
      </c>
      <c r="E51" s="39" t="s">
        <v>471</v>
      </c>
      <c r="F51" s="37">
        <v>6196500000</v>
      </c>
      <c r="G51" s="184"/>
    </row>
    <row r="52" spans="1:7" ht="66.75" customHeight="1" x14ac:dyDescent="0.25">
      <c r="A52" s="19"/>
      <c r="B52" s="19"/>
      <c r="C52" s="137">
        <v>264</v>
      </c>
      <c r="D52" s="137" t="s">
        <v>496</v>
      </c>
      <c r="E52" s="36" t="s">
        <v>488</v>
      </c>
      <c r="F52" s="37">
        <v>801900000</v>
      </c>
      <c r="G52" s="184"/>
    </row>
    <row r="53" spans="1:7" ht="60" customHeight="1" x14ac:dyDescent="0.25">
      <c r="A53" s="19"/>
      <c r="B53" s="19"/>
      <c r="C53" s="20"/>
      <c r="D53" s="20"/>
      <c r="E53" s="36" t="s">
        <v>489</v>
      </c>
      <c r="F53" s="37">
        <v>6039869371</v>
      </c>
      <c r="G53" s="184"/>
    </row>
    <row r="54" spans="1:7" ht="105.75" customHeight="1" x14ac:dyDescent="0.25">
      <c r="A54" s="19"/>
      <c r="B54" s="19"/>
      <c r="C54" s="20"/>
      <c r="D54" s="20"/>
      <c r="E54" s="36" t="s">
        <v>497</v>
      </c>
      <c r="F54" s="41">
        <f>SUM(F51:F53)</f>
        <v>13038269371</v>
      </c>
      <c r="G54" s="185"/>
    </row>
    <row r="55" spans="1:7" ht="102.75" customHeight="1" x14ac:dyDescent="0.25">
      <c r="A55" s="154"/>
      <c r="B55" s="154"/>
      <c r="C55" s="20"/>
      <c r="D55" s="20"/>
      <c r="E55" s="42" t="s">
        <v>498</v>
      </c>
      <c r="F55" s="43">
        <f>F50+F51+F52+F53</f>
        <v>149102756826</v>
      </c>
      <c r="G55" s="40"/>
    </row>
    <row r="56" spans="1:7" ht="65.25" customHeight="1" x14ac:dyDescent="0.25">
      <c r="A56" s="161" t="s">
        <v>499</v>
      </c>
      <c r="B56" s="161" t="s">
        <v>592</v>
      </c>
      <c r="C56" s="135"/>
      <c r="D56" s="135"/>
      <c r="E56" s="36" t="s">
        <v>459</v>
      </c>
      <c r="F56" s="44">
        <v>122142545600</v>
      </c>
      <c r="G56" s="210" t="s">
        <v>500</v>
      </c>
    </row>
    <row r="57" spans="1:7" ht="36.75" x14ac:dyDescent="0.25">
      <c r="A57" s="162"/>
      <c r="B57" s="162"/>
      <c r="C57" s="135"/>
      <c r="D57" s="135"/>
      <c r="E57" s="36" t="s">
        <v>501</v>
      </c>
      <c r="F57" s="44">
        <v>-10490000</v>
      </c>
      <c r="G57" s="210"/>
    </row>
    <row r="58" spans="1:7" ht="88.5" customHeight="1" x14ac:dyDescent="0.25">
      <c r="A58" s="33"/>
      <c r="B58" s="33"/>
      <c r="C58" s="135"/>
      <c r="D58" s="135"/>
      <c r="E58" s="42" t="s">
        <v>481</v>
      </c>
      <c r="F58" s="43">
        <f>F56+F57</f>
        <v>122132055600</v>
      </c>
      <c r="G58" s="210"/>
    </row>
    <row r="59" spans="1:7" ht="34.5" customHeight="1" x14ac:dyDescent="0.25">
      <c r="A59" s="163" t="s">
        <v>502</v>
      </c>
      <c r="B59" s="161" t="s">
        <v>592</v>
      </c>
      <c r="C59" s="136"/>
      <c r="D59" s="136"/>
      <c r="E59" s="36" t="s">
        <v>503</v>
      </c>
      <c r="F59" s="45">
        <v>216982240010</v>
      </c>
      <c r="G59" s="211" t="s">
        <v>504</v>
      </c>
    </row>
    <row r="60" spans="1:7" ht="34.5" x14ac:dyDescent="0.25">
      <c r="A60" s="164"/>
      <c r="B60" s="164"/>
      <c r="C60" s="136">
        <v>2949</v>
      </c>
      <c r="D60" s="46">
        <v>45149</v>
      </c>
      <c r="E60" s="36" t="s">
        <v>501</v>
      </c>
      <c r="F60" s="45">
        <v>5707830600</v>
      </c>
      <c r="G60" s="211"/>
    </row>
    <row r="61" spans="1:7" ht="91.5" customHeight="1" x14ac:dyDescent="0.25">
      <c r="A61" s="165"/>
      <c r="B61" s="165"/>
      <c r="C61" s="136"/>
      <c r="D61" s="136"/>
      <c r="E61" s="42" t="s">
        <v>481</v>
      </c>
      <c r="F61" s="47">
        <f>SUM(F59:F60)</f>
        <v>222690070610</v>
      </c>
      <c r="G61" s="211"/>
    </row>
    <row r="62" spans="1:7" ht="58.5" x14ac:dyDescent="0.25">
      <c r="A62" s="124" t="s">
        <v>505</v>
      </c>
      <c r="B62" s="124" t="s">
        <v>593</v>
      </c>
      <c r="C62" s="137"/>
      <c r="D62" s="137"/>
      <c r="E62" s="39" t="s">
        <v>459</v>
      </c>
      <c r="F62" s="22">
        <v>13038123240</v>
      </c>
      <c r="G62" s="200" t="s">
        <v>295</v>
      </c>
    </row>
    <row r="63" spans="1:7" ht="29.25" x14ac:dyDescent="0.25">
      <c r="A63" s="125"/>
      <c r="B63" s="125"/>
      <c r="C63" s="137"/>
      <c r="D63" s="137"/>
      <c r="E63" s="39" t="s">
        <v>453</v>
      </c>
      <c r="F63" s="22">
        <v>13102264018</v>
      </c>
      <c r="G63" s="200"/>
    </row>
    <row r="64" spans="1:7" ht="34.5" x14ac:dyDescent="0.25">
      <c r="A64" s="17"/>
      <c r="B64" s="17"/>
      <c r="C64" s="137"/>
      <c r="D64" s="137"/>
      <c r="E64" s="42" t="s">
        <v>506</v>
      </c>
      <c r="F64" s="47">
        <f>SUM(F62:F63)</f>
        <v>26140387258</v>
      </c>
      <c r="G64" s="200"/>
    </row>
    <row r="65" spans="1:7" ht="31.5" customHeight="1" x14ac:dyDescent="0.25">
      <c r="A65" s="166" t="s">
        <v>507</v>
      </c>
      <c r="B65" s="166" t="s">
        <v>593</v>
      </c>
      <c r="C65" s="138"/>
      <c r="D65" s="138"/>
      <c r="E65" s="48" t="s">
        <v>459</v>
      </c>
      <c r="F65" s="49">
        <v>26294541000</v>
      </c>
      <c r="G65" s="209" t="s">
        <v>508</v>
      </c>
    </row>
    <row r="66" spans="1:7" ht="31.5" x14ac:dyDescent="0.25">
      <c r="A66" s="167"/>
      <c r="B66" s="167"/>
      <c r="C66" s="138"/>
      <c r="D66" s="138"/>
      <c r="E66" s="48" t="s">
        <v>453</v>
      </c>
      <c r="F66" s="49">
        <v>1414361800</v>
      </c>
      <c r="G66" s="209"/>
    </row>
    <row r="67" spans="1:7" ht="31.5" x14ac:dyDescent="0.25">
      <c r="A67" s="168"/>
      <c r="B67" s="168"/>
      <c r="C67" s="138"/>
      <c r="D67" s="138"/>
      <c r="E67" s="50" t="s">
        <v>481</v>
      </c>
      <c r="F67" s="51">
        <f>SUM(F65:F66)</f>
        <v>27708902800</v>
      </c>
      <c r="G67" s="209"/>
    </row>
    <row r="68" spans="1:7" ht="66" customHeight="1" x14ac:dyDescent="0.25">
      <c r="A68" s="133" t="s">
        <v>171</v>
      </c>
      <c r="B68" s="133" t="s">
        <v>593</v>
      </c>
      <c r="C68" s="133"/>
      <c r="D68" s="133"/>
      <c r="E68" s="187" t="s">
        <v>459</v>
      </c>
      <c r="F68" s="51">
        <v>82459000000</v>
      </c>
      <c r="G68" s="52" t="s">
        <v>172</v>
      </c>
    </row>
    <row r="69" spans="1:7" ht="29.25" x14ac:dyDescent="0.25">
      <c r="A69" s="141" t="s">
        <v>509</v>
      </c>
      <c r="B69" s="141" t="s">
        <v>593</v>
      </c>
      <c r="C69" s="133"/>
      <c r="D69" s="133"/>
      <c r="E69" s="21" t="s">
        <v>459</v>
      </c>
      <c r="F69" s="22">
        <v>310530406000</v>
      </c>
      <c r="G69" s="201" t="s">
        <v>510</v>
      </c>
    </row>
    <row r="70" spans="1:7" ht="29.25" x14ac:dyDescent="0.25">
      <c r="A70" s="142"/>
      <c r="B70" s="142"/>
      <c r="C70" s="133">
        <v>2642</v>
      </c>
      <c r="D70" s="23">
        <v>44450</v>
      </c>
      <c r="E70" s="21" t="s">
        <v>453</v>
      </c>
      <c r="F70" s="22">
        <v>-2290390000</v>
      </c>
      <c r="G70" s="201"/>
    </row>
    <row r="71" spans="1:7" ht="29.25" x14ac:dyDescent="0.25">
      <c r="A71" s="142"/>
      <c r="B71" s="142"/>
      <c r="C71" s="133">
        <v>918</v>
      </c>
      <c r="D71" s="133" t="s">
        <v>511</v>
      </c>
      <c r="E71" s="21" t="s">
        <v>512</v>
      </c>
      <c r="F71" s="22">
        <v>31393080000</v>
      </c>
      <c r="G71" s="201"/>
    </row>
    <row r="72" spans="1:7" ht="51" x14ac:dyDescent="0.25">
      <c r="A72" s="142"/>
      <c r="B72" s="142"/>
      <c r="C72" s="133"/>
      <c r="D72" s="133"/>
      <c r="E72" s="24" t="s">
        <v>481</v>
      </c>
      <c r="F72" s="32">
        <f>SUM(F69:F71)</f>
        <v>339633096000</v>
      </c>
      <c r="G72" s="201"/>
    </row>
    <row r="73" spans="1:7" ht="29.25" x14ac:dyDescent="0.25">
      <c r="A73" s="124" t="s">
        <v>514</v>
      </c>
      <c r="B73" s="124" t="s">
        <v>513</v>
      </c>
      <c r="C73" s="137"/>
      <c r="D73" s="137"/>
      <c r="E73" s="39" t="s">
        <v>459</v>
      </c>
      <c r="F73" s="53">
        <v>80000000000</v>
      </c>
      <c r="G73" s="200" t="s">
        <v>515</v>
      </c>
    </row>
    <row r="74" spans="1:7" ht="29.25" x14ac:dyDescent="0.25">
      <c r="A74" s="125"/>
      <c r="B74" s="125"/>
      <c r="C74" s="137">
        <v>4313</v>
      </c>
      <c r="D74" s="137" t="s">
        <v>516</v>
      </c>
      <c r="E74" s="39" t="s">
        <v>453</v>
      </c>
      <c r="F74" s="54">
        <v>6963976200</v>
      </c>
      <c r="G74" s="200"/>
    </row>
    <row r="75" spans="1:7" ht="29.25" x14ac:dyDescent="0.25">
      <c r="A75" s="125"/>
      <c r="B75" s="125"/>
      <c r="C75" s="137">
        <v>43</v>
      </c>
      <c r="D75" s="18">
        <v>44378</v>
      </c>
      <c r="E75" s="39" t="s">
        <v>517</v>
      </c>
      <c r="F75" s="54">
        <v>-70825600</v>
      </c>
      <c r="G75" s="200"/>
    </row>
    <row r="76" spans="1:7" ht="29.25" x14ac:dyDescent="0.25">
      <c r="A76" s="125"/>
      <c r="B76" s="125"/>
      <c r="C76" s="137">
        <v>3483</v>
      </c>
      <c r="D76" s="137" t="s">
        <v>518</v>
      </c>
      <c r="E76" s="39" t="s">
        <v>519</v>
      </c>
      <c r="F76" s="54">
        <v>1963182979</v>
      </c>
      <c r="G76" s="200"/>
    </row>
    <row r="77" spans="1:7" ht="29.25" x14ac:dyDescent="0.25">
      <c r="A77" s="125"/>
      <c r="B77" s="125"/>
      <c r="C77" s="137">
        <v>2466</v>
      </c>
      <c r="D77" s="137" t="s">
        <v>520</v>
      </c>
      <c r="E77" s="39" t="s">
        <v>521</v>
      </c>
      <c r="F77" s="54">
        <v>11314202213</v>
      </c>
      <c r="G77" s="200"/>
    </row>
    <row r="78" spans="1:7" ht="29.25" x14ac:dyDescent="0.25">
      <c r="A78" s="17"/>
      <c r="B78" s="17"/>
      <c r="C78" s="137"/>
      <c r="D78" s="137"/>
      <c r="E78" s="55" t="s">
        <v>481</v>
      </c>
      <c r="F78" s="56">
        <f>SUM(F73:F77)</f>
        <v>100170535792</v>
      </c>
      <c r="G78" s="200"/>
    </row>
    <row r="79" spans="1:7" ht="29.25" x14ac:dyDescent="0.25">
      <c r="A79" s="155" t="s">
        <v>522</v>
      </c>
      <c r="B79" s="124" t="s">
        <v>513</v>
      </c>
      <c r="C79" s="61"/>
      <c r="D79" s="133"/>
      <c r="E79" s="57" t="s">
        <v>459</v>
      </c>
      <c r="F79" s="53">
        <v>144091460000</v>
      </c>
      <c r="G79" s="188" t="s">
        <v>523</v>
      </c>
    </row>
    <row r="80" spans="1:7" ht="29.25" x14ac:dyDescent="0.25">
      <c r="A80" s="156"/>
      <c r="B80" s="156"/>
      <c r="C80" s="64">
        <v>1228</v>
      </c>
      <c r="D80" s="133"/>
      <c r="E80" s="57" t="s">
        <v>453</v>
      </c>
      <c r="F80" s="53">
        <v>6367875000</v>
      </c>
      <c r="G80" s="31"/>
    </row>
    <row r="81" spans="1:7" ht="29.25" x14ac:dyDescent="0.25">
      <c r="A81" s="157"/>
      <c r="B81" s="157"/>
      <c r="C81" s="64"/>
      <c r="D81" s="133"/>
      <c r="E81" s="58" t="s">
        <v>481</v>
      </c>
      <c r="F81" s="56">
        <f>SUM(F79:F80)</f>
        <v>150459335000</v>
      </c>
      <c r="G81" s="189"/>
    </row>
    <row r="82" spans="1:7" ht="29.25" customHeight="1" x14ac:dyDescent="0.25">
      <c r="A82" s="131" t="s">
        <v>524</v>
      </c>
      <c r="B82" s="124" t="s">
        <v>513</v>
      </c>
      <c r="C82" s="144"/>
      <c r="D82" s="144"/>
      <c r="E82" s="59" t="s">
        <v>459</v>
      </c>
      <c r="F82" s="22">
        <v>22971730000</v>
      </c>
      <c r="G82" s="201" t="s">
        <v>525</v>
      </c>
    </row>
    <row r="83" spans="1:7" ht="27" x14ac:dyDescent="0.25">
      <c r="A83" s="132"/>
      <c r="B83" s="132"/>
      <c r="C83" s="144"/>
      <c r="D83" s="144"/>
      <c r="E83" s="59" t="s">
        <v>526</v>
      </c>
      <c r="F83" s="22">
        <v>849850000</v>
      </c>
      <c r="G83" s="201"/>
    </row>
    <row r="84" spans="1:7" ht="27" x14ac:dyDescent="0.25">
      <c r="A84" s="145"/>
      <c r="B84" s="145"/>
      <c r="C84" s="144"/>
      <c r="D84" s="144"/>
      <c r="E84" s="60" t="s">
        <v>481</v>
      </c>
      <c r="F84" s="56">
        <f>SUM(F82:F83)</f>
        <v>23821580000</v>
      </c>
      <c r="G84" s="201"/>
    </row>
    <row r="85" spans="1:7" ht="54" customHeight="1" x14ac:dyDescent="0.25">
      <c r="A85" s="124" t="s">
        <v>528</v>
      </c>
      <c r="B85" s="124" t="s">
        <v>527</v>
      </c>
      <c r="C85" s="137"/>
      <c r="D85" s="137"/>
      <c r="E85" s="60" t="s">
        <v>459</v>
      </c>
      <c r="F85" s="56">
        <v>17500000000</v>
      </c>
      <c r="G85" s="137" t="s">
        <v>529</v>
      </c>
    </row>
    <row r="86" spans="1:7" ht="25.5" customHeight="1" x14ac:dyDescent="0.25">
      <c r="A86" s="147" t="s">
        <v>530</v>
      </c>
      <c r="B86" s="147" t="s">
        <v>527</v>
      </c>
      <c r="C86" s="146"/>
      <c r="D86" s="146"/>
      <c r="E86" s="62" t="s">
        <v>459</v>
      </c>
      <c r="F86" s="63">
        <v>55887029500</v>
      </c>
      <c r="G86" s="173" t="s">
        <v>531</v>
      </c>
    </row>
    <row r="87" spans="1:7" ht="25.5" customHeight="1" x14ac:dyDescent="0.25">
      <c r="A87" s="158"/>
      <c r="B87" s="158"/>
      <c r="C87" s="146">
        <v>2685</v>
      </c>
      <c r="D87" s="146" t="s">
        <v>532</v>
      </c>
      <c r="E87" s="62" t="s">
        <v>453</v>
      </c>
      <c r="F87" s="63">
        <v>3048250000</v>
      </c>
      <c r="G87" s="174"/>
    </row>
    <row r="88" spans="1:7" ht="29.25" x14ac:dyDescent="0.25">
      <c r="A88" s="158"/>
      <c r="B88" s="158"/>
      <c r="C88" s="146">
        <v>2148</v>
      </c>
      <c r="D88" s="146" t="s">
        <v>533</v>
      </c>
      <c r="E88" s="62" t="s">
        <v>517</v>
      </c>
      <c r="F88" s="63">
        <v>2293300000</v>
      </c>
      <c r="G88" s="140"/>
    </row>
    <row r="89" spans="1:7" ht="29.25" x14ac:dyDescent="0.25">
      <c r="A89" s="158"/>
      <c r="B89" s="158"/>
      <c r="C89" s="146"/>
      <c r="D89" s="146"/>
      <c r="E89" s="62" t="s">
        <v>534</v>
      </c>
      <c r="F89" s="63">
        <v>-4527100</v>
      </c>
      <c r="G89" s="140"/>
    </row>
    <row r="90" spans="1:7" ht="29.25" x14ac:dyDescent="0.25">
      <c r="A90" s="158"/>
      <c r="B90" s="158"/>
      <c r="C90" s="146"/>
      <c r="D90" s="146"/>
      <c r="E90" s="65" t="s">
        <v>535</v>
      </c>
      <c r="F90" s="66">
        <f>SUM(F86:F89)</f>
        <v>61224052400</v>
      </c>
      <c r="G90" s="140"/>
    </row>
    <row r="91" spans="1:7" ht="54" customHeight="1" x14ac:dyDescent="0.25">
      <c r="A91" s="147" t="s">
        <v>536</v>
      </c>
      <c r="B91" s="147" t="s">
        <v>527</v>
      </c>
      <c r="C91" s="146"/>
      <c r="D91" s="146"/>
      <c r="E91" s="62" t="s">
        <v>459</v>
      </c>
      <c r="F91" s="63">
        <v>53664778000</v>
      </c>
      <c r="G91" s="139" t="s">
        <v>537</v>
      </c>
    </row>
    <row r="92" spans="1:7" ht="45" customHeight="1" x14ac:dyDescent="0.25">
      <c r="A92" s="158"/>
      <c r="B92" s="158"/>
      <c r="C92" s="146">
        <v>2887</v>
      </c>
      <c r="D92" s="208" t="s">
        <v>538</v>
      </c>
      <c r="E92" s="62" t="s">
        <v>453</v>
      </c>
      <c r="F92" s="63">
        <v>2808000000</v>
      </c>
      <c r="G92" s="140"/>
    </row>
    <row r="93" spans="1:7" ht="45" customHeight="1" x14ac:dyDescent="0.25">
      <c r="A93" s="158"/>
      <c r="B93" s="158"/>
      <c r="C93" s="146">
        <v>2309</v>
      </c>
      <c r="D93" s="208"/>
      <c r="E93" s="62" t="s">
        <v>455</v>
      </c>
      <c r="F93" s="63">
        <v>2171506400</v>
      </c>
      <c r="G93" s="140"/>
    </row>
    <row r="94" spans="1:7" ht="45" customHeight="1" x14ac:dyDescent="0.25">
      <c r="A94" s="158"/>
      <c r="B94" s="158"/>
      <c r="C94" s="146"/>
      <c r="D94" s="146"/>
      <c r="E94" s="65" t="s">
        <v>535</v>
      </c>
      <c r="F94" s="66">
        <f>SUM(F91:F93)</f>
        <v>58644284400</v>
      </c>
      <c r="G94" s="140"/>
    </row>
    <row r="95" spans="1:7" ht="29.25" customHeight="1" x14ac:dyDescent="0.25">
      <c r="A95" s="133" t="s">
        <v>540</v>
      </c>
      <c r="B95" s="133" t="s">
        <v>539</v>
      </c>
      <c r="C95" s="133"/>
      <c r="D95" s="133"/>
      <c r="E95" s="67" t="s">
        <v>459</v>
      </c>
      <c r="F95" s="68"/>
      <c r="G95" s="201" t="s">
        <v>410</v>
      </c>
    </row>
    <row r="96" spans="1:7" ht="29.25" x14ac:dyDescent="0.25">
      <c r="A96" s="141"/>
      <c r="B96" s="141"/>
      <c r="C96" s="133">
        <v>2224</v>
      </c>
      <c r="D96" s="23">
        <v>42191</v>
      </c>
      <c r="E96" s="69" t="s">
        <v>471</v>
      </c>
      <c r="F96" s="70">
        <v>-1051200000</v>
      </c>
      <c r="G96" s="201"/>
    </row>
    <row r="97" spans="1:7" ht="29.25" x14ac:dyDescent="0.25">
      <c r="A97" s="142"/>
      <c r="B97" s="142"/>
      <c r="C97" s="133">
        <v>2244</v>
      </c>
      <c r="D97" s="23">
        <v>43528</v>
      </c>
      <c r="E97" s="69" t="s">
        <v>472</v>
      </c>
      <c r="F97" s="68">
        <v>1882189000</v>
      </c>
      <c r="G97" s="201"/>
    </row>
    <row r="98" spans="1:7" ht="29.25" x14ac:dyDescent="0.25">
      <c r="A98" s="142"/>
      <c r="B98" s="142"/>
      <c r="C98" s="133">
        <v>5625</v>
      </c>
      <c r="D98" s="133" t="s">
        <v>541</v>
      </c>
      <c r="E98" s="69" t="s">
        <v>474</v>
      </c>
      <c r="F98" s="68">
        <v>1966894000</v>
      </c>
      <c r="G98" s="201"/>
    </row>
    <row r="99" spans="1:7" ht="29.25" x14ac:dyDescent="0.25">
      <c r="A99" s="142"/>
      <c r="B99" s="142"/>
      <c r="C99" s="133">
        <v>3136</v>
      </c>
      <c r="D99" s="133" t="s">
        <v>542</v>
      </c>
      <c r="E99" s="69" t="s">
        <v>475</v>
      </c>
      <c r="F99" s="68">
        <v>2950047000</v>
      </c>
      <c r="G99" s="201"/>
    </row>
    <row r="100" spans="1:7" ht="29.25" x14ac:dyDescent="0.25">
      <c r="A100" s="142"/>
      <c r="B100" s="142"/>
      <c r="C100" s="133"/>
      <c r="D100" s="133"/>
      <c r="E100" s="69" t="s">
        <v>543</v>
      </c>
      <c r="F100" s="71">
        <v>478109000</v>
      </c>
      <c r="G100" s="201"/>
    </row>
    <row r="101" spans="1:7" ht="39.75" customHeight="1" x14ac:dyDescent="0.25">
      <c r="A101" s="143"/>
      <c r="B101" s="143"/>
      <c r="C101" s="133"/>
      <c r="D101" s="133"/>
      <c r="E101" s="24" t="s">
        <v>544</v>
      </c>
      <c r="F101" s="72">
        <f>SUM(F95:F100)</f>
        <v>6226039000</v>
      </c>
      <c r="G101" s="201"/>
    </row>
    <row r="102" spans="1:7" ht="29.25" customHeight="1" x14ac:dyDescent="0.25">
      <c r="A102" s="137" t="s">
        <v>546</v>
      </c>
      <c r="B102" s="137" t="s">
        <v>545</v>
      </c>
      <c r="C102" s="137"/>
      <c r="D102" s="137"/>
      <c r="E102" s="36" t="s">
        <v>503</v>
      </c>
      <c r="F102" s="73">
        <v>85350053450</v>
      </c>
      <c r="G102" s="207" t="s">
        <v>327</v>
      </c>
    </row>
    <row r="103" spans="1:7" ht="29.25" x14ac:dyDescent="0.25">
      <c r="A103" s="124"/>
      <c r="B103" s="124"/>
      <c r="C103" s="137"/>
      <c r="D103" s="137"/>
      <c r="E103" s="36" t="s">
        <v>471</v>
      </c>
      <c r="F103" s="73">
        <v>9435700000</v>
      </c>
      <c r="G103" s="207"/>
    </row>
    <row r="104" spans="1:7" ht="29.25" x14ac:dyDescent="0.25">
      <c r="A104" s="125"/>
      <c r="B104" s="125"/>
      <c r="C104" s="137"/>
      <c r="D104" s="137"/>
      <c r="E104" s="36" t="s">
        <v>472</v>
      </c>
      <c r="F104" s="73">
        <v>2381892900</v>
      </c>
      <c r="G104" s="207"/>
    </row>
    <row r="105" spans="1:7" ht="29.25" x14ac:dyDescent="0.25">
      <c r="A105" s="125"/>
      <c r="B105" s="125"/>
      <c r="C105" s="137"/>
      <c r="D105" s="137"/>
      <c r="E105" s="36" t="s">
        <v>474</v>
      </c>
      <c r="F105" s="73">
        <v>11799724000</v>
      </c>
      <c r="G105" s="207"/>
    </row>
    <row r="106" spans="1:7" ht="29.25" x14ac:dyDescent="0.25">
      <c r="A106" s="125"/>
      <c r="B106" s="125"/>
      <c r="C106" s="137"/>
      <c r="D106" s="137"/>
      <c r="E106" s="36" t="s">
        <v>475</v>
      </c>
      <c r="F106" s="73">
        <v>2879310000</v>
      </c>
      <c r="G106" s="207"/>
    </row>
    <row r="107" spans="1:7" ht="29.25" x14ac:dyDescent="0.25">
      <c r="A107" s="125"/>
      <c r="B107" s="125"/>
      <c r="C107" s="137"/>
      <c r="D107" s="137"/>
      <c r="E107" s="36" t="s">
        <v>543</v>
      </c>
      <c r="F107" s="73">
        <v>3796450000</v>
      </c>
      <c r="G107" s="207"/>
    </row>
    <row r="108" spans="1:7" ht="29.25" x14ac:dyDescent="0.25">
      <c r="A108" s="125"/>
      <c r="B108" s="125"/>
      <c r="C108" s="137"/>
      <c r="D108" s="137"/>
      <c r="E108" s="36" t="s">
        <v>547</v>
      </c>
      <c r="F108" s="73">
        <v>1961197000</v>
      </c>
      <c r="G108" s="207"/>
    </row>
    <row r="109" spans="1:7" ht="29.25" x14ac:dyDescent="0.25">
      <c r="A109" s="125"/>
      <c r="B109" s="125"/>
      <c r="C109" s="137"/>
      <c r="D109" s="137"/>
      <c r="E109" s="36" t="s">
        <v>548</v>
      </c>
      <c r="F109" s="74">
        <v>-437902250</v>
      </c>
      <c r="G109" s="207"/>
    </row>
    <row r="110" spans="1:7" ht="29.25" x14ac:dyDescent="0.25">
      <c r="A110" s="125"/>
      <c r="B110" s="125"/>
      <c r="C110" s="137"/>
      <c r="D110" s="137"/>
      <c r="E110" s="36" t="s">
        <v>549</v>
      </c>
      <c r="F110" s="73">
        <v>18233345550</v>
      </c>
      <c r="G110" s="207"/>
    </row>
    <row r="111" spans="1:7" ht="29.25" x14ac:dyDescent="0.25">
      <c r="A111" s="125"/>
      <c r="B111" s="125"/>
      <c r="C111" s="137"/>
      <c r="D111" s="137"/>
      <c r="E111" s="36" t="s">
        <v>550</v>
      </c>
      <c r="F111" s="73">
        <v>2307099250</v>
      </c>
      <c r="G111" s="207"/>
    </row>
    <row r="112" spans="1:7" ht="29.25" x14ac:dyDescent="0.25">
      <c r="A112" s="125"/>
      <c r="B112" s="125"/>
      <c r="C112" s="137"/>
      <c r="D112" s="137"/>
      <c r="E112" s="36" t="s">
        <v>551</v>
      </c>
      <c r="F112" s="73">
        <v>1570533900</v>
      </c>
      <c r="G112" s="207"/>
    </row>
    <row r="113" spans="1:7" ht="29.25" x14ac:dyDescent="0.25">
      <c r="A113" s="17"/>
      <c r="B113" s="17"/>
      <c r="C113" s="137"/>
      <c r="D113" s="137"/>
      <c r="E113" s="42" t="s">
        <v>552</v>
      </c>
      <c r="F113" s="75">
        <f>SUM(F102:F112)</f>
        <v>139277403800</v>
      </c>
      <c r="G113" s="207"/>
    </row>
    <row r="114" spans="1:7" ht="29.25" customHeight="1" x14ac:dyDescent="0.25">
      <c r="A114" s="124" t="s">
        <v>554</v>
      </c>
      <c r="B114" s="124" t="s">
        <v>553</v>
      </c>
      <c r="C114" s="137"/>
      <c r="D114" s="137"/>
      <c r="E114" s="39" t="s">
        <v>459</v>
      </c>
      <c r="F114" s="76">
        <v>218000000000</v>
      </c>
      <c r="G114" s="205" t="s">
        <v>555</v>
      </c>
    </row>
    <row r="115" spans="1:7" ht="29.25" x14ac:dyDescent="0.25">
      <c r="A115" s="125"/>
      <c r="B115" s="125"/>
      <c r="C115" s="137"/>
      <c r="D115" s="18">
        <v>44719</v>
      </c>
      <c r="E115" s="39" t="s">
        <v>471</v>
      </c>
      <c r="F115" s="76">
        <v>20241315500</v>
      </c>
      <c r="G115" s="206"/>
    </row>
    <row r="116" spans="1:7" ht="29.25" x14ac:dyDescent="0.25">
      <c r="A116" s="125"/>
      <c r="B116" s="125"/>
      <c r="C116" s="137"/>
      <c r="D116" s="18">
        <v>45056</v>
      </c>
      <c r="E116" s="39" t="s">
        <v>472</v>
      </c>
      <c r="F116" s="76">
        <v>10338855000</v>
      </c>
      <c r="G116" s="175"/>
    </row>
    <row r="117" spans="1:7" ht="29.25" x14ac:dyDescent="0.25">
      <c r="A117" s="125"/>
      <c r="B117" s="125"/>
      <c r="C117" s="137"/>
      <c r="D117" s="137"/>
      <c r="E117" s="39" t="s">
        <v>474</v>
      </c>
      <c r="F117" s="76" t="s">
        <v>556</v>
      </c>
      <c r="G117" s="175"/>
    </row>
    <row r="118" spans="1:7" ht="29.25" x14ac:dyDescent="0.25">
      <c r="A118" s="17"/>
      <c r="B118" s="17"/>
      <c r="C118" s="137"/>
      <c r="D118" s="137"/>
      <c r="E118" s="55" t="s">
        <v>557</v>
      </c>
      <c r="F118" s="77">
        <f>SUM(F114:F117)</f>
        <v>248580170500</v>
      </c>
      <c r="G118" s="176"/>
    </row>
    <row r="119" spans="1:7" ht="31.5" customHeight="1" x14ac:dyDescent="0.25">
      <c r="A119" s="150" t="s">
        <v>558</v>
      </c>
      <c r="B119" s="150" t="s">
        <v>553</v>
      </c>
      <c r="C119" s="148"/>
      <c r="D119" s="148"/>
      <c r="E119" s="55" t="s">
        <v>459</v>
      </c>
      <c r="F119" s="77">
        <v>180543771000</v>
      </c>
      <c r="G119" s="149" t="s">
        <v>559</v>
      </c>
    </row>
    <row r="120" spans="1:7" ht="25.5" customHeight="1" x14ac:dyDescent="0.25">
      <c r="A120" s="150" t="s">
        <v>560</v>
      </c>
      <c r="B120" s="150" t="s">
        <v>553</v>
      </c>
      <c r="C120" s="148"/>
      <c r="D120" s="148"/>
      <c r="E120" s="78" t="s">
        <v>459</v>
      </c>
      <c r="F120" s="79">
        <v>290833715400</v>
      </c>
      <c r="G120" s="204" t="s">
        <v>561</v>
      </c>
    </row>
    <row r="121" spans="1:7" ht="25.5" customHeight="1" x14ac:dyDescent="0.25">
      <c r="A121" s="151"/>
      <c r="B121" s="151"/>
      <c r="C121" s="148"/>
      <c r="D121" s="148"/>
      <c r="E121" s="78" t="s">
        <v>453</v>
      </c>
      <c r="F121" s="80">
        <v>30534609000</v>
      </c>
      <c r="G121" s="204"/>
    </row>
    <row r="122" spans="1:7" ht="25.5" customHeight="1" x14ac:dyDescent="0.25">
      <c r="A122" s="151"/>
      <c r="B122" s="151"/>
      <c r="C122" s="148"/>
      <c r="D122" s="148"/>
      <c r="E122" s="81" t="s">
        <v>562</v>
      </c>
      <c r="F122" s="82">
        <f>SUM(F120:F121)</f>
        <v>321368324400</v>
      </c>
      <c r="G122" s="204"/>
    </row>
    <row r="123" spans="1:7" ht="25.5" customHeight="1" x14ac:dyDescent="0.25">
      <c r="A123" s="150" t="s">
        <v>563</v>
      </c>
      <c r="B123" s="150" t="s">
        <v>553</v>
      </c>
      <c r="C123" s="148"/>
      <c r="D123" s="148"/>
      <c r="E123" s="81" t="s">
        <v>459</v>
      </c>
      <c r="F123" s="83">
        <v>27820000000</v>
      </c>
      <c r="G123" s="149" t="s">
        <v>564</v>
      </c>
    </row>
    <row r="124" spans="1:7" ht="25.5" customHeight="1" x14ac:dyDescent="0.25">
      <c r="A124" s="150" t="s">
        <v>565</v>
      </c>
      <c r="B124" s="150" t="s">
        <v>553</v>
      </c>
      <c r="C124" s="148"/>
      <c r="D124" s="148"/>
      <c r="E124" s="202" t="s">
        <v>459</v>
      </c>
      <c r="F124" s="203">
        <v>29960000000</v>
      </c>
      <c r="G124" s="204" t="s">
        <v>566</v>
      </c>
    </row>
    <row r="125" spans="1:7" ht="5.25" customHeight="1" x14ac:dyDescent="0.25">
      <c r="A125" s="152"/>
      <c r="B125" s="152"/>
      <c r="C125" s="148"/>
      <c r="D125" s="148"/>
      <c r="E125" s="202"/>
      <c r="F125" s="203"/>
      <c r="G125" s="204"/>
    </row>
    <row r="126" spans="1:7" ht="25.5" customHeight="1" x14ac:dyDescent="0.25">
      <c r="A126" s="150" t="s">
        <v>567</v>
      </c>
      <c r="B126" s="150" t="s">
        <v>553</v>
      </c>
      <c r="C126" s="148"/>
      <c r="D126" s="148"/>
      <c r="E126" s="81" t="s">
        <v>459</v>
      </c>
      <c r="F126" s="83">
        <v>30840057812</v>
      </c>
      <c r="G126" s="149" t="s">
        <v>225</v>
      </c>
    </row>
    <row r="127" spans="1:7" ht="33.75" customHeight="1" x14ac:dyDescent="0.25">
      <c r="A127" s="148" t="s">
        <v>568</v>
      </c>
      <c r="B127" s="148" t="s">
        <v>553</v>
      </c>
      <c r="C127" s="148"/>
      <c r="D127" s="148"/>
      <c r="E127" s="81" t="s">
        <v>459</v>
      </c>
      <c r="F127" s="83">
        <v>181447696050</v>
      </c>
      <c r="G127" s="149" t="s">
        <v>569</v>
      </c>
    </row>
    <row r="128" spans="1:7" ht="65.25" customHeight="1" x14ac:dyDescent="0.25">
      <c r="A128" s="124" t="s">
        <v>571</v>
      </c>
      <c r="B128" s="124" t="s">
        <v>570</v>
      </c>
      <c r="C128" s="137"/>
      <c r="D128" s="137"/>
      <c r="E128" s="39" t="s">
        <v>459</v>
      </c>
      <c r="F128" s="53">
        <v>44422090000</v>
      </c>
      <c r="G128" s="200" t="s">
        <v>229</v>
      </c>
    </row>
    <row r="129" spans="1:7" ht="29.25" x14ac:dyDescent="0.25">
      <c r="A129" s="125"/>
      <c r="B129" s="125"/>
      <c r="C129" s="137">
        <v>7182</v>
      </c>
      <c r="D129" s="137" t="s">
        <v>572</v>
      </c>
      <c r="E129" s="39" t="s">
        <v>471</v>
      </c>
      <c r="F129" s="84">
        <v>-98025000</v>
      </c>
      <c r="G129" s="200"/>
    </row>
    <row r="130" spans="1:7" ht="29.25" x14ac:dyDescent="0.25">
      <c r="A130" s="125"/>
      <c r="B130" s="125"/>
      <c r="C130" s="137"/>
      <c r="D130" s="137"/>
      <c r="E130" s="39" t="s">
        <v>472</v>
      </c>
      <c r="F130" s="84">
        <v>-163435600</v>
      </c>
      <c r="G130" s="200"/>
    </row>
    <row r="131" spans="1:7" ht="29.25" x14ac:dyDescent="0.25">
      <c r="A131" s="125"/>
      <c r="B131" s="125"/>
      <c r="C131" s="137"/>
      <c r="D131" s="137"/>
      <c r="E131" s="39" t="s">
        <v>474</v>
      </c>
      <c r="F131" s="53">
        <v>999939800</v>
      </c>
      <c r="G131" s="200"/>
    </row>
    <row r="132" spans="1:7" ht="29.25" x14ac:dyDescent="0.25">
      <c r="A132" s="125"/>
      <c r="B132" s="125"/>
      <c r="C132" s="137"/>
      <c r="D132" s="137"/>
      <c r="E132" s="39" t="s">
        <v>475</v>
      </c>
      <c r="F132" s="85">
        <v>-126000000</v>
      </c>
      <c r="G132" s="200"/>
    </row>
    <row r="133" spans="1:7" ht="29.25" x14ac:dyDescent="0.25">
      <c r="A133" s="125"/>
      <c r="B133" s="125"/>
      <c r="C133" s="137"/>
      <c r="D133" s="137"/>
      <c r="E133" s="39" t="s">
        <v>543</v>
      </c>
      <c r="F133" s="53">
        <v>2944500000</v>
      </c>
      <c r="G133" s="200"/>
    </row>
    <row r="134" spans="1:7" ht="29.25" x14ac:dyDescent="0.25">
      <c r="A134" s="125"/>
      <c r="B134" s="125"/>
      <c r="C134" s="137"/>
      <c r="D134" s="137"/>
      <c r="E134" s="39" t="s">
        <v>547</v>
      </c>
      <c r="F134" s="85">
        <v>-15626800</v>
      </c>
      <c r="G134" s="200"/>
    </row>
    <row r="135" spans="1:7" ht="29.25" x14ac:dyDescent="0.25">
      <c r="A135" s="125"/>
      <c r="B135" s="125"/>
      <c r="C135" s="137"/>
      <c r="D135" s="137"/>
      <c r="E135" s="39" t="s">
        <v>548</v>
      </c>
      <c r="F135" s="85">
        <v>-2650000</v>
      </c>
      <c r="G135" s="200"/>
    </row>
    <row r="136" spans="1:7" ht="29.25" x14ac:dyDescent="0.25">
      <c r="A136" s="125"/>
      <c r="B136" s="125"/>
      <c r="C136" s="137"/>
      <c r="D136" s="137"/>
      <c r="E136" s="39" t="s">
        <v>549</v>
      </c>
      <c r="F136" s="53">
        <v>17382070000</v>
      </c>
      <c r="G136" s="200"/>
    </row>
    <row r="137" spans="1:7" ht="29.25" x14ac:dyDescent="0.25">
      <c r="A137" s="125"/>
      <c r="B137" s="125"/>
      <c r="C137" s="137"/>
      <c r="D137" s="137"/>
      <c r="E137" s="55" t="s">
        <v>573</v>
      </c>
      <c r="F137" s="56">
        <f>SUM(F128:F136)</f>
        <v>65342862400</v>
      </c>
      <c r="G137" s="200"/>
    </row>
    <row r="138" spans="1:7" ht="29.25" x14ac:dyDescent="0.25">
      <c r="A138" s="141" t="s">
        <v>574</v>
      </c>
      <c r="B138" s="141" t="s">
        <v>570</v>
      </c>
      <c r="C138" s="133"/>
      <c r="D138" s="133"/>
      <c r="E138" s="21" t="s">
        <v>451</v>
      </c>
      <c r="F138" s="53">
        <v>109800000000</v>
      </c>
      <c r="G138" s="201" t="s">
        <v>575</v>
      </c>
    </row>
    <row r="139" spans="1:7" ht="29.25" x14ac:dyDescent="0.25">
      <c r="A139" s="142"/>
      <c r="B139" s="142"/>
      <c r="C139" s="133"/>
      <c r="D139" s="133" t="s">
        <v>576</v>
      </c>
      <c r="E139" s="21" t="s">
        <v>471</v>
      </c>
      <c r="F139" s="53">
        <v>3905352200</v>
      </c>
      <c r="G139" s="201"/>
    </row>
    <row r="140" spans="1:7" ht="29.25" x14ac:dyDescent="0.25">
      <c r="A140" s="142"/>
      <c r="B140" s="142"/>
      <c r="C140" s="133"/>
      <c r="D140" s="23">
        <v>44936</v>
      </c>
      <c r="E140" s="21" t="s">
        <v>472</v>
      </c>
      <c r="F140" s="53">
        <v>172994412873</v>
      </c>
      <c r="G140" s="201"/>
    </row>
    <row r="141" spans="1:7" ht="29.25" x14ac:dyDescent="0.25">
      <c r="A141" s="142"/>
      <c r="B141" s="142"/>
      <c r="C141" s="133"/>
      <c r="D141" s="133"/>
      <c r="E141" s="24" t="s">
        <v>573</v>
      </c>
      <c r="F141" s="56">
        <f>SUM(F138:F140)</f>
        <v>286699765073</v>
      </c>
      <c r="G141" s="201"/>
    </row>
    <row r="142" spans="1:7" ht="29.25" x14ac:dyDescent="0.25">
      <c r="A142" s="124" t="s">
        <v>242</v>
      </c>
      <c r="B142" s="124" t="s">
        <v>577</v>
      </c>
      <c r="C142" s="137"/>
      <c r="D142" s="137"/>
      <c r="E142" s="36" t="s">
        <v>451</v>
      </c>
      <c r="F142" s="22">
        <v>118900000000</v>
      </c>
      <c r="G142" s="200" t="s">
        <v>578</v>
      </c>
    </row>
    <row r="143" spans="1:7" ht="29.25" x14ac:dyDescent="0.25">
      <c r="A143" s="125"/>
      <c r="B143" s="125"/>
      <c r="C143" s="137">
        <v>2537</v>
      </c>
      <c r="D143" s="18">
        <v>44844</v>
      </c>
      <c r="E143" s="36" t="s">
        <v>471</v>
      </c>
      <c r="F143" s="22">
        <v>3098466877</v>
      </c>
      <c r="G143" s="200"/>
    </row>
    <row r="144" spans="1:7" ht="29.25" x14ac:dyDescent="0.25">
      <c r="A144" s="125"/>
      <c r="B144" s="125"/>
      <c r="C144" s="137"/>
      <c r="D144" s="137" t="s">
        <v>579</v>
      </c>
      <c r="E144" s="36" t="s">
        <v>472</v>
      </c>
      <c r="F144" s="22">
        <v>396000000</v>
      </c>
      <c r="G144" s="200"/>
    </row>
    <row r="145" spans="1:7" ht="29.25" x14ac:dyDescent="0.25">
      <c r="A145" s="125"/>
      <c r="B145" s="125"/>
      <c r="C145" s="137"/>
      <c r="D145" s="18">
        <v>45115</v>
      </c>
      <c r="E145" s="36" t="s">
        <v>474</v>
      </c>
      <c r="F145" s="22">
        <v>1280775000</v>
      </c>
      <c r="G145" s="200"/>
    </row>
    <row r="146" spans="1:7" ht="29.25" x14ac:dyDescent="0.25">
      <c r="A146" s="125"/>
      <c r="B146" s="125"/>
      <c r="C146" s="137"/>
      <c r="D146" s="18">
        <v>45115</v>
      </c>
      <c r="E146" s="36" t="s">
        <v>475</v>
      </c>
      <c r="F146" s="22">
        <v>404532000</v>
      </c>
      <c r="G146" s="200"/>
    </row>
    <row r="147" spans="1:7" ht="29.25" x14ac:dyDescent="0.25">
      <c r="A147" s="125"/>
      <c r="B147" s="125"/>
      <c r="C147" s="137"/>
      <c r="D147" s="137"/>
      <c r="E147" s="36" t="s">
        <v>543</v>
      </c>
      <c r="F147" s="22">
        <v>750480000</v>
      </c>
      <c r="G147" s="200"/>
    </row>
    <row r="148" spans="1:7" ht="29.25" x14ac:dyDescent="0.25">
      <c r="A148" s="17"/>
      <c r="B148" s="17"/>
      <c r="C148" s="137"/>
      <c r="D148" s="137"/>
      <c r="E148" s="55" t="s">
        <v>573</v>
      </c>
      <c r="F148" s="56">
        <f>SUM(F142:F147)</f>
        <v>124830253877</v>
      </c>
      <c r="G148" s="200"/>
    </row>
    <row r="149" spans="1:7" ht="29.25" x14ac:dyDescent="0.25">
      <c r="A149" s="141" t="s">
        <v>580</v>
      </c>
      <c r="B149" s="124" t="s">
        <v>577</v>
      </c>
      <c r="C149" s="133"/>
      <c r="D149" s="133"/>
      <c r="E149" s="21" t="s">
        <v>451</v>
      </c>
      <c r="F149" s="87">
        <v>195363376000</v>
      </c>
      <c r="G149" s="201" t="s">
        <v>581</v>
      </c>
    </row>
    <row r="150" spans="1:7" ht="29.25" x14ac:dyDescent="0.25">
      <c r="A150" s="142"/>
      <c r="B150" s="142"/>
      <c r="C150" s="133">
        <v>3149</v>
      </c>
      <c r="D150" s="133" t="s">
        <v>582</v>
      </c>
      <c r="E150" s="21" t="s">
        <v>471</v>
      </c>
      <c r="F150" s="88">
        <v>-14381769601</v>
      </c>
      <c r="G150" s="201"/>
    </row>
    <row r="151" spans="1:7" ht="29.25" x14ac:dyDescent="0.25">
      <c r="A151" s="142"/>
      <c r="B151" s="142"/>
      <c r="C151" s="133"/>
      <c r="D151" s="23">
        <v>43590</v>
      </c>
      <c r="E151" s="21" t="s">
        <v>472</v>
      </c>
      <c r="F151" s="87">
        <v>2289539549</v>
      </c>
      <c r="G151" s="201"/>
    </row>
    <row r="152" spans="1:7" ht="29.25" x14ac:dyDescent="0.25">
      <c r="A152" s="142"/>
      <c r="B152" s="142"/>
      <c r="C152" s="133"/>
      <c r="D152" s="23">
        <v>44989</v>
      </c>
      <c r="E152" s="21" t="s">
        <v>474</v>
      </c>
      <c r="F152" s="87">
        <v>680000000</v>
      </c>
      <c r="G152" s="201"/>
    </row>
    <row r="153" spans="1:7" ht="29.25" x14ac:dyDescent="0.25">
      <c r="A153" s="142"/>
      <c r="B153" s="142"/>
      <c r="C153" s="133"/>
      <c r="D153" s="133" t="s">
        <v>583</v>
      </c>
      <c r="E153" s="21" t="s">
        <v>475</v>
      </c>
      <c r="F153" s="87">
        <v>1676232000</v>
      </c>
      <c r="G153" s="201"/>
    </row>
    <row r="154" spans="1:7" ht="29.25" x14ac:dyDescent="0.25">
      <c r="A154" s="142"/>
      <c r="B154" s="142"/>
      <c r="C154" s="133"/>
      <c r="D154" s="133"/>
      <c r="E154" s="21" t="s">
        <v>543</v>
      </c>
      <c r="F154" s="87">
        <v>1539650000</v>
      </c>
      <c r="G154" s="201"/>
    </row>
    <row r="155" spans="1:7" ht="29.25" x14ac:dyDescent="0.25">
      <c r="A155" s="142"/>
      <c r="B155" s="142"/>
      <c r="C155" s="133"/>
      <c r="D155" s="133"/>
      <c r="E155" s="21" t="s">
        <v>547</v>
      </c>
      <c r="F155" s="87">
        <v>5613593450</v>
      </c>
      <c r="G155" s="201"/>
    </row>
    <row r="156" spans="1:7" ht="29.25" x14ac:dyDescent="0.25">
      <c r="A156" s="143"/>
      <c r="B156" s="143"/>
      <c r="C156" s="133"/>
      <c r="D156" s="133"/>
      <c r="E156" s="24" t="s">
        <v>573</v>
      </c>
      <c r="F156" s="72">
        <f>SUM(F149:F155)</f>
        <v>192780621398</v>
      </c>
      <c r="G156" s="201"/>
    </row>
  </sheetData>
  <mergeCells count="24">
    <mergeCell ref="G56:G58"/>
    <mergeCell ref="G59:G61"/>
    <mergeCell ref="A2:A7"/>
    <mergeCell ref="F2:F7"/>
    <mergeCell ref="G2:G7"/>
    <mergeCell ref="A8:A12"/>
    <mergeCell ref="G8:G9"/>
    <mergeCell ref="G82:G84"/>
    <mergeCell ref="G73:G78"/>
    <mergeCell ref="G69:G72"/>
    <mergeCell ref="G62:G64"/>
    <mergeCell ref="G65:G67"/>
    <mergeCell ref="G120:G122"/>
    <mergeCell ref="G114:G115"/>
    <mergeCell ref="G102:G113"/>
    <mergeCell ref="G95:G101"/>
    <mergeCell ref="D92:D93"/>
    <mergeCell ref="G142:G148"/>
    <mergeCell ref="G149:G156"/>
    <mergeCell ref="G128:G137"/>
    <mergeCell ref="G138:G141"/>
    <mergeCell ref="E124:E125"/>
    <mergeCell ref="F124:F125"/>
    <mergeCell ref="G124:G125"/>
  </mergeCells>
  <printOptions horizontalCentered="1" verticalCentered="1" gridLines="1"/>
  <pageMargins left="0.51181102362204722" right="0.51181102362204722" top="1.1023622047244095" bottom="0.51181102362204722" header="0.31496062992125984" footer="0.51181102362204722"/>
  <pageSetup paperSize="8" scale="25" fitToHeight="0" orientation="landscape" r:id="rId1"/>
  <headerFooter>
    <oddHeader xml:space="preserve">&amp;C&amp;"-,Bold"&amp;20جمهورية العراق 
وزارة الاعمار والاسكان و البلديات العامة  / المديرية العامة للمجارى   
الموقف التنفيذي لمشاريع الخطة الاستثمارية
</oddHeader>
  </headerFooter>
  <rowBreaks count="7" manualBreakCount="7">
    <brk id="12" max="16383" man="1"/>
    <brk id="17" max="16383" man="1"/>
    <brk id="24" max="16383" man="1"/>
    <brk id="30" max="16383" man="1"/>
    <brk id="35" max="16383" man="1"/>
    <brk id="38" max="16383" man="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6</vt:i4>
      </vt:variant>
      <vt:variant>
        <vt:lpstr>نطاقات تمت تسميتها</vt:lpstr>
      </vt:variant>
      <vt:variant>
        <vt:i4>2</vt:i4>
      </vt:variant>
    </vt:vector>
  </HeadingPairs>
  <TitlesOfParts>
    <vt:vector size="8" baseType="lpstr">
      <vt:lpstr>متابعة المشاريع وزارة التخطيط </vt:lpstr>
      <vt:lpstr>متابعة مشاريع قيد التنفيذ</vt:lpstr>
      <vt:lpstr>متابعة اوامر غيار 2025 </vt:lpstr>
      <vt:lpstr>متابعة المدد الاضافية </vt:lpstr>
      <vt:lpstr>متابعة التوقفات </vt:lpstr>
      <vt:lpstr>تحديث وامر الغيار </vt:lpstr>
      <vt:lpstr>'تحديث وامر الغيار '!Print_Area</vt:lpstr>
      <vt:lpstr>'تحديث وامر الغيار '!Print_Titles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fwz</dc:creator>
  <cp:lastModifiedBy>Maher</cp:lastModifiedBy>
  <cp:revision/>
  <dcterms:created xsi:type="dcterms:W3CDTF">2015-06-05T18:17:20Z</dcterms:created>
  <dcterms:modified xsi:type="dcterms:W3CDTF">2025-05-11T08:32:42Z</dcterms:modified>
</cp:coreProperties>
</file>