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30" windowHeight="11760" tabRatio="821" activeTab="3"/>
  </bookViews>
  <sheets>
    <sheet name="متابعة المشاريع وزارة التخطيط " sheetId="1" r:id="rId1"/>
    <sheet name="متابعة مشاريع قيد التنفيذ" sheetId="2" r:id="rId2"/>
    <sheet name="متابعة اوامر غيار 2025 " sheetId="8" r:id="rId3"/>
    <sheet name="متابعة المدد الاضافية " sheetId="9" r:id="rId4"/>
    <sheet name="متابعة التوقفات " sheetId="11" r:id="rId5"/>
    <sheet name="تحديث وامر الغيار " sheetId="10"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_xlnm.Print_Area" localSheetId="5">'تحديث وامر الغيار '!$A$1:$G$44</definedName>
    <definedName name="_xlnm.Print_Titles" localSheetId="5">'تحديث وامر الغيار '!$1:$1</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s>
  <calcPr calcId="144525"/>
</workbook>
</file>

<file path=xl/calcChain.xml><?xml version="1.0" encoding="utf-8"?>
<calcChain xmlns="http://schemas.openxmlformats.org/spreadsheetml/2006/main">
  <c r="F145" i="10" l="1"/>
  <c r="F137" i="10"/>
  <c r="F130" i="10"/>
  <c r="F126" i="10"/>
  <c r="F111" i="10"/>
  <c r="F107" i="10"/>
  <c r="F102" i="10"/>
  <c r="F90" i="10"/>
  <c r="F83" i="10"/>
  <c r="F79" i="10"/>
  <c r="F73" i="10"/>
  <c r="F70" i="10"/>
  <c r="F67" i="10"/>
  <c r="F61" i="10"/>
  <c r="F56" i="10"/>
  <c r="F53" i="10"/>
  <c r="F50" i="10"/>
  <c r="F47" i="10"/>
  <c r="F44" i="10"/>
  <c r="F43" i="10"/>
  <c r="F37" i="10"/>
  <c r="F36" i="10"/>
  <c r="F32" i="10"/>
  <c r="F27" i="10"/>
  <c r="F24" i="10"/>
  <c r="F19" i="10"/>
  <c r="F13" i="10"/>
  <c r="F6" i="10"/>
</calcChain>
</file>

<file path=xl/sharedStrings.xml><?xml version="1.0" encoding="utf-8"?>
<sst xmlns="http://schemas.openxmlformats.org/spreadsheetml/2006/main" count="1714" uniqueCount="658">
  <si>
    <t>التسلسل</t>
  </si>
  <si>
    <t>المحافظة</t>
  </si>
  <si>
    <t>المشروع</t>
  </si>
  <si>
    <t>مدرج في وزارة التخطيط</t>
  </si>
  <si>
    <t>مؤشر لدى وزارة المالية</t>
  </si>
  <si>
    <t>الكلفة الكلية (دينار)</t>
  </si>
  <si>
    <t>الاستشناء من أساليب التعاقد(دعوة/اعلان)</t>
  </si>
  <si>
    <t>استثناء( تصميم و تنفيذ / جداول كميات)</t>
  </si>
  <si>
    <t>الإعلان</t>
  </si>
  <si>
    <t>دراسة سيرة ذاتية</t>
  </si>
  <si>
    <t>الدعوات</t>
  </si>
  <si>
    <t>الوثيقة القياسية</t>
  </si>
  <si>
    <t>التخويل</t>
  </si>
  <si>
    <t>تاريخ غلق الدعوات</t>
  </si>
  <si>
    <t>لجنة الفتح</t>
  </si>
  <si>
    <t>لجنة تحليل</t>
  </si>
  <si>
    <t>قرار لجنة التحليل الى دائرة العقود</t>
  </si>
  <si>
    <t>لجنةالمراجعة والمصادقة</t>
  </si>
  <si>
    <t>الإحالة</t>
  </si>
  <si>
    <t>مسودة العقد</t>
  </si>
  <si>
    <t xml:space="preserve">توقيع العقد </t>
  </si>
  <si>
    <t>ملاحظات</t>
  </si>
  <si>
    <t>الديوانية</t>
  </si>
  <si>
    <t xml:space="preserve"> شبكات مجاري الصرف الصحي والامطار والخطوط الناقلة ومحطات الرفع التابعة لها وخطوط الدفع ومحطة معالجة ناحية السدير / محافظة الديوانية</t>
  </si>
  <si>
    <t>مدرج</t>
  </si>
  <si>
    <t>مؤشر</t>
  </si>
  <si>
    <t>اعلان</t>
  </si>
  <si>
    <t>جداول كميات</t>
  </si>
  <si>
    <t>اعداد الدراسة والتصاميم وتنفيذ وتجهيز وتشغيل وصيانة مشروع مجاري شبكات مياه الامطار والثقيلة مع محطات الرفع ومحطة المعالجة لقضاء السنية / تسليم مفتاح</t>
  </si>
  <si>
    <t>تصميم و تنفيذ</t>
  </si>
  <si>
    <t>اعداد الدراسة والتصاميم وتنفيذ وتجهيز وتشغيل وصيانة مشروع مجاري شبكات مياه الامطار والثقيلة مع محطات الرفع ومحطة المعالجة لقضاء سومر / تسليم مفتاح</t>
  </si>
  <si>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</si>
  <si>
    <t>مشروع تأهيل الاحياء السكنية في محافظة الديوانية</t>
  </si>
  <si>
    <t>نفر</t>
  </si>
  <si>
    <t>دعوى</t>
  </si>
  <si>
    <t>عفك</t>
  </si>
  <si>
    <t xml:space="preserve">ال بدير </t>
  </si>
  <si>
    <t>الشامية</t>
  </si>
  <si>
    <t>الشنافية</t>
  </si>
  <si>
    <t>محطة 21</t>
  </si>
  <si>
    <t xml:space="preserve">الشافعية </t>
  </si>
  <si>
    <t xml:space="preserve">صلاحية </t>
  </si>
  <si>
    <t>اكمال اعمال 2 و 3</t>
  </si>
  <si>
    <t>الانبار</t>
  </si>
  <si>
    <t>تنفيذ مشروع مجاري الصرف الصحي وشبكات مجاري مياه الامطار في ناحية كبيسة / محافظة الانبار (البنى التحتية)</t>
  </si>
  <si>
    <t>تنفيذ مشروع مجاري الصرف الصحي وشبكات مجاري مياه الامطار في ناحية عنة / محافظة الانبار (البنى التحتية)</t>
  </si>
  <si>
    <t xml:space="preserve">مفاوضات مع الشركة </t>
  </si>
  <si>
    <t xml:space="preserve">مشروع مجاري الرمادي / المرحلة الثانية </t>
  </si>
  <si>
    <t>غير مدرج</t>
  </si>
  <si>
    <t>غير مؤشر</t>
  </si>
  <si>
    <t xml:space="preserve">مجاري الصرف الصحي وشبكة مجاري مياه الامطار ناحية الصقلاوية </t>
  </si>
  <si>
    <t>مجاري الصرف الصحي وشبكة امطار الفلوجة / zone 5</t>
  </si>
  <si>
    <t xml:space="preserve">تجهيز وتنفيذ محطات رفع قطاع (14 و 15) في الرمادي </t>
  </si>
  <si>
    <t xml:space="preserve">الفلوجة </t>
  </si>
  <si>
    <t>المثنى</t>
  </si>
  <si>
    <t>الخط الناقل لمياه الصرف الصحي في قضاء السوير الى محطة المعالجة / محافظة المثنى</t>
  </si>
  <si>
    <t>تصميم وتنفيذ مشروع مجاري متكاملة في قضاء الخضر محطة معالجة بطاقة (25,000 ) م 3 / يوم مع شبكات ومحطات مياه امطار والصرف الصحي لقضاء الخضر .</t>
  </si>
  <si>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</si>
  <si>
    <t>تصميم وتنفيذ ( المسار الثالث ) لمحطة معالجة بطاقة ( 18500 ) م3 يوم وتاهيل وصيانة ( المسار الاول والثاني ) محطة المعالجة بطاقة (37500 ) م3 / يوم</t>
  </si>
  <si>
    <t>تحديث تصاميم وتنفيذ محطة معالجة لقضاء الهلال + المجد بطاقة 20,000 م3 / يوم</t>
  </si>
  <si>
    <t>تحديث تصاميم وتنفيذ محطة معالجة لقضاء الوركاء  بطاقة 12,500  م3 / يوم</t>
  </si>
  <si>
    <t>تحديث تصاميم وتنفيذ محطة معالجة لقضاء النجمي بطاقة 12,500  م3 / يوم</t>
  </si>
  <si>
    <t>تصميم وتنفيذ</t>
  </si>
  <si>
    <t>بابل</t>
  </si>
  <si>
    <t xml:space="preserve"> تنفيذ شبكات امطار وخطوط ناقلة لمحطة رفع مع اعمال  المدن  (القاسم / الهاشمية / المدحتية ) محافظة بابل (البنى التحتية)</t>
  </si>
  <si>
    <t>مشروع تنفيذ شبكات امطار وصرف صحي  وخطوط ناقلة ومحطات رفع  ومحطة معالجة ناحية الكفل/ محافظة بابل (البنى التحتية)</t>
  </si>
  <si>
    <t>بغداد</t>
  </si>
  <si>
    <t>مشروع مجاري ذات السلاسل / محافظة بغداد (البنى التحتية)</t>
  </si>
  <si>
    <t>ديالى</t>
  </si>
  <si>
    <t>مشروع مجاري مركز قضاء المقدادية / محافظة ديالى (البنى التحتية)</t>
  </si>
  <si>
    <t>مشروع مجاري جلولاء / محافظة ديالى (البنى التحتية)</t>
  </si>
  <si>
    <t xml:space="preserve">مشروع مجاري مركز قضاء خانقين / محافظة ديالى (البنى التحتية) </t>
  </si>
  <si>
    <t xml:space="preserve">مشروع مجاري بهرز (أشنونا) / محافظة ديالى (البنى التحتية) </t>
  </si>
  <si>
    <t>مشروع مجاري بني سعد / محافظة ديالى (البنى التحتية)</t>
  </si>
  <si>
    <t>مشروع مجاري كنعان / محافظة ديالى (البنى التحتية)</t>
  </si>
  <si>
    <t xml:space="preserve">مشروع مجاري مركز قضاء بلدروز  / محافظة ديالى (البنى التحتية) </t>
  </si>
  <si>
    <t>ذي قار</t>
  </si>
  <si>
    <t>تنفيذ البنى التحتية لقضاء سوق الشيوخ / محافظة ذي قار ( البنى التحتية)</t>
  </si>
  <si>
    <t>مشروع مجاري البطحاء</t>
  </si>
  <si>
    <t>البنى التحتية لقضاء النصر / ذي قار</t>
  </si>
  <si>
    <t>البنى التحتية لقضاء الرفاعي / ذي قار</t>
  </si>
  <si>
    <t>مشروع مجاري قضاء الغراف</t>
  </si>
  <si>
    <t xml:space="preserve">تنفيذ شبكات ومحطات وخطوط ناقلة لطريق الصدرين وطريق يا حسين </t>
  </si>
  <si>
    <t>صلاح الدين</t>
  </si>
  <si>
    <t>مشروع مجاري  بيجي ( المرحلة الثانية )</t>
  </si>
  <si>
    <t xml:space="preserve">دراسة وتصاميم وتنفيذ وتشغيل وصيانة محطة معالجة الدجيل </t>
  </si>
  <si>
    <t>الديوم</t>
  </si>
  <si>
    <t>كربلاء</t>
  </si>
  <si>
    <t>محطة معالجة الحر م2</t>
  </si>
  <si>
    <t>مشروع مجاري عين تمر</t>
  </si>
  <si>
    <t>مشروع مجاري الحسينية</t>
  </si>
  <si>
    <t>الخط الناقل للاحياء السكنية خلف الحزام الاخضر وصولا الى محطة المعالجة</t>
  </si>
  <si>
    <t>كركوك</t>
  </si>
  <si>
    <t>مشروع مجاري قضاء الحويجة / محافظة كركوك (البنى التحتية)</t>
  </si>
  <si>
    <t xml:space="preserve">مشروع مجاري قضاء الدبس / محافظة كركوك ( البنى التحتية </t>
  </si>
  <si>
    <t>مشروع مجاري قضاء التون كوبري / محافظة كركوك (البنى التحتية )</t>
  </si>
  <si>
    <t xml:space="preserve">مشروع مجاري كركوك الموحد </t>
  </si>
  <si>
    <t>موصل</t>
  </si>
  <si>
    <t>مجاري قضاء تلعفر / نينوى</t>
  </si>
  <si>
    <t>ميسان</t>
  </si>
  <si>
    <t>تصميم وتنفيذ مجاري قضائي (العزيرة علي الغربي) ومحطة رفع وسطية لربط الخط الناقل مع محطة المعالجة / محافظة ميسان (البنى التحتية) باسلوب (تصميم + تتفيذ)</t>
  </si>
  <si>
    <t>مشروع مجاري قلعة صالح</t>
  </si>
  <si>
    <t>محطة معالجة مركز مدينة العمارة</t>
  </si>
  <si>
    <t>قيد الادراج</t>
  </si>
  <si>
    <t>مجاري قضاء المجر الكبير</t>
  </si>
  <si>
    <t>النجف</t>
  </si>
  <si>
    <t>مجاري مركز قضاء المناذرة/ محافظة النجف الاشرف ( البنى التحتية)</t>
  </si>
  <si>
    <t>مجاري الحيرة / محافظة النجف الاشرف ( البنى التحتية)</t>
  </si>
  <si>
    <t>مجاري العباسية / محافظة النجف الاشرف (البنى التحتية)</t>
  </si>
  <si>
    <t xml:space="preserve">  مجاري الحرية / محافظة النجف الاشرف (البنى التحتية) </t>
  </si>
  <si>
    <t>مشروع مجاري القادسية / محافظة النجف الاشرف (البنى التحتية)</t>
  </si>
  <si>
    <t xml:space="preserve">محطة معالجة النجف /م3 </t>
  </si>
  <si>
    <t>مشروع مجاري حي النداء / محافظة النجف الاشرف</t>
  </si>
  <si>
    <t>مشروع البنى التحتية لمدينة العلم الثقافية الخيرية</t>
  </si>
  <si>
    <t xml:space="preserve">مشروع مجاري الحيدرية / محافظة النجف </t>
  </si>
  <si>
    <t xml:space="preserve">محطة معالجة النجف </t>
  </si>
  <si>
    <t>واسط</t>
  </si>
  <si>
    <t>مشروع مجاري البشائر/ محافظة واسط ( البنى التحتية)</t>
  </si>
  <si>
    <t>مشروع مجاري الحفرية/ محافظة واسط ( البنى التحتية )</t>
  </si>
  <si>
    <t>مشروع مجاري الزبيدية/ محافظة واسط ( البنى التحتية )</t>
  </si>
  <si>
    <t>مشروع تنفيذ محطة معالجة مع خطوط دفع في ناحية الشحيمية / محافظة واسط ( البنى التحتية )</t>
  </si>
  <si>
    <t>مشروع تنفيذ محطة معالجة مع خطوط دفع في ناحية الدبوني / محافظة واسط ( البنى التحتية )</t>
  </si>
  <si>
    <t>مشروع تنفيذ محطة معالجة مع خطوط دفع في ناحية واسط/ محافظة واسط ( البنى التحتية )</t>
  </si>
  <si>
    <t>شيخ سعد</t>
  </si>
  <si>
    <t xml:space="preserve">الحي </t>
  </si>
  <si>
    <t>ت</t>
  </si>
  <si>
    <t>اسم المشروع</t>
  </si>
  <si>
    <t xml:space="preserve">الشركة المنفذة للمشروع </t>
  </si>
  <si>
    <t>كلفة المشروع الكلية</t>
  </si>
  <si>
    <t>تاريخ بدء المشروع</t>
  </si>
  <si>
    <t>تاريخ الانتهاء المتوقع</t>
  </si>
  <si>
    <t>نسبة الانجاز المخطط</t>
  </si>
  <si>
    <t>نسبة الانجاز الفعلي</t>
  </si>
  <si>
    <t>نسبة الانحراف %</t>
  </si>
  <si>
    <t>اسباب الانحراف</t>
  </si>
  <si>
    <t>الاجراءات المتخذة</t>
  </si>
  <si>
    <t>الملاحظات</t>
  </si>
  <si>
    <t>تجهيز وتنفيذ محطة معالجة /الجانب الأيسر لمدينة الموصل (المرحلة الأولى )</t>
  </si>
  <si>
    <t>نينوى</t>
  </si>
  <si>
    <t>شركة العراق الحر للمقاولات العامة وشركة الدواية للمقاولات</t>
  </si>
  <si>
    <t>100</t>
  </si>
  <si>
    <t>93.2</t>
  </si>
  <si>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</si>
  <si>
    <t>امر الغيار قيد الترويج</t>
  </si>
  <si>
    <t>تم رفع امر غيار رقم 6 الى وزارة التخطيط بموجب كتاب دائرة التخطيط والمتابعة المرقم 11175 في 2025/3/5 وبضمنها مدة تنفيذ امر الغيار البالغة 270 يوم</t>
  </si>
  <si>
    <t>تجهيز وتنفيذ الخطوط الناقلة المطرية مع محطتي الرفع (SL46وSL47)الجانب الأيسر /الموصل</t>
  </si>
  <si>
    <t>شركتي السراب الحديث وتلال الموصل للمقاولات</t>
  </si>
  <si>
    <t>73</t>
  </si>
  <si>
    <t>لايوجد انحراف</t>
  </si>
  <si>
    <t>تجهيز وتنفيذ محطة معالجة الجانب الايمن لمدينة الموصل/ م2</t>
  </si>
  <si>
    <t>شركات نجران والواجهات الحديثة وبيكارون  للمقاولات</t>
  </si>
  <si>
    <t>العمل مستمر</t>
  </si>
  <si>
    <t>مقاولة اعداد دراسة وتصاميم مشروع مجاري محطة معالجة مع شبكات الامطار والمجاري الثقيلة و الفرعية والرئيسية ومحطات الرفع لناحية الصينية</t>
  </si>
  <si>
    <t>شركتي دار العمران ومصابيح الدجى للمقاولات</t>
  </si>
  <si>
    <t>_</t>
  </si>
  <si>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</si>
  <si>
    <t>تجهيز وتنفيذ وتشغيل وصيانة الاعمال التكميلية لمشروع مجاري شبكات مياه الامطار وشبكات المياه الثقيلة مع محطات الرفع ومحطة المعالجة لمدينة الخالص</t>
  </si>
  <si>
    <t>بيروت ومرسى الخيرات وبرج حديثة للمقاولات</t>
  </si>
  <si>
    <t>تجهيز وتنفيذ وتشغيل وصيانة الاعمال التكميلية لشبكات مياه الامطار والثقيلة  مع محطات الرفع ومحطة المعالجة لمدينة بعقوبة م 2 / محافظة ديالى</t>
  </si>
  <si>
    <t>البعد الرابع للمقاولات العامة والاستثمارات</t>
  </si>
  <si>
    <t>الصرف الصحي المتكامل مع وحدة معالجة مدينة هيت في الانبار</t>
  </si>
  <si>
    <t>الأنبار</t>
  </si>
  <si>
    <t>شركة به را للمقاولات وشركة بوزو للمقاولات</t>
  </si>
  <si>
    <t>90.5</t>
  </si>
  <si>
    <t>يوجد امر غيار رقم 2 اعمال مدنية +خط الدفع مع ايصال تيار كهربائي قيد الترويج</t>
  </si>
  <si>
    <t>امر الغيار قيد الدراسة</t>
  </si>
  <si>
    <t>تطوير وتأهيل البنى التحتية لقضاء الحي</t>
  </si>
  <si>
    <t>شركة الاحتفاد للمقاولات</t>
  </si>
  <si>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</si>
  <si>
    <t>ائتلاف شركات نبض الرافدين للمقاولات وبرج حديثة للمقاولات</t>
  </si>
  <si>
    <t>9</t>
  </si>
  <si>
    <t>لدى الشركة فترة توقف جزئي بسبب تأخر صدور موافقة المديرية العامة للاراضي على تخصيص المساحة المرشحة لمحطة المعالجة وهو قيد الدراسة</t>
  </si>
  <si>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</si>
  <si>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</si>
  <si>
    <t>ائتلاف شركات ارض الهدى للمقاولات و البراق   للمقاولات</t>
  </si>
  <si>
    <t>اعداد الدراسة والتصاميم وتنفيذ وتجهيز وتشغيل وصيانة مشروع مجاري شبكات مياه الأمطار والثقيلة مع محطات الرفع ومحطة المعالجة لقضاء سومر</t>
  </si>
  <si>
    <t>ائتلاف شركات الواجهات الحديثة وافاق الجاد وديار ربيعة للمقاولات</t>
  </si>
  <si>
    <t>الاعمال التكميلية تجهيز وتنفيذ محطة معالجة الرفاعي بطاقة تصميمية (60000) م3/يوم (تنفيذ على حساب ناكل شركة البارح)</t>
  </si>
  <si>
    <t>شركة المثقال + شركة منارة بيروت للمقاولات العامة</t>
  </si>
  <si>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</si>
  <si>
    <t>شركة عمر أب الإيرانية + شركة عبد الواحد</t>
  </si>
  <si>
    <t>تجهيز وتنفيذ وتشغيل وصيانة لمحطة المعالجة (مركز تصفية حمدان م5)</t>
  </si>
  <si>
    <t>البصرة</t>
  </si>
  <si>
    <t>شركة الفاروق العامة للمقاولات وشريكه مجموعة بو غصيان للصناعة والاستثمار</t>
  </si>
  <si>
    <t>تدقيق تصاميم وتجهيز وتنفيذ وتشغيل وصيانة شبكة ومحطة مجارى برطلة /نينوى بطاقة تصميمية (4942)م3/يوم</t>
  </si>
  <si>
    <t>شركة دار العمران للمقاولات العامة المحدودة</t>
  </si>
  <si>
    <t>96.5</t>
  </si>
  <si>
    <t>96.6</t>
  </si>
  <si>
    <t>تم تقديم امر غيار للامور الحاكمة وهو قيد الدراسة في المديرية</t>
  </si>
  <si>
    <t>تجهيز وتنفيذ الخطوط الناقلة للمجارى الثقيلة مع اربع محطات رفع لمدينة الموصل /الجانب الايسر/المرحلة الرابعة</t>
  </si>
  <si>
    <t>شركتي بريق الحسام والافنان الخضراء</t>
  </si>
  <si>
    <t>87.26</t>
  </si>
  <si>
    <t>82.9</t>
  </si>
  <si>
    <t>ضعف السيولة المالية</t>
  </si>
  <si>
    <t>تجهيز وتنفيذ محطة معالجة الجانب الايمن لمدينة الموصل /  م1</t>
  </si>
  <si>
    <t>تم توجيه الانذار الى الشركتين المنفذتين بكتابنا / القانوني المرقم 769 في 2025/2/9</t>
  </si>
  <si>
    <t>تجهيز وتنفيذ محطة معالجة /الجانب الأيسر لمدينة الموصل (المرحلة الثانية  )</t>
  </si>
  <si>
    <t>شركة قنج للانشاءات التركية</t>
  </si>
  <si>
    <t>95.2</t>
  </si>
  <si>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</si>
  <si>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</si>
  <si>
    <t>تجهيز وتنفيذ الخطوط الناقله المطرية مع محطة الرفع الجانب الايمن لمدينة الموصل م4</t>
  </si>
  <si>
    <t>شركة بلتك المحدودة للتنظيم والهندسة والاعلام والاملاك والدعاية والسياحة والبناء والتجارة</t>
  </si>
  <si>
    <t>90.25</t>
  </si>
  <si>
    <t>العمل المتاح منجز 100%</t>
  </si>
  <si>
    <t>مشروع شبكات المجاري / الجانب الايمن / مدينة الموصل</t>
  </si>
  <si>
    <t>تجهيز وتنفيذ وتشغيل وصيانة الاعمال التكميلية لشبكات مجاري الامطار والثقيلة الفرعية والرئيسية مع محطات الرفع للاحياء الغير مخدومة في مدينة الدجيل</t>
  </si>
  <si>
    <t>شركة كونتراتاس اغليسياس اس ايه الاسبانية</t>
  </si>
  <si>
    <t>80.7</t>
  </si>
  <si>
    <t>تجهيز وتنفيذ وتشغيل وصيانة محطة المعالجة وشبكات المجاري الثقيلة والمطرية ومحطات الرفع والخطوط الناقلة مع المذبات لمدينة سامراء / م 2</t>
  </si>
  <si>
    <t>88</t>
  </si>
  <si>
    <t>سيتم تلافي الانحراف الحاصل بعد ان يتم المصادقة على المدد والتوقفات الخاصة بالمشروع</t>
  </si>
  <si>
    <t>مشروع شبكات مجاري مياه الامطار والصرف الصحي Zone14-Zone15 ضمن مدينة الرمادي ضمن مشروع مجاري الرمادي /م1/الانبار</t>
  </si>
  <si>
    <t>شركات الواجهات الحديثة ونوري حمد جمعة والنظرة الشاملة للمقاولات</t>
  </si>
  <si>
    <t>96.2</t>
  </si>
  <si>
    <t>-</t>
  </si>
  <si>
    <t>مشروع تأهيل الأحياء السكنية في الديوانية</t>
  </si>
  <si>
    <t>تجهيز وتنفيذ ونصب محطة معالجة مجاري النجف/م2 بطاقة تصميمية (100000)م3/يوم</t>
  </si>
  <si>
    <t>شركة الامتثال للمقاولات العامة المحدودة</t>
  </si>
  <si>
    <t>يوجد لديه مدد وتوقفات عن تأخر مصادقة وتنفيذ أمر الغيار رقم 11</t>
  </si>
  <si>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</si>
  <si>
    <t>اكمال الاعمال المتبقية لمشروع شبكة مجاري العزيزية / محافظة واسط</t>
  </si>
  <si>
    <t>شركة الاقبال للمقاولات الانشائية</t>
  </si>
  <si>
    <t>تأهيل وتطوير البنى التحتية المرحلة الثانية في قضاء الحي</t>
  </si>
  <si>
    <t>شركة الاحتفاد للمقاولات +شركة ريا الخير للتجارة والمقاولات العامة والاستثمارات العقارية</t>
  </si>
  <si>
    <t>مشروع مجاري عفك</t>
  </si>
  <si>
    <t>ائتلاف شركات شبه الجزيرة للمقاولات والفرمان الهندسية للمقاولات والجوهرة الذهبية للمقاولات</t>
  </si>
  <si>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</si>
  <si>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</si>
  <si>
    <t>تم حث الشركة المنفذة على ضرورة تصعيد وتيرة العمل وتجاوز الانحراف الحاصل بكتاب المقيم المرقم 28 في 2025/3/10</t>
  </si>
  <si>
    <t>مشروع مجاري الديوانية م2 بطاقة (100000) م3/يوم(تسليم مفتاح) بعد ادخال شركة نور الافق كشريك اساسي</t>
  </si>
  <si>
    <t>شركة الرافدين العامة + شركة نور الافق للمقاولات</t>
  </si>
  <si>
    <t>مشروع مجاري غماس / م 1</t>
  </si>
  <si>
    <t>شركات بحر المرجان والغد المشرق والديار للمقاولات</t>
  </si>
  <si>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</si>
  <si>
    <t>تجهيز وتنفيذ محطتي معالجة الناصرية (صوب الجزيرة بطاقة تصميمية (70000)م3/يوم +صوب الشامية بطاقة تصميمية (65000)م3/يوم)</t>
  </si>
  <si>
    <t>شركتي الخليج الكبير والرباط الكبير للمقاولات</t>
  </si>
  <si>
    <t>72.2</t>
  </si>
  <si>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</si>
  <si>
    <t>شركة بوزو للانشاءات والمقاولة والصناعة والتجارة المحدودة</t>
  </si>
  <si>
    <t>84.6</t>
  </si>
  <si>
    <t>الاعمال التكميلية لمحطة معالجة تكريت _ الضباعي م 2 /</t>
  </si>
  <si>
    <t>زان وشمس سارة للمقاولات</t>
  </si>
  <si>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</si>
  <si>
    <t>مشروع مجاري الفلوجة بطاقة (35000) م3/يوم (تسليم مفتاح)</t>
  </si>
  <si>
    <t>شركتي النبراس الأبيض  والرهيف للمقاولات العامة المحدودة</t>
  </si>
  <si>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</si>
  <si>
    <t>الاعمال التكميلية لمحطة معالجة مدينة بلد /م2 محافظة صلاح الدين مع تجهيز وتنفيذ وتشغيل وصيانة م 2 لمحطة المعالجة</t>
  </si>
  <si>
    <t>تجهيز وتنفيذ شبكات مجاري الأحياء السكنية /كربلاء المقدسة /م4</t>
  </si>
  <si>
    <t>الشركة العصرية للمقاولات العامة المحدودة</t>
  </si>
  <si>
    <t>تم اجابة استفسارات دائرة العقود بموجب كتاب لجنة التمديدات المرقم 641 في 2025/3/6 وبعد ان تتم مصادقتها يتم تعديل تاريخ الانجاز المخطط</t>
  </si>
  <si>
    <t>العمل مستمر في معالجة الاضرار والاندثارات في حي التعاونية</t>
  </si>
  <si>
    <t>تطوير وتأهيل البنى التحتية لقضاء الصويرة</t>
  </si>
  <si>
    <t>شركتي ادم واهل الوفاء للمقاولات</t>
  </si>
  <si>
    <t>تجهيز وتنفيذ وتشغيل وصيانة لمحطة المعالجة (مركز تصفية حمدان م4)</t>
  </si>
  <si>
    <t>CCCC الصينية     + شركة نجران للمقاولات</t>
  </si>
  <si>
    <t>لديه مدة اضافية قيد الدراسة عن تنفيذ امر الغيار رقم 6</t>
  </si>
  <si>
    <t>الاسباب</t>
  </si>
  <si>
    <t>تاريخ تقديم أمر الغيار من قبل المهندس المقيم الى قسم التنفيذ</t>
  </si>
  <si>
    <t>تاريخ استلام قسم التصاميم للدراسة والتاييد</t>
  </si>
  <si>
    <t>تاريخ استلام أمر الغيار  قسم التنفيذ لتنظيم</t>
  </si>
  <si>
    <t>تاريخ استلام أمر الغيار لجان الأسعار (تدقيق واعتدال الأسعار)</t>
  </si>
  <si>
    <t>السيد المعاون</t>
  </si>
  <si>
    <t>تاريخ استلام أمر الغيار  قسم التنفيذ</t>
  </si>
  <si>
    <t>تاريخ استلام أمر الغيارالى لجنة تدقيق أوامر الغيار</t>
  </si>
  <si>
    <t xml:space="preserve">تاريخ استلام أمر الغيار قسم التخطيط </t>
  </si>
  <si>
    <t>المبلغ</t>
  </si>
  <si>
    <t>الكلفة الكلية(امر الغيار+مبلغ الإحالة)</t>
  </si>
  <si>
    <t>تاريخ إحالة امر الغيار الى المديرية بعد توقيع الوزير</t>
  </si>
  <si>
    <t xml:space="preserve">تاريخ الانجاز المتوقع </t>
  </si>
  <si>
    <t>تاريخ الكتاب</t>
  </si>
  <si>
    <t>رفم الكتاب</t>
  </si>
  <si>
    <t>تاربخ الكتاب</t>
  </si>
  <si>
    <t xml:space="preserve">رقم امر غيار </t>
  </si>
  <si>
    <t>كلفة الاحاله للمشروع (دينارعراقى )</t>
  </si>
  <si>
    <t>الشركة المنفذة للمشروع</t>
  </si>
  <si>
    <r>
      <t>تدقيق تصاميم وتجهيز وتنفيذ وتشغيل وصيانة شبكة ومحطة مجارى</t>
    </r>
    <r>
      <rPr>
        <b/>
        <sz val="20"/>
        <color rgb="FFFF0000"/>
        <rFont val="Arial Unicode MS"/>
        <family val="2"/>
      </rPr>
      <t xml:space="preserve"> برطلة </t>
    </r>
    <r>
      <rPr>
        <b/>
        <sz val="20"/>
        <color theme="1"/>
        <rFont val="Arial Unicode MS"/>
        <family val="2"/>
      </rPr>
      <t>/نينوى بطاقة تصميمية (4942)م3/يوم</t>
    </r>
  </si>
  <si>
    <t>مبلغ الاحالة</t>
  </si>
  <si>
    <t xml:space="preserve">شركة دار العمران للمقاولات العامة المحدودة
</t>
  </si>
  <si>
    <t>امر غيار 1</t>
  </si>
  <si>
    <t>28/2/2023</t>
  </si>
  <si>
    <t>امر غيار 2</t>
  </si>
  <si>
    <t xml:space="preserve"> امر غيار 3</t>
  </si>
  <si>
    <t xml:space="preserve"> مجموع مبلغ الاحالة +اوامر الغيار</t>
  </si>
  <si>
    <r>
      <t xml:space="preserve">مشروع تجهيز وتنفيذ محطة معالجة /الجانب الأيسر لمدينة الموصل </t>
    </r>
    <r>
      <rPr>
        <b/>
        <sz val="20"/>
        <color rgb="FFFF0000"/>
        <rFont val="Arial Unicode MS"/>
        <family val="2"/>
      </rPr>
      <t xml:space="preserve">(المرحلة الثانية  ) </t>
    </r>
    <r>
      <rPr>
        <b/>
        <sz val="20"/>
        <color theme="1"/>
        <rFont val="Arial Unicode MS"/>
        <family val="2"/>
      </rPr>
      <t>فى  محافظة نينوى</t>
    </r>
  </si>
  <si>
    <t>مبلغ العقد</t>
  </si>
  <si>
    <t xml:space="preserve"> امر غيار 1</t>
  </si>
  <si>
    <t>16/10/2019</t>
  </si>
  <si>
    <t xml:space="preserve"> امر غيار2</t>
  </si>
  <si>
    <t>15/6/2021</t>
  </si>
  <si>
    <t xml:space="preserve"> امر غيار 4</t>
  </si>
  <si>
    <t>15/10/2023</t>
  </si>
  <si>
    <t xml:space="preserve"> امر غيار 5</t>
  </si>
  <si>
    <t>مجموع كلفة الاحالة+اوامر الغيار</t>
  </si>
  <si>
    <r>
      <t>مشروع تجهيز وتنفيذ الخطوط</t>
    </r>
    <r>
      <rPr>
        <b/>
        <sz val="20"/>
        <color rgb="FFFF0000"/>
        <rFont val="Arial Unicode MS"/>
        <family val="2"/>
      </rPr>
      <t xml:space="preserve"> الناقلة المطرية</t>
    </r>
    <r>
      <rPr>
        <b/>
        <sz val="20"/>
        <color theme="1"/>
        <rFont val="Arial Unicode MS"/>
        <family val="2"/>
      </rPr>
      <t xml:space="preserve"> مع محطتي الرفع (SL46وSL47)
الجانب الأيسر /الموصل فى محافظة نينوى
</t>
    </r>
  </si>
  <si>
    <t xml:space="preserve">شركة السراب الحديث  للمقاولات وشركة تلال الموصل للمقاولات  </t>
  </si>
  <si>
    <t>20/10/2019</t>
  </si>
  <si>
    <t>امر غيار رقم 1</t>
  </si>
  <si>
    <t>امر غيار رقم 2</t>
  </si>
  <si>
    <t>4/11/202</t>
  </si>
  <si>
    <t>امر غيار رقم 3</t>
  </si>
  <si>
    <t>امر غيار رقم 4</t>
  </si>
  <si>
    <t xml:space="preserve">مجموع مبالغ العقد + اوامر الغيار </t>
  </si>
  <si>
    <r>
      <t xml:space="preserve">مناقصة تجهيز وتنفيذ الخطوط </t>
    </r>
    <r>
      <rPr>
        <b/>
        <sz val="24"/>
        <color rgb="FFFF0000"/>
        <rFont val="Arial Unicode MS"/>
        <family val="2"/>
      </rPr>
      <t xml:space="preserve">الناقلة للمجارى الثقيلة </t>
    </r>
    <r>
      <rPr>
        <b/>
        <sz val="24"/>
        <color theme="1"/>
        <rFont val="Arial Unicode MS"/>
        <family val="2"/>
      </rPr>
      <t>مع اربع محطات رفع لمدينة الموصل /الجانب الايسر/المرحلة الرابعة</t>
    </r>
  </si>
  <si>
    <t>29/9/2019</t>
  </si>
  <si>
    <t>صفر دولار</t>
  </si>
  <si>
    <t>امر غيار3</t>
  </si>
  <si>
    <t>مجموع مبلغ العقد+ اوامر الغيار</t>
  </si>
  <si>
    <r>
      <t xml:space="preserve">تجهيز وتنفيذ محطة معالجة الجانب الايمن م1   </t>
    </r>
    <r>
      <rPr>
        <b/>
        <sz val="20"/>
        <color rgb="FFFF0000"/>
        <rFont val="Arial Unicode MS"/>
        <family val="2"/>
      </rPr>
      <t xml:space="preserve">  (line one)   </t>
    </r>
    <r>
      <rPr>
        <b/>
        <sz val="20"/>
        <color theme="1"/>
        <rFont val="Arial Unicode MS"/>
        <family val="2"/>
      </rPr>
      <t xml:space="preserve"> </t>
    </r>
  </si>
  <si>
    <t>شركة بريق الحسام وشركة الافنان الخضراء للمقاولات</t>
  </si>
  <si>
    <t>29/8/2022</t>
  </si>
  <si>
    <r>
      <t xml:space="preserve">تجهيز وتنفيذ محطة معالجة الجانب الايمن م2      </t>
    </r>
    <r>
      <rPr>
        <b/>
        <sz val="20"/>
        <color rgb="FFFF0000"/>
        <rFont val="Arial Unicode MS"/>
        <family val="2"/>
      </rPr>
      <t>line two</t>
    </r>
  </si>
  <si>
    <t xml:space="preserve">شركة نجران والواجهات الحديثة وبيكارون التركية للمقاولات  </t>
  </si>
  <si>
    <t>مبلغ امر غيار رقم 1</t>
  </si>
  <si>
    <t>مبلغ امر غيار رقم 2</t>
  </si>
  <si>
    <t>مبلغ امر غيار رقم 3</t>
  </si>
  <si>
    <r>
      <t xml:space="preserve">مشروع تجهيز وتنفيذ الخطوط </t>
    </r>
    <r>
      <rPr>
        <b/>
        <sz val="20"/>
        <color rgb="FFFF0000"/>
        <rFont val="Arial Unicode MS"/>
        <family val="2"/>
      </rPr>
      <t>الناقله المطرية</t>
    </r>
    <r>
      <rPr>
        <b/>
        <sz val="20"/>
        <color theme="1"/>
        <rFont val="Arial Unicode MS"/>
        <family val="2"/>
      </rPr>
      <t xml:space="preserve"> مع محطة الرفع الجانب الايمن لمدينة الموصل م4</t>
    </r>
  </si>
  <si>
    <t>مجموع مبالغ اوامر الغيار</t>
  </si>
  <si>
    <t>مجموع مبالغ العقد واوامر الغيار المصادقة</t>
  </si>
  <si>
    <t xml:space="preserve">مشروع شبكات المجاري / الجانب الايمن / مدينة الموصل </t>
  </si>
  <si>
    <t xml:space="preserve">شركات اثار الوركاء ورأس الخيمة وشمس البناء للمقاولات </t>
  </si>
  <si>
    <t>مشروع مجاري كركوك</t>
  </si>
  <si>
    <t>14/2/2024</t>
  </si>
  <si>
    <t>مجموع مبالغ اوامر الغيار المصادقة</t>
  </si>
  <si>
    <t xml:space="preserve">مجموع مبالغ العقد+ اوامر الغيار </t>
  </si>
  <si>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</si>
  <si>
    <t xml:space="preserve">ائتلاف شركات بيروت ومرسى الخيرات وبرج حديثة للمقاولات </t>
  </si>
  <si>
    <t>امر الغيار رقم 1</t>
  </si>
  <si>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</si>
  <si>
    <t xml:space="preserve">مبلغ العقد </t>
  </si>
  <si>
    <t>شركة البعد الرابع للمقاولات</t>
  </si>
  <si>
    <t xml:space="preserve">الاعمال التكميلية لمحطة معالجة مدينة بلد /م2 محافظة صلاح الدين مع تجهيز وتنفيذ وتشغيل وصيانة م 2 لمحطة المعالجة </t>
  </si>
  <si>
    <t>مجموع اوامر الغيار</t>
  </si>
  <si>
    <t xml:space="preserve">تجهيز وتنفيذ وتشغيل وصيانة الاعمال التكميلية لمحطة معالجة مجاري تكريت / الضباعي م2 </t>
  </si>
  <si>
    <t xml:space="preserve">زان وشمس سارة للمقاولات </t>
  </si>
  <si>
    <r>
      <t xml:space="preserve">مشروع مجاري </t>
    </r>
    <r>
      <rPr>
        <b/>
        <sz val="20"/>
        <color rgb="FFFF0000"/>
        <rFont val="Arial Unicode MS"/>
        <family val="2"/>
      </rPr>
      <t>سامراء</t>
    </r>
    <r>
      <rPr>
        <b/>
        <sz val="20"/>
        <color theme="1"/>
        <rFont val="Arial Unicode MS"/>
        <family val="2"/>
      </rPr>
      <t xml:space="preserve"> / م2</t>
    </r>
  </si>
  <si>
    <t>شركتي المبروك وبذرة الحق للمقاولات العامة  + وشركة اثار الوركاء للمقاولات العامة المحدةدة (مقاول ثانوي)</t>
  </si>
  <si>
    <t>13/4/2022</t>
  </si>
  <si>
    <t xml:space="preserve"> امر غيار 2</t>
  </si>
  <si>
    <t>محافظة الانبار</t>
  </si>
  <si>
    <r>
      <t xml:space="preserve">مشروع مجاري </t>
    </r>
    <r>
      <rPr>
        <b/>
        <sz val="20"/>
        <color rgb="FFFF0000"/>
        <rFont val="Arial Unicode MS"/>
        <family val="2"/>
      </rPr>
      <t>الفلوجة</t>
    </r>
    <r>
      <rPr>
        <b/>
        <sz val="20"/>
        <color theme="1"/>
        <rFont val="Arial Unicode MS"/>
        <family val="2"/>
      </rPr>
      <t xml:space="preserve"> بطاقة (35000) م3/يوم (تسليم مفتاح)</t>
    </r>
  </si>
  <si>
    <t>شركة النبراس الأبيض و  وشركة الرهيف للمقاولات العامة المحدودة</t>
  </si>
  <si>
    <t>26/9/2019</t>
  </si>
  <si>
    <t>امر غيار2</t>
  </si>
  <si>
    <t>21/10/2021</t>
  </si>
  <si>
    <t xml:space="preserve">  امر غيار3</t>
  </si>
  <si>
    <t>26/9/2023</t>
  </si>
  <si>
    <t>امر غيار 4</t>
  </si>
  <si>
    <t>مشروع الصرف الصحي المتكامل مع وحدة معالجة مدينة هيت في الانبار</t>
  </si>
  <si>
    <t>شركة به را المحدودة للعمارةوالانشاءات</t>
  </si>
  <si>
    <t xml:space="preserve">تجهيز وتنفيذ وصيانة الخطوط الرئيسية والفرعية لشبكات مجاري مياه الامطار والثقيلة لقطاع 14 و 15 لمدينة الرمادي في محافظة الانبار </t>
  </si>
  <si>
    <t xml:space="preserve">مجموعة شركات الواجهات الحديثة والنظرة الشاملة ونوري حمد جمعة للمقاولات </t>
  </si>
  <si>
    <t>امر غيار1</t>
  </si>
  <si>
    <t>محافظة واسط</t>
  </si>
  <si>
    <r>
      <t xml:space="preserve">تصميم و تجهيز وتنفيذ وتشغيل وصيانة </t>
    </r>
    <r>
      <rPr>
        <b/>
        <sz val="20"/>
        <color rgb="FFFF0000"/>
        <rFont val="Arial Unicode MS"/>
        <family val="2"/>
      </rPr>
      <t>شبكات مجاري العزيزية(تسليم مفتاح)</t>
    </r>
  </si>
  <si>
    <t>شركة الإقبال للمقاولات العامة المحدودة</t>
  </si>
  <si>
    <t xml:space="preserve">تطوير وتأهيل البنى التحتية لقضاء الحي </t>
  </si>
  <si>
    <t xml:space="preserve">شركة الاحتفاد للمقاولات </t>
  </si>
  <si>
    <t>30/10/2022</t>
  </si>
  <si>
    <t>13/8/2023</t>
  </si>
  <si>
    <t>امر غيار 3</t>
  </si>
  <si>
    <t>مجموع مبلغ العقد +اوامر الغيار</t>
  </si>
  <si>
    <t xml:space="preserve">تطوير وتأهيل البنى التحتية لقضاء الصويرة </t>
  </si>
  <si>
    <t xml:space="preserve">شركتي ادم واهل الوفاء للمقاولات </t>
  </si>
  <si>
    <t>17/11/2022</t>
  </si>
  <si>
    <t>محافظة كربلاء</t>
  </si>
  <si>
    <r>
      <t xml:space="preserve">تجهيز وتنفيذ شبكات مجاري </t>
    </r>
    <r>
      <rPr>
        <b/>
        <sz val="20"/>
        <color rgb="FFFF0000"/>
        <rFont val="Arial Unicode MS"/>
        <family val="2"/>
      </rPr>
      <t xml:space="preserve">الأحياء السكنية </t>
    </r>
    <r>
      <rPr>
        <b/>
        <sz val="20"/>
        <color theme="1"/>
        <rFont val="Arial Unicode MS"/>
        <family val="2"/>
      </rPr>
      <t>/كربلاء المقدسة /م4</t>
    </r>
  </si>
  <si>
    <t>29/12/2019</t>
  </si>
  <si>
    <t>27/12/2012</t>
  </si>
  <si>
    <t>امر غيار رقم 5</t>
  </si>
  <si>
    <t>مجموع مبالغ العقد +واوامر الغيار المصادقة</t>
  </si>
  <si>
    <t>محافظة النجف</t>
  </si>
  <si>
    <r>
      <t xml:space="preserve">تجهيز وتنفيذ ونصب محطة معالجة مجاري </t>
    </r>
    <r>
      <rPr>
        <b/>
        <sz val="20"/>
        <color rgb="FFFF0000"/>
        <rFont val="Arial Unicode MS"/>
        <family val="2"/>
      </rPr>
      <t>النجف/م2</t>
    </r>
    <r>
      <rPr>
        <b/>
        <sz val="20"/>
        <color theme="1"/>
        <rFont val="Arial Unicode MS"/>
        <family val="2"/>
      </rPr>
      <t xml:space="preserve"> بطاقة تصميمية (100000)م3/يوم</t>
    </r>
  </si>
  <si>
    <t>امر غيار رقم 6</t>
  </si>
  <si>
    <t>امر غيار رقم 7</t>
  </si>
  <si>
    <t>امر غيار رقم 8</t>
  </si>
  <si>
    <t>امر غيار رقم 9</t>
  </si>
  <si>
    <t>امر غيار رقم 10</t>
  </si>
  <si>
    <t>مجموع مبلغ العقد+اوامر الغيار</t>
  </si>
  <si>
    <t>محافظة الديوانية</t>
  </si>
  <si>
    <r>
      <t>مشروع مجاري</t>
    </r>
    <r>
      <rPr>
        <b/>
        <sz val="20"/>
        <color rgb="FFFF0000"/>
        <rFont val="Arial Unicode MS"/>
        <family val="2"/>
      </rPr>
      <t xml:space="preserve"> الديوانية م2</t>
    </r>
    <r>
      <rPr>
        <b/>
        <sz val="20"/>
        <color theme="1"/>
        <rFont val="Arial Unicode MS"/>
        <family val="2"/>
      </rPr>
      <t xml:space="preserve"> بطاقة (100000) م3/يوم
(تسليم مفتاح)
</t>
    </r>
  </si>
  <si>
    <t xml:space="preserve">شركة الرافدين
العامة
</t>
  </si>
  <si>
    <t>113.047.328.810</t>
  </si>
  <si>
    <t>مجموع مبالغ العقد+ اوامر الغيار</t>
  </si>
  <si>
    <r>
      <t xml:space="preserve">تجهيز وتنفيذ وتشغيل وصيانة الخطوط الرئيسية والفرعية لشبكات مجاري مياه الامطار والثقيلة مع محطات الرفع ومحطة المعالجة لمدينة </t>
    </r>
    <r>
      <rPr>
        <b/>
        <sz val="20"/>
        <color rgb="FFFF0000"/>
        <rFont val="Times New Roman"/>
        <family val="1"/>
      </rPr>
      <t xml:space="preserve">غماس م1 / محافظة الديوانية </t>
    </r>
  </si>
  <si>
    <t xml:space="preserve">بحر المرجان والغد المشرق والديار للمقاولات </t>
  </si>
  <si>
    <t xml:space="preserve">تأهيل الاحياء السكنية في محافظة الديوانية </t>
  </si>
  <si>
    <t>شركتي كونتراتاس اغليسياس اس ايه الاسبانية و مباني العاصمة للتجارة والمقاولات بالتكافل والتضامن</t>
  </si>
  <si>
    <t>مجموع مبلغ العقد +مجموع اوامر الغيار</t>
  </si>
  <si>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</si>
  <si>
    <t xml:space="preserve">ائتلاف شركات نبض الرافدين وبرج حديثة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</si>
  <si>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</si>
  <si>
    <t xml:space="preserve">ائتلاف شركات ارض الهدى والبراق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</si>
  <si>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سومر </t>
  </si>
  <si>
    <t>مشروع مجاري عفك / محافظة الديوانية</t>
  </si>
  <si>
    <t xml:space="preserve">ائتلاف شركات الجوهرة الذهبية للمقاولات والفرمان الهندسية للمقاولات وشبه الجزيرة للمقاولات </t>
  </si>
  <si>
    <t>محافظةذي قار</t>
  </si>
  <si>
    <r>
      <t xml:space="preserve">الاعمال التكميلية تجهيز وتنفيذ محطة معالجة </t>
    </r>
    <r>
      <rPr>
        <b/>
        <sz val="20"/>
        <color rgb="FFFF0000"/>
        <rFont val="Arial Unicode MS"/>
        <family val="2"/>
      </rPr>
      <t>الرفاعي</t>
    </r>
    <r>
      <rPr>
        <b/>
        <sz val="20"/>
        <color theme="1"/>
        <rFont val="Arial Unicode MS"/>
        <family val="2"/>
      </rPr>
      <t xml:space="preserve"> بطاقة تصميمية (60000) م3/يوم (تنفيذ على حساب ناكل شركة البارح)</t>
    </r>
  </si>
  <si>
    <t>22/4/2014</t>
  </si>
  <si>
    <t>مجموع مبلغ الاحالة+ اوامر الغيار</t>
  </si>
  <si>
    <t>مشروع مجاري الشطرة</t>
  </si>
  <si>
    <t>شركة عمر أب الإيرانية</t>
  </si>
  <si>
    <t>25/8/2020</t>
  </si>
  <si>
    <t>محافظةالبصرة</t>
  </si>
  <si>
    <t xml:space="preserve">شركة الفاروق العامة للمقاولات وشريكه مجموعة بو غصيان للصناعة والاستثمار </t>
  </si>
  <si>
    <t>27/4/2023</t>
  </si>
  <si>
    <r>
      <t xml:space="preserve">تجهيز وتنيذ وتشغيل وصيانة لمحطة المعالجة (مركز تصفية </t>
    </r>
    <r>
      <rPr>
        <b/>
        <sz val="20"/>
        <color rgb="FFFF0000"/>
        <rFont val="Arial Unicode MS"/>
        <family val="2"/>
      </rPr>
      <t>حمدان م4)</t>
    </r>
  </si>
  <si>
    <t xml:space="preserve">China communications construction
company LTDO
الصينية
</t>
  </si>
  <si>
    <t>16/12/2019</t>
  </si>
  <si>
    <t>19/11/2023</t>
  </si>
  <si>
    <t>الكلفة الكلية</t>
  </si>
  <si>
    <t>تم الغاء الدعوة</t>
  </si>
  <si>
    <t>تاريخ إحالة امر الغيار الى دائرة العقود (صلاحية السيد الوزير)</t>
  </si>
  <si>
    <t>تاريخ مفاتحة دائرة العقود   لدائرة التخطيط والمتابعة (صلاحية السيد وزير التخطيط اومجلس الوزراء)</t>
  </si>
  <si>
    <t xml:space="preserve">                       تاريخ إحالة امر الغيار الى دائرة العقود                 (  صلاحية السيد وزير التخطيط اومجلس الوزراء  )      </t>
  </si>
  <si>
    <t>تاريخ مفاتحة  دائرة التخطيط والمتابعة   لوزارة التخطيط (صلاحية السيد وزير التخطيط اومجلس الوزراء)</t>
  </si>
  <si>
    <t>تاريخ مفاتحة وزارة التخطيط لمجلس الوزراء (صلاحية السيد وزير التخطيط اومجلس الوزراء)</t>
  </si>
  <si>
    <t>رقم كتاب المصادقة (يملأ من  قسم التخطيط)</t>
  </si>
  <si>
    <t xml:space="preserve"> محافظة ديالى</t>
  </si>
  <si>
    <t>محافظة صلاح الدين</t>
  </si>
  <si>
    <t>تم</t>
  </si>
  <si>
    <t>تن</t>
  </si>
  <si>
    <t>رفم الكتاب المصادقة عليه(صلاحية السيد المدير العام) يملأ من  قسم التخطيط</t>
  </si>
  <si>
    <t>2025\3\19</t>
  </si>
  <si>
    <t>2025\3\16</t>
  </si>
  <si>
    <t>2025\3\9</t>
  </si>
  <si>
    <t>2025\2\9</t>
  </si>
  <si>
    <t>2025\2\24</t>
  </si>
  <si>
    <t>2025\3\4</t>
  </si>
  <si>
    <t>2025\3\12</t>
  </si>
  <si>
    <t xml:space="preserve"> الغاء الدعوات</t>
  </si>
  <si>
    <t xml:space="preserve">اسم المشروع </t>
  </si>
  <si>
    <t>الى</t>
  </si>
  <si>
    <t>سبب التوقف</t>
  </si>
  <si>
    <t>تاريخ الكتاب ورقمه</t>
  </si>
  <si>
    <t>الاجراء المتخذ</t>
  </si>
  <si>
    <t>مشروع مجاري الاحياء السكنية كربلاء المقدسة /م4</t>
  </si>
  <si>
    <t>د.م.م لمشروع مجاري الاحياء السكنية  كربلاء المقدسة /م4</t>
  </si>
  <si>
    <t>تاخر مصادقة امر غيار رقم 5</t>
  </si>
  <si>
    <t xml:space="preserve"> 678في27-3-2025   </t>
  </si>
  <si>
    <t>طلب تفاصيل من د.م.م المعنية</t>
  </si>
  <si>
    <t>مشروع الاعمال التكميلية لمجاري الخالص</t>
  </si>
  <si>
    <t xml:space="preserve">د.م.م </t>
  </si>
  <si>
    <t>complicated</t>
  </si>
  <si>
    <t xml:space="preserve"> 820في 15-4-2025</t>
  </si>
  <si>
    <t xml:space="preserve">مشروع مجاري الفلوجة </t>
  </si>
  <si>
    <t>دائرة العقود</t>
  </si>
  <si>
    <t>لم يذكر في هذا الكتاب اموجه للعقودسبب التوقف لايوجد اوليات</t>
  </si>
  <si>
    <t xml:space="preserve"> 812في 15-4-2025</t>
  </si>
  <si>
    <t>طلب استحصال موافقه الوزير باعادة النظر لاحتساب مدة التوقف</t>
  </si>
  <si>
    <t xml:space="preserve"> 811في 15-4-2025</t>
  </si>
  <si>
    <t>طلب استحصال موافقه الوزير للمصادقة على المدة الممنوحة من قبل اللجنة</t>
  </si>
  <si>
    <t xml:space="preserve">مشروع مجاري غماس </t>
  </si>
  <si>
    <t>د.م.م</t>
  </si>
  <si>
    <t xml:space="preserve"> 819في 15-4-2025</t>
  </si>
  <si>
    <t>طلب تفاصيل من الدائرة المعنية لاكمال دراسة التوقفات الخاصة بلمشروع</t>
  </si>
  <si>
    <t>مشروع مجاري الرشيد</t>
  </si>
  <si>
    <t>تخصيص موقع لانشاء محطة حي الزيتون</t>
  </si>
  <si>
    <t xml:space="preserve"> 813في 15-4-2025</t>
  </si>
  <si>
    <t>طلب تفاصيل لاكمال دراسة التوقف</t>
  </si>
  <si>
    <t>مشروع مجاري السنية</t>
  </si>
  <si>
    <t>عطل رسمية (ولادة السيد المسيح واستشهاد قادة النصر)</t>
  </si>
  <si>
    <t xml:space="preserve"> 479في 10-3-2025</t>
  </si>
  <si>
    <t>طلب استحصال موافقه السيد  الوزير للمصادقة على المدة الممنوحة للشركة مدة يوم واحد</t>
  </si>
  <si>
    <t>مشروع مجاري بعقوبة م/2</t>
  </si>
  <si>
    <t>وجود تجاوزات على خط الناقل المقترح</t>
  </si>
  <si>
    <t xml:space="preserve"> 546في 18-3-2025</t>
  </si>
  <si>
    <t xml:space="preserve">طلب تفاصيل من د.م.م </t>
  </si>
  <si>
    <t>مشروع مجاري بعقوبة م/3</t>
  </si>
  <si>
    <t>اختلاف واقع حال الخريطة المثبتهعن المخطط المقترح للتنفيذ</t>
  </si>
  <si>
    <t xml:space="preserve"> 549في 18-3-2025</t>
  </si>
  <si>
    <t>مشروع تجهيز وتنفيذ محطتي معالجة مجاري الناصرية</t>
  </si>
  <si>
    <t>توقف بسبب تاخر اوامر الغيار 11-12</t>
  </si>
  <si>
    <t xml:space="preserve"> 541في 13-12-2025</t>
  </si>
  <si>
    <t>طلب تفاصيل من د.م.م</t>
  </si>
  <si>
    <t>مشروع مجاري الامطار والثقيلة مدينة الموصل/ الجانب الايمن /محافظة نينوى</t>
  </si>
  <si>
    <t>عدم تسليم كافة مواقع العمل بسبب التعارضات</t>
  </si>
  <si>
    <t xml:space="preserve"> 548في 18-3-2025</t>
  </si>
  <si>
    <t>مشروع مجاري الخالص</t>
  </si>
  <si>
    <t>تاخر مصادقة امر غيار 2</t>
  </si>
  <si>
    <t xml:space="preserve"> 547في 18-3-2025</t>
  </si>
  <si>
    <t>عوارض كهرباء</t>
  </si>
  <si>
    <t xml:space="preserve"> 570في 18-3-2025</t>
  </si>
  <si>
    <t>مشروع مجاري البصرة/م5</t>
  </si>
  <si>
    <t>سوء الاحوال اجوية</t>
  </si>
  <si>
    <t xml:space="preserve"> 482في 10-3-2025</t>
  </si>
  <si>
    <t>طلب استحصال موافقه السيد  الوزير على المدة الممنوحة للشركة مدة 3 يوم</t>
  </si>
  <si>
    <t>مشروع مجاري تكريت / الضباعي م2</t>
  </si>
  <si>
    <t>سوء الاحوال  الجوية</t>
  </si>
  <si>
    <t xml:space="preserve"> 493في 11-3-2025</t>
  </si>
  <si>
    <t>طلب استحصال موافقة السيد الوزير على المدة الممنوحة للشركة مدة 4 يوم</t>
  </si>
  <si>
    <t>مشروع مجاري الرشيد/ محطة ضخ حي الزيتون</t>
  </si>
  <si>
    <t>عدم استحصال الموافقات على مسار خد الدفع(دكتايل 200ملم)</t>
  </si>
  <si>
    <t xml:space="preserve"> 632في 26-3-2026</t>
  </si>
  <si>
    <t>طلب استحصال موافقة السيد الوزير على اصدار امر توقف جزئي 23%</t>
  </si>
  <si>
    <t>مشروع مجاري الفلوجة / محافظة  الانبار</t>
  </si>
  <si>
    <t xml:space="preserve"> 633في 26-3-2027</t>
  </si>
  <si>
    <t>طلب استحصال موافقة السيد الوزير على المدة الممنوحة للشركة مدة 25 يوم</t>
  </si>
  <si>
    <t>مشروع مجاري الخالص / ديالى</t>
  </si>
  <si>
    <t>تاخر اجراءات تعديل تصاميم مياه الامطار قطاع رقم7 وتصاميم شبكات مجاري قطاع رقم 2</t>
  </si>
  <si>
    <t>790في 26-3-2025</t>
  </si>
  <si>
    <t>طلب تعديل امر توقف (تزحيف السقف الزمني للانجاز 25 يوم)</t>
  </si>
  <si>
    <t>تاخر ترويج امر غيار رقم 2</t>
  </si>
  <si>
    <t>474في 9-3-2025</t>
  </si>
  <si>
    <t>مشروع مجاري البصرة /م5</t>
  </si>
  <si>
    <t>481في 10-3-2025</t>
  </si>
  <si>
    <t>طلب استحصال موافقة السيد الوزير على المدة الممنوحة للشركة مدة 3يوم</t>
  </si>
  <si>
    <t>مشروع الاعمال التكميلية مجاري مدينة الخالص</t>
  </si>
  <si>
    <t>696في 13-3-2025</t>
  </si>
  <si>
    <t>ارسال كتاب الشركة لدائرة العقود موضح عليه ختم وتوقيع وتاييد وراي د.م.م</t>
  </si>
  <si>
    <t>542في 13-3-2025</t>
  </si>
  <si>
    <t>ابلاغ دائرة العقود باعادة دراسة طلب الشركة</t>
  </si>
  <si>
    <t>مشروع تطوير وتاهيل البنى التحتية لقضاء الحي / واسط</t>
  </si>
  <si>
    <t>عطلة التعداد السكاني</t>
  </si>
  <si>
    <t>477في 9-3-2025</t>
  </si>
  <si>
    <t>ابلاغ الدائرة المعنية انه تم منح توقف لمدة يومين للسبب المذكور</t>
  </si>
  <si>
    <t>مشروع مجاري الصينية</t>
  </si>
  <si>
    <t>وجود عبوات ناسفة في الموقع</t>
  </si>
  <si>
    <t>540في 13-3-2025</t>
  </si>
  <si>
    <t>طلب تزويدنا بلمخاطبات الرسمية مع الجهات الامنية المختصة</t>
  </si>
  <si>
    <t>مناسبات دينية</t>
  </si>
  <si>
    <t>476في 9-3-2025</t>
  </si>
  <si>
    <t>مشروع مجاري سامراء /م2</t>
  </si>
  <si>
    <t>ذكرى استشهاد الامام الحسين العسكري(ع)</t>
  </si>
  <si>
    <t xml:space="preserve"> 473في 9/3/2025</t>
  </si>
  <si>
    <t>مشروع مجاري الديوم/تكريت/صلاح الدين</t>
  </si>
  <si>
    <t>المكتب الاستشاري الهندسي/نقابة المهندسين العراقيين/فرع صلاح الدين</t>
  </si>
  <si>
    <t>475في 9-3-2025</t>
  </si>
  <si>
    <t>منح 50 يوم مدة توقف قاطع لعقد عمال تصاميم المشروع</t>
  </si>
  <si>
    <t>مشروع مجاري برطلة</t>
  </si>
  <si>
    <t>توقف تنصيب الاعمال الكهربائية والميكانيكية</t>
  </si>
  <si>
    <t xml:space="preserve"> 596في 18-3-2025</t>
  </si>
  <si>
    <t>مشروع مجاري غماس</t>
  </si>
  <si>
    <t>عطل رسمية</t>
  </si>
  <si>
    <t xml:space="preserve"> 480في 10-3-2025</t>
  </si>
  <si>
    <t>طلب استحصال موافقة السيد الوزير على المدة الممنوحة للشركة مدة 1يوم</t>
  </si>
  <si>
    <t>مشروع مجاري سامراء  /م2</t>
  </si>
  <si>
    <t>تعديل التصاميم وتاخر ترويج امر غيار رقم 1</t>
  </si>
  <si>
    <t>747في 20-3-2025</t>
  </si>
  <si>
    <t xml:space="preserve">مشروع مجاري الصينية </t>
  </si>
  <si>
    <t xml:space="preserve">توقف اعمال الخط الناقل </t>
  </si>
  <si>
    <t>606في 20-3-2025</t>
  </si>
  <si>
    <t>605في 20-3-2025</t>
  </si>
  <si>
    <t xml:space="preserve">مشروع مجاري كربلاء المقدسة </t>
  </si>
  <si>
    <t>تأخر امر غيار رقم 4</t>
  </si>
  <si>
    <t>550في 18-3-2025</t>
  </si>
  <si>
    <t>مشروع الاعمال التكميلية لمحطة معالجة مدينة بلد /م2</t>
  </si>
  <si>
    <t>تأخر إجراءات امر غيار رقم 1</t>
  </si>
  <si>
    <t>739في 9-4-2025</t>
  </si>
  <si>
    <t xml:space="preserve">طلب استحصال موافقة السيد الوزير على المدة الممنوحة للشركة مدة 420 يوم  </t>
  </si>
  <si>
    <t xml:space="preserve">مشروع مجاري السنية </t>
  </si>
  <si>
    <t>الى شركتي ارض الهدى والبراق للمقاولات</t>
  </si>
  <si>
    <t xml:space="preserve">عدم مصادقة جداول كميات </t>
  </si>
  <si>
    <t>732في 8-4-2025</t>
  </si>
  <si>
    <t>طلب بيان د.م.م</t>
  </si>
  <si>
    <t xml:space="preserve">مشروع مجاري الموصل / الخطوط الناقلة المطرية ومحطتي الرفع / الجانب الايسر </t>
  </si>
  <si>
    <t>تهيئة موقع بعد صدور امر غيار رقم 4</t>
  </si>
  <si>
    <t>736في  9-4-2025</t>
  </si>
  <si>
    <t xml:space="preserve">طلب استحصال موافقة السيد الوزير على المدة الممنوحة للشركة مدة 10 يوم  </t>
  </si>
  <si>
    <t xml:space="preserve">مشروع مجاري الناصرية </t>
  </si>
  <si>
    <t xml:space="preserve">تأخر صدور امر غيار 12 و 11 </t>
  </si>
  <si>
    <t>730في 8-4-2025</t>
  </si>
  <si>
    <t xml:space="preserve">طلب استحصال موافقة السيد الوزير على تزحيف السقف الزمني للانجاز  مدة 638 يوم  </t>
  </si>
  <si>
    <t>مشروع مجاري بعقوبة /م2</t>
  </si>
  <si>
    <t xml:space="preserve">سوء الأحوال الجوية </t>
  </si>
  <si>
    <t>472في 9-3-2025</t>
  </si>
  <si>
    <t xml:space="preserve">طلب استحصال موافقة السيد الوزير على المدة الممنوحة للشركة مدة 3 يوم  </t>
  </si>
  <si>
    <t xml:space="preserve">مشروع تاهيل وتطوير البنى التحتية لقضاء الحي </t>
  </si>
  <si>
    <t>735في 9-4-2025</t>
  </si>
  <si>
    <t xml:space="preserve">طلب استحصال موافقة السيد الوزير على المدة الممنوحة للشركة مدة 22 يوم  </t>
  </si>
  <si>
    <t xml:space="preserve">مشروع مجاري برطلة </t>
  </si>
  <si>
    <t xml:space="preserve">فقرة الطلاء بمادة الايبوكسي </t>
  </si>
  <si>
    <t>737في 9-4-2025</t>
  </si>
  <si>
    <t xml:space="preserve">طلب استحصال موافقة السيد الوزير على اصدار امر توقف بنسبة  4,9%  </t>
  </si>
  <si>
    <t xml:space="preserve">مشروع مجاري الخطوط الناقلة المطرية ومحطتي رفع / الساحل الايسر / نينوى </t>
  </si>
  <si>
    <t>تأخر إجراءات امر غيار رقم 4</t>
  </si>
  <si>
    <t>738في 9-4-2025</t>
  </si>
  <si>
    <t xml:space="preserve">طلب استحصال موافقة السيد الوزير على المدة الممنوحة للشركة مدة 796 يوم  </t>
  </si>
  <si>
    <t xml:space="preserve">مشروع محطة معالجة مجاري مع الخط الناقل /الرفاعي /ذي قار </t>
  </si>
  <si>
    <t xml:space="preserve">تأخر بسبب صرف مستحقات </t>
  </si>
  <si>
    <t>663في 27-3-2025</t>
  </si>
  <si>
    <t>إشارة الى الاعمام المرقم 2619 في 13-4-2025</t>
  </si>
  <si>
    <t xml:space="preserve">مشروع محطة معالجة مجاري الموصل /المرحلة الأولى /الجانب الأيمن </t>
  </si>
  <si>
    <t xml:space="preserve">تأخر صرف مستحقات </t>
  </si>
  <si>
    <t>664في27-3-2025</t>
  </si>
  <si>
    <t xml:space="preserve">مشروع مجاري شبكات الهندية الموحد / كربلاء المقدسة </t>
  </si>
  <si>
    <t>661في 27-3-2025</t>
  </si>
  <si>
    <t>662في 27-3-2025</t>
  </si>
  <si>
    <t xml:space="preserve">مشروع مجاري مدينة السنية </t>
  </si>
  <si>
    <t>امر توقف</t>
  </si>
  <si>
    <t>مولد السيد المسيح (ع )</t>
  </si>
  <si>
    <t>799في 14-4-2025</t>
  </si>
  <si>
    <t>منح الشركة توقف يوم واحد</t>
  </si>
  <si>
    <t>مشروع مجاري مدينة البصرة /م5</t>
  </si>
  <si>
    <t>801في 14-4-2025</t>
  </si>
  <si>
    <t xml:space="preserve">منح الشركة توقف 2 يوم </t>
  </si>
  <si>
    <t>مشروع مجاري البصرة /م4</t>
  </si>
  <si>
    <t>821في 15-4-2025</t>
  </si>
  <si>
    <t>اعلام الدائرة المعنية باكمال دراسة متطلبات مدة التوقف</t>
  </si>
  <si>
    <t xml:space="preserve">مشروع مجاري الدجيل </t>
  </si>
  <si>
    <t xml:space="preserve">التجاوز على قطعة الأرض المخصصة لمحطة الرفع (PST3) </t>
  </si>
  <si>
    <t>631في 26-3-2025</t>
  </si>
  <si>
    <t xml:space="preserve">طلب استحصال موافقة السيد الوزير على المدة الممنوحة للشركة مدة 279 يوم  </t>
  </si>
  <si>
    <t>سبب التمديد</t>
  </si>
  <si>
    <t>تم رفع أمر الغيار رقم 7 الى السيد الوزير لإستحصال الموافقة بمذكرتنا المرقمة 18 في 2025/3/25</t>
  </si>
  <si>
    <t>هناك فترة توقف نتيجة تأخر مصادقة امر الغيار رقم 4</t>
  </si>
  <si>
    <t>تم رفع فترة التوقف عن تأخر مصادقة أمر الغيار رقم 4 الى دائرة العقود بكتابنا/ لجنة التوقفات المرقم 738 في 2025/4/9  وقدرها (796 يوم)  وعند حصول الموافقة سيتم تغيير تاريخ الانجاز المخطط</t>
  </si>
  <si>
    <t>حسب توجيهات السيد الوزير المحترم تم تشكيل لجنة وزارية لغرض اعادة احتساب نسب الانجاز المخطط والفعلي للمشروع
*العمل متوقف حاليا</t>
  </si>
  <si>
    <t>* تم المضي بالاجراءات القانونية لسحب العمل</t>
  </si>
  <si>
    <t xml:space="preserve">حصلت موافقة الامانة العامة لمجلس الوزراء بالقرار المرقم 349 لسنة 2025 على زيادة مبلغ الاحتياط للمقاولة والكلفة الكلية لمشروع مجاري الموصل الساحل الايمن والمبلغ الينا بكتاب دائرة العقود المرقم 16934 في 2025/4/20 المعطوف على كتاب مكتب الوزير المرقم 2129 في 2025/4/15 </t>
  </si>
  <si>
    <t xml:space="preserve">سيتم اعادة النظر بنسب الانجاز بعد ان يتم تحديث جدول تقدم العمل على اثر المدة والتوقفات الي سوف تمنح لامر الغيار رقم 4 </t>
  </si>
  <si>
    <t>تم إستخصال موافقة السيد الوزير على مدة قدرها (180 يوم)  لتنفيذ أمر الغيار رقم 2 والمبلغ الينا بكتاب دائرة العقود المرقم 13627 في 2025/3/23</t>
  </si>
  <si>
    <t>بأنتظار مصادقة المدة وعلى اثر ذلك يتغير تاريخ الانجاز المخطط</t>
  </si>
  <si>
    <t>شركات اساس الهندسة ورأس الخيمة وشمس البناء للمقاولات</t>
  </si>
  <si>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الترويج_x000D_
* تم تغيير اسم شركة اثار الوركاء للمقاولات العامة احدى الشركات المنفذة للمشروع ليصبح (شركة أساس الهندسة للتجارة العامة والمقاولات العامة والاستثمارات الصناعية والزراعية والعقارية والخدمات والصناعات النفطية محدودة المسؤولية) بموجب كتابنا/شعبة العقود المرقم 988 في 2025/4/13</t>
  </si>
  <si>
    <t>تم حث الشركة على تكثيف الجهود وزيادة فرق العمل في الموقع لتنفيذ فقرات المشروع ومعالجة الانحراف الحاصل في نسب الانجاز وبعكسه تتحمل الشركة كافة التبعات القانونية المترتبة على ذلك بكتابنا المرقم 859 في 2025/4/21</t>
  </si>
  <si>
    <t>لدى الشركة فترة توقف نتيجة تأخر اجراءات امر الغيار رقم (1) وهو قيد الترويج</t>
  </si>
  <si>
    <t>تم رفع فترة توقف عن تأخر ترويج امر الغيار رقم 1 الى دائرة العقود بكتابنا/لجنة التوقفات المرقم 739 في 2025/4/9 وعند المصادقة يتغير تاريخ الانجاز المخطط ويتم تلافي الانحراف</t>
  </si>
  <si>
    <t>هناك امر غيار رقم2قيد الترويج</t>
  </si>
  <si>
    <t>امر الغيار قيد الدراسة لدى مديريتنا</t>
  </si>
  <si>
    <t>بسبب توقف العمل في محطتي psn2 و  pst2 بسبب اعتراض الاهالي على الموقع الحالي</t>
  </si>
  <si>
    <t>قدمت الشركة طلب توقف للسبب المذكور في حقل اسباب الانحراف وهو قيد ااستحصال الموافقة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</si>
  <si>
    <t>* تم رفع فترة التوقف الناتجة عن التجاوز على القطعة المخصصة لمحطة الرفع (PST3) وقدرها (279 يوم) الى دائرة العقود بكتابنا/لجنة التوقفات المرقم 631 في 2025/3/26
*يوجد امر غيار رقم 4 قيد الدراسة في مديريتنا
*العمل مستمر</t>
  </si>
  <si>
    <t>شركتي المبروك وبذرة الحق للمقاولات وشركة اساس الهندسة للمقاولات .</t>
  </si>
  <si>
    <t>* يوجد توقف قدره 113 يوم نتيجة تعديل تصاميم أسس محطة المعالجة وتأخير ترويج أمر غيار رقم 1 سيتم اجابة دائرة العقود على استفساراتهم   وفترة توقف عن سقوط الامطار قيد الدراسة وتوقف ناتج عن تأخر تسليم مواقع محطات الرفع تم ارسال استفسارات للمقيم بخصوصها بكتابنا/لجنة التوقفات  المرقم 3157 في 26/12/2025 وتوقف اخر نتيجة ذكرى استشهاد الامام الحسن العسكري (ع) ومدة عن تنفيذ امر الغيار رقم 2</t>
  </si>
  <si>
    <t>* تم رفع فترة التوقف الناتجة عن ذكرى استشهاد الامام الحسن العسكري (ع) الى دائرة العقود بكتابنا/لجنة التوقفات المرقم 95 في 2025/1/15
*تم اعادة النظر بنسبة الانجاز المخطط بعد ان تم الاخذ بنظر الاعتبار ان نسبة العمل المتاح هي 90%_x000D_
* تم تغيير اسم شركة اثار الوركاء للمقاولات العامة احدى الشركات المنفذة للمشروع ليصبح (شركة أساس الهندسة للتجارة العامة والمقاولات العامة والاستثمارات الصناعية والزراعية والعقارية والخدمات والصناعات النفطية محدودة المسؤولية) بموجب كتابنا/شعبة العقود المرقم 988 في 2025/4/13</t>
  </si>
  <si>
    <t>*اعمال المشروع المتاحة بموجب كتاب المهندس المقيم المرقم  في 2025/2/11 هي 88.85%
*يوجد امر غيار رقم 2 قيد التدقيق لدى مديريتنا</t>
  </si>
  <si>
    <t>60</t>
  </si>
  <si>
    <t>*بين المهندس المقيم للمشروع بكتابه المرقم108 في 2025/2/10 بأن نسبة العمل المتاح 70%_x000D_
*يوجد امر غيار رقم 2 قيد التدقيق لدى مديريتنا</t>
  </si>
  <si>
    <t>*حسب توجيهات السيد الوزير المحترم تم تشكيل لجنة وزارية لغرض اعادة احتساب نسبة الانجاز المخطط والفعلي_x000D_
*يوجد امر غيار رقم 2 قيد الترويج</t>
  </si>
  <si>
    <t>قدمت الشركة فترة توقف مابين مصادقة امر الغيار رقم 4 ومابين مباشرة الشركة بعد استلامها لاول دفعة مخططات مصادقة بعد التعديل عليها من قبل قسم التصاميم في مديريتنا وهناك فترة توقف عن سوء الاحوال الجوية وهطول الامطار وهو قيد الاجابة عن استفسارات دائرة العقود</t>
  </si>
  <si>
    <t>* تم رفع فترة التوقف الناتجة عن تأخر مصادقة المخططات التصميمية وقدرها (20 يوم) الى دائرة العقود بكتابنا/لجنة التوقفات المرقم 811 في 2025/4/15
الشركة مستمرة بالعمل بفقرات امر الغيار رقم 4 للمشروع</t>
  </si>
  <si>
    <t>العمل متوقف</t>
  </si>
  <si>
    <t>لدى الشركة مدة تنفيذ امرالغيار رقم 4 قيد الدراسة</t>
  </si>
  <si>
    <t>*العمل مستمر</t>
  </si>
  <si>
    <t>لديه امر غيار رقم 3 وبموجب كتاب وزارة التخطيط المرقم 9823 في 2025/3/13 تبين أنه لا يتسنى لهم النظر بطلب الموافقة على زيادة مبلغ الإحتياط لترويج أمر الغيار المذكور انفا وبالإمكان مفاتحتهم بعد المصادقة على جداول الموازنة الإستثمارية لعام 2025</t>
  </si>
  <si>
    <t>بانتظار المصادقة على جداول الموازنة الإستثمارية لعام 2025</t>
  </si>
  <si>
    <t>كتاب وزارة التخطيط المرقم 9823 في 2025/3/13 المتضمن بيان أنه لا يتسنى لهم النظر بطلب الموافقة على زيادة مبلغ الإحتياط لترويج أمر الغيار رقم 3 وبالإمكان مفاتحتهم بعد المصادقة على جداول الموازنة الإستثمارية لعام 2025
* بموجب كتابنا/التنفيذ المرقم 805 في 2025/4/15 تقرر اعتبار المشروع منجزاً انجازاً جزئياً ومستلم استلاماً أوليا جزئياً بنسبة 70% من المشروع واعتباراً من تاريخ 2024/9/28 بعد ان اوصت لجنة الاستلام بإكمال العمل وفق المواصفات الفنية والتعاقدية وتبدأ فترة الصيانة البالغة سنة واحدة إعتباراً من هذا التاريخ.
* العمل مستمر</t>
  </si>
  <si>
    <t xml:space="preserve">*تم استحصال موافقة السيد الوزير المحترم على المدة الإضافية الخاصة بأمر الغيار رقم 3 والبالغة (90 يوم) وهي قيد الإصدار حالياً وعند المصادقة عليها سيتغير تاريخ الانجاز المخطط ويعاد النظر بنسب الانجاز وعليه سيتم تلافي الانحراف الحاصل
*هناك فترة توقف ناتج عن سوء الاحوال الجوية و زيارة الامام الكاظم (ع) </t>
  </si>
  <si>
    <t>تم رفع فترة التوقف الناتجة عن سوء الاحوال الجوية و زيارة الامام موسى الكاظم (عليه السلام) ومدته (22 يوم) الى دائرة العقود بكتابنا/لجنة التوقفات المرقم 735 في 2025/4/9
*العمل مستمر في تجهيز المواد الانشائية الخاصة بالمشروع وبأخذ نماذج الفحوصات المختبرية للمواد الانشائية وبأعمال التبليط لمنطقة حي الراشدية</t>
  </si>
  <si>
    <t>* جدول تقدم العمل المحدث الخاص بالمشروع قيد المصادقة _x000D_
* العمل مستمر</t>
  </si>
  <si>
    <t>بموجب قرار مجلس الوزراء المرقم 24398 لسنة 2024 المتضمن تغيير صيغة التعاقد من اسلوب تسليم مفتاح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</si>
  <si>
    <t>شركة مباني العاصمة للمقاولات</t>
  </si>
  <si>
    <t xml:space="preserve">*تم توقيع ملحق رقم 1 للمشروع بكتابنا القانوني المرقم 669 في 2025/3/11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
*تاريخ المباشرة في المشروع قبل تنازل الشركة الاسبانية عن حصتها هو 2024/5/8
ونسبة الانجاز المخطط لغاية التنازل هو % 54.6 والانجاز الفعلي هو %80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
</t>
  </si>
  <si>
    <t>هناك توقفات قيد الدراسة بسبب توقف العمل في محطة المعالجة المركزية وذلك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وهناك توقف اخر بالعمل بالمحطة psw5 لوجود نزاعات عشائرية</t>
  </si>
  <si>
    <t>* تم منح الشركات مدة توقف كامل قاطعة للمشروع (يوم واحد)  بمناسبة ذكرى مولد السيد المسيح (ع) بتاريخ 2024/12/25 بكتابنا/لجنة التوقفات المرقم 799 في 2025/4/14 _x000D_
*العمل مستمر</t>
  </si>
  <si>
    <t>* تقرر اعتبارالمباشرة الفعلية للمشروع اعتبارا من تاريخ 2025/2/26 بكتابنا/التنفيذ المرقم 789 في 2025/2/26</t>
  </si>
  <si>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قيد الدراسة وبأنتظار اكمال متطلباتها من قبل المهندس المقيم للمشروع والشركة المنفذة</t>
  </si>
  <si>
    <t>عند البت بالمدد والتوقفات سوف يتم تلافي الانحراف الحاصل في المشروع</t>
  </si>
  <si>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للمشروع._x000D_
*قدمت الشركة توقف للمشروع بسبب تأخر صرف المستحقات المالية بكتابهم المرقم 92 في 2025/4/8</t>
  </si>
  <si>
    <t>تم استحصال موافقة السيدالوزير على ترويج امر غيار رقم (9) والمبلغ الينا بكتاب دائرة العقود المرقم 16940 في 2025/4/20 وهو قيد الاصدار حاليا
* حصلت الموافقة على ادراج مكون ايصال التيار الكهربائي</t>
  </si>
  <si>
    <t>*تم رفع مدة امر الغيار رقم 2 الى دائرة العقود لاستحصال الموافقة _x000D_
*العمل مستمر</t>
  </si>
  <si>
    <t>*يوجد لدى الشركة المنفذة امر غيار رقم 6 ورقم 7 قيد الدراسة_x000D_
* تم منح الشركة توقف كامل قاطع للمشروع (2 يوم) بسبب سوء الاحوال الجوية بتاريخ (7-8)/2025/1 بكتاب لجنة التوقفات المرقم 801 في 2025/4/14</t>
  </si>
  <si>
    <t>المدة الاضافية قيد الدراسة</t>
  </si>
  <si>
    <t>*لديه مدة اضافية قيد الدراسة عن تنفيذ امر الغيار رقم 6 لدى لجنة التمديدات 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</si>
  <si>
    <r>
      <t xml:space="preserve">الاعمال المستمرة في موقع العمل هي اعمال الايبوكسي واعمال الحدادة للابواب والشبابيك والتسليح لمنشأ الدايجستر واعمال اوامر الغيار المصادقة
</t>
    </r>
    <r>
      <rPr>
        <b/>
        <sz val="14"/>
        <color rgb="FFFF0000"/>
        <rFont val="Times New Roman"/>
        <family val="1"/>
      </rPr>
      <t>* تم منح الشركة فترة توقف قدرها 11 يوم بسبب سوء الاحوال الجوية بموجب كتاب لجنة التوقفات المرقم 904 في 2025/4/24</t>
    </r>
  </si>
  <si>
    <t>مدة التوقف المطلوبة</t>
  </si>
  <si>
    <t>مدة المدد</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</si>
</sst>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
    <numFmt numFmtId="166" formatCode="[$-409]yyyy\-mm\-dd"/>
    <numFmt numFmtId="167" formatCode="#,##0;[Red]#,##0"/>
    <numFmt numFmtId="168" formatCode="#,##0_ ;[Red]\-#,##0\ "/>
    <numFmt numFmtId="169" formatCode="[$-1010000]yyyy/mm/dd;@"/>
  </numFmts>
  <fonts count="41" x14ac:knownFonts="1">
    <font>
      <sz val="11"/>
      <color theme="1"/>
      <name val="Calibri"/>
      <family val="2"/>
      <scheme val="minor"/>
    </font>
    <font>
      <sz val="11"/>
      <color theme="1"/>
      <name val="Calibri"/>
      <family val="2"/>
      <scheme val="minor"/>
    </font>
    <font>
      <b/>
      <sz val="14"/>
      <color theme="1"/>
      <name val="Calibri"/>
      <family val="2"/>
      <scheme val="minor"/>
    </font>
    <font>
      <sz val="11"/>
      <color rgb="FF000000"/>
      <name val="Calibri"/>
      <family val="2"/>
    </font>
    <font>
      <sz val="14"/>
      <color rgb="FF000000"/>
      <name val="Helvetica"/>
    </font>
    <font>
      <b/>
      <sz val="14"/>
      <color theme="0"/>
      <name val="Helvetica"/>
    </font>
    <font>
      <b/>
      <sz val="14"/>
      <color rgb="FF000000"/>
      <name val="Helvetica"/>
      <charset val="178"/>
    </font>
    <font>
      <b/>
      <sz val="14"/>
      <color rgb="FF000000"/>
      <name val="Arial Unicode MS"/>
      <family val="2"/>
    </font>
    <font>
      <b/>
      <sz val="14"/>
      <color theme="1"/>
      <name val="Arial Unicode MS"/>
      <family val="2"/>
    </font>
    <font>
      <b/>
      <sz val="20"/>
      <color theme="1"/>
      <name val="Arial Unicode MS"/>
      <family val="2"/>
    </font>
    <font>
      <b/>
      <sz val="18"/>
      <color theme="1"/>
      <name val="Arial Unicode MS"/>
      <family val="2"/>
    </font>
    <font>
      <b/>
      <sz val="20"/>
      <color rgb="FFFF0000"/>
      <name val="Arial Unicode MS"/>
      <family val="2"/>
    </font>
    <font>
      <b/>
      <sz val="28"/>
      <color theme="1"/>
      <name val="Arial Unicode MS"/>
      <family val="2"/>
    </font>
    <font>
      <b/>
      <sz val="28"/>
      <color rgb="FFFF0000"/>
      <name val="Arial Unicode MS"/>
      <family val="2"/>
    </font>
    <font>
      <b/>
      <sz val="24"/>
      <color theme="1"/>
      <name val="Arial Unicode MS"/>
      <family val="2"/>
    </font>
    <font>
      <b/>
      <sz val="24"/>
      <color rgb="FFFF0000"/>
      <name val="Arial Unicode MS"/>
      <family val="2"/>
    </font>
    <font>
      <b/>
      <sz val="36"/>
      <color theme="1"/>
      <name val="Arial Unicode MS"/>
      <family val="2"/>
    </font>
    <font>
      <b/>
      <sz val="36"/>
      <name val="Arial Unicode MS"/>
      <family val="2"/>
    </font>
    <font>
      <b/>
      <sz val="18"/>
      <color rgb="FF000000"/>
      <name val="Arial Unicode MS"/>
      <family val="2"/>
    </font>
    <font>
      <b/>
      <sz val="36"/>
      <color rgb="FF000000"/>
      <name val="Arial Unicode MS"/>
      <family val="2"/>
    </font>
    <font>
      <b/>
      <sz val="26"/>
      <color theme="1"/>
      <name val="Arial Unicode MS"/>
      <family val="2"/>
    </font>
    <font>
      <b/>
      <sz val="22"/>
      <color theme="1"/>
      <name val="Arial Unicode MS"/>
      <family val="2"/>
    </font>
    <font>
      <b/>
      <sz val="18"/>
      <name val="Arial Unicode MS"/>
      <family val="2"/>
    </font>
    <font>
      <b/>
      <sz val="20"/>
      <color theme="1"/>
      <name val="Times New Roman"/>
      <family val="1"/>
    </font>
    <font>
      <b/>
      <sz val="20"/>
      <color rgb="FF7030A0"/>
      <name val="Arial Unicode MS"/>
      <family val="2"/>
    </font>
    <font>
      <b/>
      <sz val="20"/>
      <color rgb="FF000000"/>
      <name val="Arial Unicode MS"/>
      <family val="2"/>
    </font>
    <font>
      <b/>
      <sz val="20"/>
      <color rgb="FFFF0000"/>
      <name val="Times New Roman"/>
      <family val="1"/>
    </font>
    <font>
      <b/>
      <sz val="20"/>
      <color rgb="FF000000"/>
      <name val="Times New Roman"/>
      <family val="1"/>
    </font>
    <font>
      <b/>
      <sz val="18"/>
      <color rgb="FFFF0000"/>
      <name val="Arial Unicode MS"/>
      <family val="2"/>
    </font>
    <font>
      <b/>
      <sz val="18"/>
      <color rgb="FFC00000"/>
      <name val="Times New Roman"/>
      <family val="1"/>
    </font>
    <font>
      <b/>
      <sz val="18"/>
      <color theme="1"/>
      <name val="Calibri"/>
      <family val="2"/>
      <scheme val="minor"/>
    </font>
    <font>
      <b/>
      <sz val="20"/>
      <color theme="1"/>
      <name val="Calibri"/>
      <family val="2"/>
      <scheme val="minor"/>
    </font>
    <font>
      <b/>
      <sz val="22"/>
      <color theme="1"/>
      <name val="Calibri"/>
      <family val="2"/>
      <scheme val="minor"/>
    </font>
    <font>
      <b/>
      <sz val="18"/>
      <name val="Times New Roman"/>
      <family val="1"/>
    </font>
    <font>
      <b/>
      <sz val="18"/>
      <color theme="1"/>
      <name val="Times New Roman"/>
      <family val="1"/>
    </font>
    <font>
      <b/>
      <sz val="20"/>
      <name val="Times New Roman"/>
      <family val="1"/>
    </font>
    <font>
      <sz val="11"/>
      <color rgb="FF000000"/>
      <name val="Calibri"/>
      <family val="2"/>
    </font>
    <font>
      <b/>
      <sz val="22"/>
      <name val="Calibri"/>
      <family val="2"/>
      <scheme val="minor"/>
    </font>
    <font>
      <sz val="14"/>
      <color rgb="FF000000"/>
      <name val="Times New Roman"/>
      <family val="1"/>
    </font>
    <font>
      <b/>
      <sz val="14"/>
      <color rgb="FF000000"/>
      <name val="Times New Roman"/>
      <family val="1"/>
    </font>
    <font>
      <b/>
      <sz val="14"/>
      <color rgb="FFFF0000"/>
      <name val="Times New Roman"/>
      <family val="1"/>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ck">
        <color rgb="FF666666"/>
      </left>
      <right style="thick">
        <color rgb="FF666666"/>
      </right>
      <top style="thick">
        <color rgb="FF666666"/>
      </top>
      <bottom style="thick">
        <color rgb="FF666666"/>
      </bottom>
      <diagonal/>
    </border>
  </borders>
  <cellStyleXfs count="4">
    <xf numFmtId="0" fontId="0" fillId="0" borderId="0"/>
    <xf numFmtId="164" fontId="1" fillId="0" borderId="0" applyFont="0" applyFill="0" applyBorder="0" applyAlignment="0" applyProtection="0"/>
    <xf numFmtId="0" fontId="3" fillId="0" borderId="0"/>
    <xf numFmtId="0" fontId="36" fillId="0" borderId="0"/>
  </cellStyleXfs>
  <cellXfs count="221">
    <xf numFmtId="0" fontId="0" fillId="0" borderId="0" xfId="0"/>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164" fontId="2" fillId="0" borderId="0" xfId="1" applyFont="1" applyAlignment="1">
      <alignment horizontal="center"/>
    </xf>
    <xf numFmtId="0" fontId="3" fillId="0" borderId="0" xfId="2"/>
    <xf numFmtId="0" fontId="4" fillId="0" borderId="5" xfId="2" applyNumberFormat="1" applyFont="1" applyBorder="1" applyAlignment="1">
      <alignment horizontal="center" vertical="top" wrapText="1"/>
    </xf>
    <xf numFmtId="165" fontId="4" fillId="0" borderId="5" xfId="2" applyNumberFormat="1" applyFont="1" applyBorder="1" applyAlignment="1">
      <alignment horizontal="center" vertical="top" wrapText="1"/>
    </xf>
    <xf numFmtId="166" fontId="4" fillId="0" borderId="5" xfId="2" applyNumberFormat="1" applyFont="1" applyBorder="1" applyAlignment="1">
      <alignment horizontal="center" vertical="top" wrapText="1"/>
    </xf>
    <xf numFmtId="0" fontId="6" fillId="0" borderId="5" xfId="2" applyNumberFormat="1" applyFont="1" applyBorder="1" applyAlignment="1">
      <alignment horizontal="center" vertical="top" wrapText="1"/>
    </xf>
    <xf numFmtId="0" fontId="8" fillId="0" borderId="0" xfId="0" applyFont="1" applyAlignment="1">
      <alignment vertical="top"/>
    </xf>
    <xf numFmtId="0" fontId="9" fillId="0" borderId="4" xfId="0" applyFont="1" applyBorder="1" applyAlignment="1">
      <alignment horizontal="center" vertical="top" wrapText="1" readingOrder="2"/>
    </xf>
    <xf numFmtId="14" fontId="9" fillId="0" borderId="1" xfId="0" applyNumberFormat="1" applyFont="1" applyBorder="1" applyAlignment="1">
      <alignment horizontal="center" vertical="top" wrapText="1" readingOrder="2"/>
    </xf>
    <xf numFmtId="0" fontId="9" fillId="0" borderId="1" xfId="0" applyFont="1" applyBorder="1" applyAlignment="1">
      <alignment vertical="top" wrapText="1" readingOrder="2"/>
    </xf>
    <xf numFmtId="0" fontId="9" fillId="7" borderId="1" xfId="0" applyFont="1" applyFill="1" applyBorder="1" applyAlignment="1">
      <alignment horizontal="center" vertical="top" wrapText="1"/>
    </xf>
    <xf numFmtId="167" fontId="10" fillId="7" borderId="1" xfId="0" applyNumberFormat="1" applyFont="1" applyFill="1" applyBorder="1" applyAlignment="1">
      <alignment horizontal="center" vertical="center" readingOrder="2"/>
    </xf>
    <xf numFmtId="14" fontId="9" fillId="0" borderId="1" xfId="0" applyNumberFormat="1" applyFont="1" applyBorder="1" applyAlignment="1">
      <alignment horizontal="center" vertical="top" wrapText="1"/>
    </xf>
    <xf numFmtId="0" fontId="9" fillId="8" borderId="1" xfId="0" applyFont="1" applyFill="1" applyBorder="1" applyAlignment="1">
      <alignment horizontal="center" vertical="top" wrapText="1"/>
    </xf>
    <xf numFmtId="167" fontId="12" fillId="7" borderId="1" xfId="0" applyNumberFormat="1" applyFont="1" applyFill="1" applyBorder="1" applyAlignment="1">
      <alignment horizontal="center" vertical="center" readingOrder="2"/>
    </xf>
    <xf numFmtId="0" fontId="14" fillId="0" borderId="1" xfId="0" applyFont="1" applyBorder="1" applyAlignment="1">
      <alignment horizontal="center" vertical="top" wrapText="1"/>
    </xf>
    <xf numFmtId="14" fontId="14" fillId="0" borderId="1" xfId="0" applyNumberFormat="1" applyFont="1" applyBorder="1" applyAlignment="1">
      <alignment horizontal="center" vertical="top" wrapText="1"/>
    </xf>
    <xf numFmtId="167" fontId="17" fillId="7" borderId="1" xfId="0" applyNumberFormat="1" applyFont="1" applyFill="1" applyBorder="1" applyAlignment="1">
      <alignment horizontal="center" vertical="center" readingOrder="2"/>
    </xf>
    <xf numFmtId="167" fontId="16" fillId="7" borderId="1" xfId="0" applyNumberFormat="1" applyFont="1" applyFill="1" applyBorder="1" applyAlignment="1">
      <alignment horizontal="center" vertical="center" readingOrder="2"/>
    </xf>
    <xf numFmtId="167" fontId="16" fillId="8" borderId="1" xfId="0" applyNumberFormat="1" applyFont="1" applyFill="1" applyBorder="1" applyAlignment="1">
      <alignment horizontal="center" vertical="center" readingOrder="2"/>
    </xf>
    <xf numFmtId="0" fontId="11" fillId="0" borderId="1" xfId="0" applyFont="1" applyFill="1" applyBorder="1" applyAlignment="1">
      <alignment horizontal="center" vertical="center" wrapText="1" readingOrder="2"/>
    </xf>
    <xf numFmtId="0" fontId="9" fillId="0" borderId="1" xfId="0" applyFont="1" applyBorder="1" applyAlignment="1">
      <alignment horizontal="center" vertical="center" wrapText="1" readingOrder="2"/>
    </xf>
    <xf numFmtId="0" fontId="9" fillId="7" borderId="1" xfId="0" applyFont="1" applyFill="1" applyBorder="1" applyAlignment="1">
      <alignment horizontal="center" vertical="center" wrapText="1" readingOrder="2"/>
    </xf>
    <xf numFmtId="167" fontId="18" fillId="7" borderId="1" xfId="0" applyNumberFormat="1" applyFont="1" applyFill="1" applyBorder="1" applyAlignment="1">
      <alignment horizontal="center" vertical="center" wrapText="1" readingOrder="2"/>
    </xf>
    <xf numFmtId="0" fontId="7" fillId="0" borderId="1" xfId="0" applyFont="1" applyBorder="1" applyAlignment="1">
      <alignment horizontal="center" vertical="center" wrapText="1" readingOrder="2"/>
    </xf>
    <xf numFmtId="0" fontId="9" fillId="7" borderId="1" xfId="0" applyFont="1" applyFill="1" applyBorder="1" applyAlignment="1">
      <alignment horizontal="center" vertical="top" wrapText="1" readingOrder="2"/>
    </xf>
    <xf numFmtId="167" fontId="19" fillId="7" borderId="1" xfId="0" applyNumberFormat="1" applyFont="1" applyFill="1" applyBorder="1" applyAlignment="1">
      <alignment horizontal="center" vertical="center" wrapText="1" readingOrder="2"/>
    </xf>
    <xf numFmtId="0" fontId="9" fillId="8" borderId="1" xfId="0" applyFont="1" applyFill="1" applyBorder="1" applyAlignment="1">
      <alignment horizontal="center" vertical="center" wrapText="1" readingOrder="2"/>
    </xf>
    <xf numFmtId="167" fontId="19" fillId="8" borderId="1" xfId="0" applyNumberFormat="1" applyFont="1" applyFill="1" applyBorder="1" applyAlignment="1">
      <alignment horizontal="center" vertical="center" wrapText="1" readingOrder="2"/>
    </xf>
    <xf numFmtId="167" fontId="20" fillId="7" borderId="1" xfId="0" applyNumberFormat="1" applyFont="1" applyFill="1" applyBorder="1" applyAlignment="1">
      <alignment horizontal="center" vertical="center" readingOrder="2"/>
    </xf>
    <xf numFmtId="167" fontId="14" fillId="7" borderId="1" xfId="0" applyNumberFormat="1" applyFont="1" applyFill="1" applyBorder="1" applyAlignment="1">
      <alignment horizontal="center" vertical="center" readingOrder="2"/>
    </xf>
    <xf numFmtId="14" fontId="9" fillId="0" borderId="1" xfId="0" applyNumberFormat="1" applyFont="1" applyFill="1" applyBorder="1" applyAlignment="1">
      <alignment horizontal="center" vertical="top" wrapText="1"/>
    </xf>
    <xf numFmtId="167" fontId="14" fillId="8" borderId="1" xfId="0" applyNumberFormat="1" applyFont="1" applyFill="1" applyBorder="1" applyAlignment="1">
      <alignment horizontal="center" vertical="center" readingOrder="2"/>
    </xf>
    <xf numFmtId="0" fontId="21" fillId="7" borderId="1" xfId="0" applyFont="1" applyFill="1" applyBorder="1" applyAlignment="1">
      <alignment horizontal="center" vertical="top" wrapText="1" readingOrder="2"/>
    </xf>
    <xf numFmtId="167" fontId="21" fillId="7" borderId="1" xfId="0" applyNumberFormat="1" applyFont="1" applyFill="1" applyBorder="1" applyAlignment="1">
      <alignment horizontal="center" vertical="center" readingOrder="2"/>
    </xf>
    <xf numFmtId="0" fontId="21" fillId="8" borderId="1" xfId="0" applyFont="1" applyFill="1" applyBorder="1" applyAlignment="1">
      <alignment horizontal="center" vertical="top" wrapText="1" readingOrder="2"/>
    </xf>
    <xf numFmtId="167" fontId="21" fillId="8" borderId="1" xfId="0" applyNumberFormat="1" applyFont="1" applyFill="1" applyBorder="1" applyAlignment="1">
      <alignment horizontal="center" vertical="center" readingOrder="2"/>
    </xf>
    <xf numFmtId="0" fontId="10" fillId="0" borderId="1" xfId="0" applyFont="1" applyBorder="1" applyAlignment="1">
      <alignment horizontal="center" vertical="center" wrapText="1"/>
    </xf>
    <xf numFmtId="167" fontId="10" fillId="7" borderId="1" xfId="0" applyNumberFormat="1" applyFont="1" applyFill="1" applyBorder="1" applyAlignment="1">
      <alignment horizontal="center" vertical="top" readingOrder="2"/>
    </xf>
    <xf numFmtId="167" fontId="22" fillId="7" borderId="1" xfId="0" applyNumberFormat="1" applyFont="1" applyFill="1" applyBorder="1" applyAlignment="1">
      <alignment horizontal="center" vertical="top" readingOrder="2"/>
    </xf>
    <xf numFmtId="0" fontId="9" fillId="8" borderId="1" xfId="0" applyFont="1" applyFill="1" applyBorder="1" applyAlignment="1">
      <alignment horizontal="center" vertical="top" wrapText="1" readingOrder="2"/>
    </xf>
    <xf numFmtId="167" fontId="10" fillId="8" borderId="1" xfId="0" applyNumberFormat="1" applyFont="1" applyFill="1" applyBorder="1" applyAlignment="1">
      <alignment horizontal="center" vertical="top" readingOrder="2"/>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10" fillId="7" borderId="1" xfId="0" applyFont="1" applyFill="1" applyBorder="1" applyAlignment="1">
      <alignment horizontal="center" vertical="top" wrapText="1"/>
    </xf>
    <xf numFmtId="0" fontId="10" fillId="8" borderId="1" xfId="0" applyFont="1" applyFill="1" applyBorder="1" applyAlignment="1">
      <alignment horizontal="center" vertical="top" wrapText="1"/>
    </xf>
    <xf numFmtId="0" fontId="8" fillId="0" borderId="1" xfId="0" applyFont="1" applyBorder="1" applyAlignment="1">
      <alignment vertical="top"/>
    </xf>
    <xf numFmtId="0" fontId="23" fillId="7" borderId="1" xfId="0" applyFont="1" applyFill="1" applyBorder="1" applyAlignment="1">
      <alignment horizontal="center" vertical="top" wrapText="1"/>
    </xf>
    <xf numFmtId="167" fontId="23" fillId="7" borderId="1" xfId="0" applyNumberFormat="1" applyFont="1" applyFill="1" applyBorder="1" applyAlignment="1">
      <alignment horizontal="center" vertical="center" readingOrder="2"/>
    </xf>
    <xf numFmtId="0" fontId="9" fillId="0" borderId="1" xfId="0" applyFont="1" applyBorder="1" applyAlignment="1">
      <alignment horizontal="center" vertical="center" wrapText="1"/>
    </xf>
    <xf numFmtId="0" fontId="23" fillId="8" borderId="1" xfId="0" applyFont="1" applyFill="1" applyBorder="1" applyAlignment="1">
      <alignment horizontal="center" vertical="top" wrapText="1"/>
    </xf>
    <xf numFmtId="167" fontId="23" fillId="8" borderId="1" xfId="0" applyNumberFormat="1" applyFont="1" applyFill="1" applyBorder="1" applyAlignment="1">
      <alignment horizontal="center" vertical="center" readingOrder="2"/>
    </xf>
    <xf numFmtId="0" fontId="9" fillId="9" borderId="1" xfId="0" applyFont="1" applyFill="1" applyBorder="1" applyAlignment="1">
      <alignment horizontal="center" vertical="center" wrapText="1"/>
    </xf>
    <xf numFmtId="167" fontId="10" fillId="9" borderId="1" xfId="0" applyNumberFormat="1" applyFont="1" applyFill="1" applyBorder="1" applyAlignment="1">
      <alignment horizontal="center" vertical="center" readingOrder="2"/>
    </xf>
    <xf numFmtId="0" fontId="9" fillId="9" borderId="1" xfId="0" applyFont="1" applyFill="1" applyBorder="1" applyAlignment="1">
      <alignment horizontal="center" vertical="top" wrapText="1"/>
    </xf>
    <xf numFmtId="168" fontId="10" fillId="9" borderId="1" xfId="0" applyNumberFormat="1" applyFont="1" applyFill="1" applyBorder="1" applyAlignment="1">
      <alignment horizontal="center" vertical="center" readingOrder="2"/>
    </xf>
    <xf numFmtId="167" fontId="10" fillId="9" borderId="1" xfId="0" applyNumberFormat="1" applyFont="1" applyFill="1" applyBorder="1" applyAlignment="1">
      <alignment horizontal="center" vertical="top" readingOrder="2"/>
    </xf>
    <xf numFmtId="167" fontId="10" fillId="8" borderId="1" xfId="0" applyNumberFormat="1" applyFont="1" applyFill="1" applyBorder="1" applyAlignment="1">
      <alignment horizontal="center" vertical="center" readingOrder="2"/>
    </xf>
    <xf numFmtId="167" fontId="9" fillId="7" borderId="1" xfId="0" applyNumberFormat="1" applyFont="1" applyFill="1" applyBorder="1" applyAlignment="1">
      <alignment horizontal="center" vertical="center" readingOrder="2"/>
    </xf>
    <xf numFmtId="168" fontId="9" fillId="7" borderId="1" xfId="0" applyNumberFormat="1" applyFont="1" applyFill="1" applyBorder="1" applyAlignment="1">
      <alignment horizontal="center" vertical="center" readingOrder="2"/>
    </xf>
    <xf numFmtId="167" fontId="24" fillId="8" borderId="1" xfId="0" applyNumberFormat="1" applyFont="1" applyFill="1" applyBorder="1" applyAlignment="1">
      <alignment horizontal="center" vertical="center" readingOrder="2"/>
    </xf>
    <xf numFmtId="167" fontId="25" fillId="7" borderId="1" xfId="0" applyNumberFormat="1" applyFont="1" applyFill="1" applyBorder="1" applyAlignment="1">
      <alignment horizontal="center" vertical="top" wrapText="1" readingOrder="2"/>
    </xf>
    <xf numFmtId="167" fontId="25" fillId="8" borderId="1" xfId="0" applyNumberFormat="1" applyFont="1" applyFill="1" applyBorder="1" applyAlignment="1">
      <alignment horizontal="center" vertical="top" wrapText="1" readingOrder="2"/>
    </xf>
    <xf numFmtId="0" fontId="23" fillId="7" borderId="1" xfId="0" applyFont="1" applyFill="1" applyBorder="1" applyAlignment="1">
      <alignment horizontal="center" vertical="top" wrapText="1" readingOrder="2"/>
    </xf>
    <xf numFmtId="167" fontId="27" fillId="7" borderId="1" xfId="0" applyNumberFormat="1" applyFont="1" applyFill="1" applyBorder="1" applyAlignment="1">
      <alignment horizontal="center" vertical="top" wrapText="1" readingOrder="2"/>
    </xf>
    <xf numFmtId="167" fontId="27" fillId="7" borderId="1" xfId="0" applyNumberFormat="1" applyFont="1" applyFill="1" applyBorder="1" applyAlignment="1">
      <alignment horizontal="center" vertical="center"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center" wrapText="1" readingOrder="2"/>
    </xf>
    <xf numFmtId="167" fontId="27" fillId="8" borderId="1" xfId="0" applyNumberFormat="1" applyFont="1" applyFill="1" applyBorder="1" applyAlignment="1">
      <alignment horizontal="center" vertical="top" wrapText="1" readingOrder="2"/>
    </xf>
    <xf numFmtId="168" fontId="10" fillId="7" borderId="1" xfId="0" applyNumberFormat="1" applyFont="1" applyFill="1" applyBorder="1" applyAlignment="1">
      <alignment horizontal="center" vertical="top" readingOrder="2"/>
    </xf>
    <xf numFmtId="168" fontId="28" fillId="7" borderId="1" xfId="0" applyNumberFormat="1" applyFont="1" applyFill="1" applyBorder="1" applyAlignment="1">
      <alignment horizontal="center" vertical="top" readingOrder="2"/>
    </xf>
    <xf numFmtId="167" fontId="10" fillId="7" borderId="1" xfId="0" applyNumberFormat="1" applyFont="1" applyFill="1" applyBorder="1" applyAlignment="1">
      <alignment horizontal="center" vertical="top"/>
    </xf>
    <xf numFmtId="3" fontId="10" fillId="7" borderId="1" xfId="0" applyNumberFormat="1" applyFont="1" applyFill="1" applyBorder="1" applyAlignment="1">
      <alignment horizontal="center" vertical="center" wrapText="1" readingOrder="2"/>
    </xf>
    <xf numFmtId="167" fontId="28" fillId="7" borderId="1" xfId="0" applyNumberFormat="1" applyFont="1" applyFill="1" applyBorder="1" applyAlignment="1">
      <alignment horizontal="center" vertical="center" readingOrder="2"/>
    </xf>
    <xf numFmtId="167" fontId="8" fillId="0" borderId="0" xfId="0" applyNumberFormat="1" applyFont="1" applyAlignment="1">
      <alignment horizontal="center" vertical="top"/>
    </xf>
    <xf numFmtId="0" fontId="8" fillId="0" borderId="0" xfId="0" applyFont="1" applyAlignment="1">
      <alignment horizontal="center" vertical="top"/>
    </xf>
    <xf numFmtId="167" fontId="7" fillId="6" borderId="3" xfId="0" applyNumberFormat="1" applyFont="1" applyFill="1" applyBorder="1" applyAlignment="1">
      <alignment horizontal="center" vertical="center" wrapText="1" readingOrder="2"/>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xf numFmtId="0" fontId="31" fillId="2" borderId="1" xfId="0" applyFont="1" applyFill="1" applyBorder="1" applyAlignment="1">
      <alignment horizontal="center" vertical="center"/>
    </xf>
    <xf numFmtId="164" fontId="31" fillId="2" borderId="1" xfId="1" applyFont="1" applyFill="1" applyBorder="1" applyAlignment="1">
      <alignment horizontal="center" vertical="center"/>
    </xf>
    <xf numFmtId="0" fontId="31" fillId="2" borderId="1" xfId="0" applyFont="1" applyFill="1" applyBorder="1" applyAlignment="1">
      <alignment horizontal="center"/>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readingOrder="1"/>
    </xf>
    <xf numFmtId="0" fontId="34" fillId="0"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Fill="1" applyBorder="1" applyAlignment="1">
      <alignment horizontal="center" vertical="center" wrapText="1"/>
    </xf>
    <xf numFmtId="164" fontId="35" fillId="3" borderId="1" xfId="1" applyFont="1" applyFill="1" applyBorder="1" applyAlignment="1">
      <alignment horizontal="center" vertical="center" wrapText="1" readingOrder="1"/>
    </xf>
    <xf numFmtId="164" fontId="23" fillId="3" borderId="1" xfId="1" applyFont="1" applyFill="1" applyBorder="1" applyAlignment="1" applyProtection="1">
      <alignment horizontal="center" vertical="center"/>
      <protection locked="0"/>
    </xf>
    <xf numFmtId="164" fontId="23" fillId="3" borderId="1" xfId="1" applyFont="1" applyFill="1" applyBorder="1" applyAlignment="1">
      <alignment horizontal="center" vertical="center"/>
    </xf>
    <xf numFmtId="164" fontId="23" fillId="0" borderId="1" xfId="1" applyFont="1" applyFill="1" applyBorder="1" applyAlignment="1">
      <alignment horizontal="center" vertical="center" wrapText="1" readingOrder="1"/>
    </xf>
    <xf numFmtId="0" fontId="31" fillId="0" borderId="1" xfId="0" applyFont="1" applyFill="1" applyBorder="1" applyAlignment="1">
      <alignment horizontal="center" vertical="center"/>
    </xf>
    <xf numFmtId="164" fontId="31" fillId="0" borderId="1" xfId="1" applyFont="1" applyBorder="1" applyAlignment="1">
      <alignment horizontal="center" vertical="center"/>
    </xf>
    <xf numFmtId="164" fontId="23" fillId="0" borderId="1" xfId="1" applyFont="1" applyFill="1" applyBorder="1" applyAlignment="1" applyProtection="1">
      <alignment horizontal="center" vertical="center"/>
      <protection locked="0"/>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3" xfId="0" applyFont="1" applyBorder="1" applyAlignment="1">
      <alignment horizontal="center" vertical="center" wrapText="1"/>
    </xf>
    <xf numFmtId="0" fontId="29" fillId="0" borderId="3" xfId="0" applyFont="1" applyBorder="1" applyAlignment="1">
      <alignment horizontal="center" vertical="center"/>
    </xf>
    <xf numFmtId="0" fontId="29" fillId="3" borderId="3" xfId="0" applyFont="1" applyFill="1" applyBorder="1" applyAlignment="1">
      <alignment horizontal="center" vertical="center" wrapText="1"/>
    </xf>
    <xf numFmtId="0" fontId="5" fillId="4" borderId="6" xfId="2" applyFont="1" applyFill="1" applyBorder="1" applyAlignment="1">
      <alignment horizontal="center" vertical="top" wrapText="1"/>
    </xf>
    <xf numFmtId="0" fontId="5" fillId="4" borderId="8" xfId="2" applyFont="1" applyFill="1" applyBorder="1" applyAlignment="1">
      <alignment horizontal="center" vertical="top" wrapText="1"/>
    </xf>
    <xf numFmtId="0" fontId="5" fillId="4" borderId="10" xfId="2" applyFont="1" applyFill="1" applyBorder="1" applyAlignment="1">
      <alignment horizontal="center" vertical="top" wrapText="1"/>
    </xf>
    <xf numFmtId="0" fontId="5" fillId="4" borderId="9" xfId="2" applyFont="1" applyFill="1" applyBorder="1" applyAlignment="1">
      <alignment horizontal="center" vertical="top" wrapText="1"/>
    </xf>
    <xf numFmtId="0" fontId="5" fillId="4" borderId="7" xfId="2" applyFont="1" applyFill="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14" fillId="0" borderId="2" xfId="0" applyFont="1" applyBorder="1" applyAlignment="1">
      <alignment horizontal="center" vertical="top" wrapText="1"/>
    </xf>
    <xf numFmtId="0" fontId="9" fillId="0" borderId="1" xfId="0" applyFont="1" applyBorder="1" applyAlignment="1">
      <alignment horizontal="center" vertical="top" wrapText="1"/>
    </xf>
    <xf numFmtId="0" fontId="7" fillId="6" borderId="3" xfId="0" applyFont="1" applyFill="1" applyBorder="1" applyAlignment="1">
      <alignment horizontal="center" vertical="center" wrapText="1" readingOrder="2"/>
    </xf>
    <xf numFmtId="0" fontId="9" fillId="0" borderId="1" xfId="0" applyFont="1" applyFill="1" applyBorder="1" applyAlignment="1">
      <alignment horizontal="center" vertical="top" wrapText="1" readingOrder="2"/>
    </xf>
    <xf numFmtId="0" fontId="9" fillId="0" borderId="1" xfId="0" applyFont="1" applyFill="1" applyBorder="1" applyAlignment="1">
      <alignment horizontal="center" vertical="top" wrapText="1"/>
    </xf>
    <xf numFmtId="0" fontId="9"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0" borderId="1" xfId="0" applyFont="1" applyBorder="1" applyAlignment="1">
      <alignment horizontal="center" vertical="top" wrapText="1"/>
    </xf>
    <xf numFmtId="0" fontId="23"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3" fillId="0" borderId="3" xfId="0" applyFont="1" applyBorder="1" applyAlignment="1">
      <alignment horizontal="center" vertical="top" wrapText="1" readingOrder="2"/>
    </xf>
    <xf numFmtId="0" fontId="23" fillId="0" borderId="4" xfId="0" applyFont="1" applyBorder="1" applyAlignment="1">
      <alignment horizontal="center" vertical="top" wrapText="1" readingOrder="2"/>
    </xf>
    <xf numFmtId="14" fontId="4" fillId="0" borderId="5" xfId="2" applyNumberFormat="1" applyFont="1" applyBorder="1" applyAlignment="1">
      <alignment horizontal="center" vertical="top" wrapText="1"/>
    </xf>
    <xf numFmtId="0" fontId="14" fillId="0" borderId="4" xfId="0" applyFont="1" applyBorder="1" applyAlignment="1">
      <alignment horizontal="center" vertical="top" wrapText="1"/>
    </xf>
    <xf numFmtId="0" fontId="14" fillId="7" borderId="1" xfId="0" applyFont="1" applyFill="1" applyBorder="1" applyAlignment="1">
      <alignment horizontal="center" vertical="top" wrapText="1"/>
    </xf>
    <xf numFmtId="167" fontId="14" fillId="7" borderId="1" xfId="0" applyNumberFormat="1" applyFont="1" applyFill="1" applyBorder="1" applyAlignment="1">
      <alignment horizontal="center" vertical="top" readingOrder="2"/>
    </xf>
    <xf numFmtId="0" fontId="9" fillId="7" borderId="1" xfId="0" applyFont="1" applyFill="1" applyBorder="1" applyAlignment="1">
      <alignment horizontal="center" vertical="center" wrapText="1"/>
    </xf>
    <xf numFmtId="167" fontId="16" fillId="7" borderId="1" xfId="0" applyNumberFormat="1" applyFont="1" applyFill="1" applyBorder="1" applyAlignment="1">
      <alignment horizontal="center" vertical="center"/>
    </xf>
    <xf numFmtId="0" fontId="9" fillId="8" borderId="1" xfId="0" applyFont="1" applyFill="1" applyBorder="1" applyAlignment="1">
      <alignment vertical="top" wrapText="1" readingOrder="2"/>
    </xf>
    <xf numFmtId="167" fontId="13" fillId="8" borderId="1" xfId="0" applyNumberFormat="1" applyFont="1" applyFill="1" applyBorder="1" applyAlignment="1">
      <alignment horizontal="center" vertical="center" readingOrder="2"/>
    </xf>
    <xf numFmtId="167" fontId="15" fillId="7" borderId="1" xfId="0" applyNumberFormat="1" applyFont="1" applyFill="1" applyBorder="1" applyAlignment="1">
      <alignment horizontal="center" vertical="top"/>
    </xf>
    <xf numFmtId="0" fontId="14" fillId="8" borderId="1" xfId="0" applyFont="1" applyFill="1" applyBorder="1" applyAlignment="1">
      <alignment horizontal="center" vertical="top" wrapText="1"/>
    </xf>
    <xf numFmtId="167" fontId="14" fillId="8" borderId="1" xfId="0" applyNumberFormat="1" applyFont="1" applyFill="1" applyBorder="1" applyAlignment="1">
      <alignment horizontal="center" vertical="top" readingOrder="2"/>
    </xf>
    <xf numFmtId="167" fontId="16" fillId="8" borderId="1" xfId="0" applyNumberFormat="1" applyFont="1" applyFill="1" applyBorder="1" applyAlignment="1">
      <alignment horizontal="center" vertical="top"/>
    </xf>
    <xf numFmtId="0" fontId="9" fillId="8" borderId="1" xfId="0" applyFont="1" applyFill="1" applyBorder="1" applyAlignment="1">
      <alignment horizontal="center" vertical="center" wrapText="1"/>
    </xf>
    <xf numFmtId="0" fontId="21" fillId="8" borderId="1" xfId="0" applyFont="1" applyFill="1" applyBorder="1" applyAlignment="1">
      <alignment horizontal="center" vertical="center" wrapText="1" readingOrder="2"/>
    </xf>
    <xf numFmtId="169" fontId="4" fillId="0" borderId="5" xfId="2" applyNumberFormat="1" applyFont="1" applyBorder="1" applyAlignment="1">
      <alignment horizontal="center" vertical="top" wrapText="1"/>
    </xf>
    <xf numFmtId="0" fontId="37" fillId="0" borderId="1" xfId="0" applyFont="1" applyBorder="1" applyAlignment="1">
      <alignment horizontal="center" vertical="center"/>
    </xf>
    <xf numFmtId="169" fontId="37" fillId="0" borderId="1" xfId="0" applyNumberFormat="1" applyFont="1" applyBorder="1" applyAlignment="1">
      <alignment horizontal="center" vertical="center"/>
    </xf>
    <xf numFmtId="0" fontId="37" fillId="0" borderId="1" xfId="0" applyFont="1" applyBorder="1" applyAlignment="1">
      <alignment horizontal="center"/>
    </xf>
    <xf numFmtId="0" fontId="37" fillId="3" borderId="1" xfId="0" applyFont="1" applyFill="1" applyBorder="1" applyAlignment="1">
      <alignment horizontal="center" vertical="center"/>
    </xf>
    <xf numFmtId="0" fontId="32" fillId="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0" borderId="1" xfId="0" applyFont="1" applyBorder="1" applyAlignment="1">
      <alignment horizontal="center" vertical="center" wrapText="1" readingOrder="2"/>
    </xf>
    <xf numFmtId="0" fontId="2" fillId="0" borderId="1" xfId="0" applyFont="1" applyBorder="1" applyAlignment="1">
      <alignment horizontal="center" vertical="center" wrapText="1"/>
    </xf>
    <xf numFmtId="0" fontId="38" fillId="0" borderId="11" xfId="0" applyFont="1" applyBorder="1" applyAlignment="1">
      <alignment horizontal="center" vertical="center"/>
    </xf>
    <xf numFmtId="0" fontId="39" fillId="0" borderId="11" xfId="0" applyFont="1" applyBorder="1" applyAlignment="1">
      <alignment horizontal="center" vertical="center" wrapText="1"/>
    </xf>
    <xf numFmtId="165" fontId="39" fillId="0" borderId="11" xfId="0" applyNumberFormat="1" applyFont="1" applyBorder="1" applyAlignment="1">
      <alignment horizontal="center" vertical="center" wrapText="1"/>
    </xf>
    <xf numFmtId="166" fontId="39" fillId="0" borderId="11" xfId="0" applyNumberFormat="1" applyFont="1" applyBorder="1" applyAlignment="1">
      <alignment horizontal="center" vertical="center" wrapText="1"/>
    </xf>
    <xf numFmtId="0" fontId="39" fillId="0" borderId="11" xfId="0" applyFont="1" applyFill="1" applyBorder="1" applyAlignment="1">
      <alignment horizontal="center" vertical="center" wrapText="1"/>
    </xf>
    <xf numFmtId="2" fontId="39" fillId="0" borderId="11" xfId="0" applyNumberFormat="1" applyFont="1" applyFill="1" applyBorder="1" applyAlignment="1">
      <alignment horizontal="center" vertical="center" wrapText="1"/>
    </xf>
    <xf numFmtId="0" fontId="39" fillId="0" borderId="11" xfId="0" applyFont="1" applyBorder="1" applyAlignment="1">
      <alignment horizontal="center" vertical="center" wrapText="1" readingOrder="2"/>
    </xf>
    <xf numFmtId="0" fontId="39" fillId="8" borderId="11" xfId="0" applyFont="1" applyFill="1" applyBorder="1" applyAlignment="1">
      <alignment horizontal="center" vertical="center" wrapText="1"/>
    </xf>
    <xf numFmtId="166" fontId="40" fillId="8" borderId="11" xfId="0" applyNumberFormat="1" applyFont="1" applyFill="1" applyBorder="1" applyAlignment="1">
      <alignment horizontal="center" vertical="center" wrapText="1"/>
    </xf>
    <xf numFmtId="0" fontId="39" fillId="8" borderId="11" xfId="0" applyFont="1" applyFill="1" applyBorder="1" applyAlignment="1">
      <alignment horizontal="center" vertical="center" wrapText="1" readingOrder="2"/>
    </xf>
    <xf numFmtId="0" fontId="5" fillId="5" borderId="11" xfId="2" applyFont="1" applyFill="1" applyBorder="1" applyAlignment="1">
      <alignment horizontal="center" wrapText="1"/>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25" fillId="0" borderId="3" xfId="0" applyFont="1" applyBorder="1" applyAlignment="1">
      <alignment horizontal="center" vertical="top" wrapText="1" readingOrder="2"/>
    </xf>
    <xf numFmtId="0" fontId="25" fillId="0" borderId="2" xfId="0" applyFont="1" applyBorder="1" applyAlignment="1">
      <alignment horizontal="center" vertical="top" wrapText="1" readingOrder="2"/>
    </xf>
    <xf numFmtId="0" fontId="25" fillId="0" borderId="4" xfId="0" applyFont="1" applyBorder="1" applyAlignment="1">
      <alignment horizontal="center" vertical="top" wrapText="1" readingOrder="2"/>
    </xf>
    <xf numFmtId="0" fontId="10" fillId="0" borderId="3" xfId="0" applyFont="1" applyBorder="1" applyAlignment="1">
      <alignment horizontal="center" vertical="top" wrapText="1"/>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7" fillId="0" borderId="3" xfId="0" applyFont="1" applyBorder="1" applyAlignment="1">
      <alignment horizontal="center" vertical="center" wrapText="1" readingOrder="2"/>
    </xf>
    <xf numFmtId="0" fontId="7" fillId="0" borderId="2" xfId="0" applyFont="1" applyBorder="1" applyAlignment="1">
      <alignment horizontal="center" vertical="center" wrapText="1" readingOrder="2"/>
    </xf>
    <xf numFmtId="0" fontId="7" fillId="0" borderId="4" xfId="0" applyFont="1" applyBorder="1" applyAlignment="1">
      <alignment horizontal="center" vertical="center" wrapText="1" readingOrder="2"/>
    </xf>
    <xf numFmtId="0" fontId="10" fillId="0" borderId="3"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10" fillId="0" borderId="4" xfId="0" applyFont="1" applyBorder="1" applyAlignment="1">
      <alignment horizontal="center" vertical="top" wrapText="1" readingOrder="2"/>
    </xf>
    <xf numFmtId="0" fontId="14" fillId="0" borderId="3" xfId="0" applyFont="1" applyBorder="1" applyAlignment="1">
      <alignment horizontal="center" vertical="top" wrapText="1"/>
    </xf>
    <xf numFmtId="0" fontId="14" fillId="0" borderId="2" xfId="0" applyFont="1" applyBorder="1" applyAlignment="1">
      <alignment horizontal="center" vertical="top" wrapText="1"/>
    </xf>
    <xf numFmtId="0" fontId="14" fillId="0" borderId="4" xfId="0" applyFont="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9" fillId="0" borderId="4" xfId="0" applyFont="1" applyBorder="1" applyAlignment="1">
      <alignment horizontal="center" vertical="top" wrapText="1" readingOrder="2"/>
    </xf>
    <xf numFmtId="0" fontId="9" fillId="0" borderId="3" xfId="0" applyFont="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21" fillId="0" borderId="3" xfId="0" applyFont="1" applyBorder="1" applyAlignment="1">
      <alignment horizontal="center" vertical="top" wrapText="1" readingOrder="2"/>
    </xf>
    <xf numFmtId="0" fontId="21" fillId="0" borderId="2" xfId="0" applyFont="1" applyBorder="1" applyAlignment="1">
      <alignment horizontal="center" vertical="top" wrapText="1" readingOrder="2"/>
    </xf>
    <xf numFmtId="0" fontId="21" fillId="0" borderId="4" xfId="0" applyFont="1" applyBorder="1" applyAlignment="1">
      <alignment horizontal="center" vertical="top" wrapText="1" readingOrder="2"/>
    </xf>
    <xf numFmtId="0" fontId="9" fillId="0" borderId="3" xfId="0" applyFont="1" applyFill="1" applyBorder="1" applyAlignment="1">
      <alignment horizontal="center" vertical="top" wrapText="1" readingOrder="2"/>
    </xf>
    <xf numFmtId="0" fontId="9" fillId="0" borderId="2" xfId="0" applyFont="1" applyFill="1" applyBorder="1" applyAlignment="1">
      <alignment horizontal="center" vertical="top" wrapText="1" readingOrder="2"/>
    </xf>
    <xf numFmtId="0" fontId="9" fillId="0" borderId="4" xfId="0" applyFont="1" applyFill="1" applyBorder="1" applyAlignment="1">
      <alignment horizontal="center" vertical="top" wrapText="1" readingOrder="2"/>
    </xf>
    <xf numFmtId="0" fontId="23" fillId="0" borderId="3" xfId="0" applyFont="1" applyBorder="1" applyAlignment="1">
      <alignment horizontal="center" vertical="top" wrapText="1"/>
    </xf>
    <xf numFmtId="0" fontId="23" fillId="0" borderId="2" xfId="0" applyFont="1" applyBorder="1" applyAlignment="1">
      <alignment horizontal="center" vertical="top" wrapText="1"/>
    </xf>
    <xf numFmtId="0" fontId="23" fillId="0" borderId="4" xfId="0" applyFont="1" applyBorder="1" applyAlignment="1">
      <alignment horizontal="center" vertical="top" wrapText="1"/>
    </xf>
    <xf numFmtId="0" fontId="23" fillId="0" borderId="3" xfId="0" applyFont="1" applyBorder="1" applyAlignment="1">
      <alignment horizontal="center" vertical="top" wrapText="1" readingOrder="2"/>
    </xf>
    <xf numFmtId="0" fontId="23" fillId="0" borderId="2" xfId="0" applyFont="1" applyBorder="1" applyAlignment="1">
      <alignment horizontal="center" vertical="top" wrapText="1" readingOrder="2"/>
    </xf>
    <xf numFmtId="0" fontId="23" fillId="0" borderId="4" xfId="0" applyFont="1" applyBorder="1" applyAlignment="1">
      <alignment horizontal="center" vertical="top" wrapText="1" readingOrder="2"/>
    </xf>
    <xf numFmtId="0" fontId="9" fillId="0" borderId="3"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4" xfId="0" applyFont="1" applyFill="1" applyBorder="1" applyAlignment="1">
      <alignment horizontal="center" vertical="top" wrapText="1"/>
    </xf>
    <xf numFmtId="0" fontId="10"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top" wrapText="1" readingOrder="2"/>
    </xf>
    <xf numFmtId="0" fontId="27" fillId="0" borderId="1" xfId="0" applyFont="1" applyBorder="1" applyAlignment="1">
      <alignment horizontal="center" vertical="top" wrapText="1" readingOrder="2"/>
    </xf>
    <xf numFmtId="0" fontId="9" fillId="0" borderId="1" xfId="0" applyFont="1" applyBorder="1" applyAlignment="1">
      <alignment horizontal="center" vertical="top" wrapText="1" readingOrder="2"/>
    </xf>
    <xf numFmtId="0" fontId="23" fillId="0" borderId="1" xfId="0" applyFont="1" applyBorder="1" applyAlignment="1">
      <alignment horizontal="center" vertical="top" wrapText="1"/>
    </xf>
    <xf numFmtId="0" fontId="21" fillId="0" borderId="1" xfId="0" applyFont="1" applyBorder="1" applyAlignment="1">
      <alignment horizontal="center" vertical="top" wrapText="1" readingOrder="2"/>
    </xf>
    <xf numFmtId="0" fontId="10" fillId="0" borderId="1" xfId="0" applyFont="1" applyFill="1" applyBorder="1" applyAlignment="1">
      <alignment horizontal="center" vertical="top" wrapText="1" readingOrder="2"/>
    </xf>
    <xf numFmtId="0" fontId="10" fillId="0" borderId="1" xfId="0" applyFont="1" applyFill="1" applyBorder="1" applyAlignment="1">
      <alignment horizontal="center" vertical="top" wrapText="1"/>
    </xf>
    <xf numFmtId="0" fontId="9" fillId="0" borderId="3" xfId="0" applyFont="1" applyBorder="1" applyAlignment="1">
      <alignment horizontal="center" vertical="center" wrapText="1" readingOrder="2"/>
    </xf>
    <xf numFmtId="0" fontId="9" fillId="0" borderId="2" xfId="0" applyFont="1" applyBorder="1" applyAlignment="1">
      <alignment horizontal="center" vertical="center" wrapText="1" readingOrder="2"/>
    </xf>
    <xf numFmtId="0" fontId="9" fillId="0" borderId="4" xfId="0" applyFont="1" applyBorder="1" applyAlignment="1">
      <alignment horizontal="center" vertical="center" wrapText="1" readingOrder="2"/>
    </xf>
  </cellXfs>
  <cellStyles count="4">
    <cellStyle name="Comma" xfId="1" builtinId="3"/>
    <cellStyle name="Normal" xfId="0" builtinId="0"/>
    <cellStyle name="Normal 2" xfId="2"/>
    <cellStyle name="Normal 3" xfId="3"/>
  </cellStyles>
  <dxfs count="90">
    <dxf>
      <font>
        <strike val="0"/>
        <outline val="0"/>
        <shadow val="0"/>
        <u val="none"/>
        <vertAlign val="baseline"/>
        <sz val="14"/>
        <color rgb="FF000000"/>
        <name val="Helvetica"/>
        <scheme val="none"/>
      </font>
      <numFmt numFmtId="165" formatCode="###,###,###,###"/>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Times New Roman"/>
        <scheme val="none"/>
      </font>
      <numFmt numFmtId="165" formatCode="###,###,###,###"/>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0"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ont>
        <b/>
        <strike val="0"/>
        <outline val="0"/>
        <shadow val="0"/>
        <u val="none"/>
        <vertAlign val="baseline"/>
        <sz val="14"/>
        <color rgb="FF000000"/>
        <name val="Times New Roman"/>
        <scheme val="none"/>
      </font>
      <alignment horizontal="center" vertical="center" textRotation="0" wrapText="1" indent="0" justifyLastLine="0" shrinkToFit="0" readingOrder="2"/>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i val="0"/>
        <strike val="0"/>
        <condense val="0"/>
        <extend val="0"/>
        <outline val="0"/>
        <shadow val="0"/>
        <u val="none"/>
        <vertAlign val="baseline"/>
        <sz val="14"/>
        <color rgb="FF000000"/>
        <name val="Times New Roman"/>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i val="0"/>
        <strike val="0"/>
        <condense val="0"/>
        <extend val="0"/>
        <outline val="0"/>
        <shadow val="0"/>
        <u val="none"/>
        <vertAlign val="baseline"/>
        <sz val="14"/>
        <color rgb="FF000000"/>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numFmt numFmtId="166" formatCode="[$-409]yyyy\-mm\-dd"/>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numFmt numFmtId="166" formatCode="[$-409]yyyy\-mm\-dd"/>
      <alignment horizontal="center" vertical="center" textRotation="0" wrapText="1" indent="0" justifyLastLine="0" shrinkToFit="0" readingOrder="0"/>
      <border diagonalUp="0" diagonalDown="0" outline="0">
        <left style="thin">
          <color rgb="FF666666"/>
        </left>
        <right style="thick">
          <color rgb="FF666666"/>
        </right>
        <top style="thick">
          <color rgb="FF666666"/>
        </top>
        <bottom style="thick">
          <color rgb="FF666666"/>
        </bottom>
      </border>
    </dxf>
    <dxf>
      <font>
        <b/>
        <strike val="0"/>
        <outline val="0"/>
        <shadow val="0"/>
        <u val="none"/>
        <vertAlign val="baseline"/>
        <sz val="14"/>
        <color rgb="FF000000"/>
        <name val="Times New Roman"/>
        <scheme val="none"/>
      </font>
      <numFmt numFmtId="165" formatCode="###,###,###,###"/>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outline="0">
        <left style="thick">
          <color rgb="FF666666"/>
        </left>
        <right style="thin">
          <color rgb="FF666666"/>
        </right>
        <top style="thick">
          <color rgb="FF666666"/>
        </top>
        <bottom style="thick">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strike val="0"/>
        <outline val="0"/>
        <shadow val="0"/>
        <u val="none"/>
        <vertAlign val="baseline"/>
        <sz val="14"/>
        <color rgb="FF000000"/>
        <name val="Times New Roman"/>
        <scheme val="none"/>
      </font>
      <alignment horizontal="center" vertical="center" textRotation="0" wrapText="0"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strike val="0"/>
        <outline val="0"/>
        <shadow val="0"/>
        <u val="none"/>
        <vertAlign val="baseline"/>
        <sz val="14"/>
        <color rgb="FF000000"/>
        <name val="Helvetica"/>
        <scheme val="none"/>
      </font>
      <alignment horizontal="center" vertical="top" textRotation="0" wrapText="1" indent="0" justifyLastLine="0" shrinkToFit="0" readingOrder="0"/>
    </dxf>
    <dxf>
      <border>
        <bottom style="thick">
          <color rgb="FF666666"/>
        </bottom>
      </border>
    </dxf>
    <dxf>
      <font>
        <strike val="0"/>
        <outline val="0"/>
        <shadow val="0"/>
        <u val="none"/>
        <vertAlign val="baseline"/>
        <sz val="14"/>
        <color theme="0"/>
        <name val="Helvetica"/>
        <scheme val="none"/>
      </font>
      <fill>
        <patternFill patternType="solid">
          <fgColor indexed="64"/>
          <bgColor theme="3" tint="-0.249977111117893"/>
        </patternFill>
      </fill>
      <border diagonalUp="0" diagonalDown="0">
        <left style="thick">
          <color rgb="FF666666"/>
        </left>
        <right style="thick">
          <color rgb="FF666666"/>
        </right>
        <top/>
        <bottom/>
        <vertical style="thick">
          <color rgb="FF666666"/>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2;&#1591;&#1591;%20&#1575;&#1604;&#1605;&#1588;&#1575;&#1585;&#1610;&#1593;%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M39" totalsRowShown="0" headerRowDxfId="89" dataDxfId="87" headerRowBorderDxfId="88">
  <tableColumns count="13">
    <tableColumn id="1" name="ت" dataDxfId="86"/>
    <tableColumn id="2" name="اسم المشروع" dataDxfId="85"/>
    <tableColumn id="3" name="المحافظة" dataDxfId="84"/>
    <tableColumn id="5" name="الشركة المنفذة للمشروع " dataDxfId="83"/>
    <tableColumn id="6" name="كلفة المشروع الكلية" dataDxfId="82"/>
    <tableColumn id="7" name="تاريخ بدء المشروع" dataDxfId="81"/>
    <tableColumn id="8" name="تاريخ الانتهاء المتوقع" dataDxfId="80"/>
    <tableColumn id="9" name="نسبة الانجاز المخطط" dataDxfId="79"/>
    <tableColumn id="20" name="نسبة الانجاز الفعلي" dataDxfId="78" dataCellStyle="Normal 2"/>
    <tableColumn id="11" name="نسبة الانحراف %" dataDxfId="77" dataCellStyle="Normal 2"/>
    <tableColumn id="12" name="اسباب الانحراف" dataDxfId="76"/>
    <tableColumn id="13" name="الاجراءات المتخذة" dataDxfId="75"/>
    <tableColumn id="19" name="الملاحظات" dataDxfId="74"/>
  </tableColumns>
  <tableStyleInfo showFirstColumn="1" showLastColumn="1" showRowStripes="0" showColumnStripes="0"/>
</table>
</file>

<file path=xl/tables/table2.xml><?xml version="1.0" encoding="utf-8"?>
<table xmlns="http://schemas.openxmlformats.org/spreadsheetml/2006/main" id="3" name="البحث_والتعديل34" displayName="البحث_والتعديل34" ref="A2:AJ39" headerRowCount="0" totalsRowShown="0" headerRowDxfId="73" dataDxfId="72">
  <tableColumns count="36">
    <tableColumn id="1" name="ت" headerRowDxfId="71" dataDxfId="70" headerRowCellStyle="Normal 2"/>
    <tableColumn id="2" name="اسم المشروع" headerRowDxfId="69" dataDxfId="68" headerRowCellStyle="Normal 2"/>
    <tableColumn id="3" name="المحافظة" headerRowDxfId="67" dataDxfId="66" headerRowCellStyle="Normal 2"/>
    <tableColumn id="5" name="الشركة المنفذة للمشروع " headerRowDxfId="65" dataDxfId="64" headerRowCellStyle="Normal 2"/>
    <tableColumn id="6" name="عمود18" headerRowDxfId="63" dataDxfId="62" headerRowCellStyle="Normal 2" dataCellStyle="Normal 2"/>
    <tableColumn id="7" name="تاريخ رفع أمر الغيار من قبل المهندس المقيم لقسم التنفيذ" headerRowDxfId="61" dataDxfId="60" headerRowCellStyle="Normal 2"/>
    <tableColumn id="26" name="عمود3" headerRowDxfId="59" dataDxfId="58" headerRowCellStyle="Normal 2" dataCellStyle="Normal 2"/>
    <tableColumn id="4" name="عمود17" headerRowDxfId="57" dataDxfId="56" headerRowCellStyle="Normal 2" dataCellStyle="Normal 2"/>
    <tableColumn id="27" name="عمود4" headerRowDxfId="55" dataDxfId="54" headerRowCellStyle="Normal 2" dataCellStyle="Normal 2"/>
    <tableColumn id="9" name="تاريخ  يعاد الى قسم التنفيذ لتنظيم" headerRowDxfId="53" dataDxfId="52" headerRowCellStyle="Normal 2"/>
    <tableColumn id="28" name="عمود9" headerRowDxfId="51" dataDxfId="50" headerRowCellStyle="Normal 2" dataCellStyle="Normal 2"/>
    <tableColumn id="10" name="تاريخ الإحالةالى لجان الأسعار (تدقيق واعتدال الأسعار)" headerRowDxfId="49" dataDxfId="48" headerRowCellStyle="Normal 2"/>
    <tableColumn id="29" name="عمود10" headerRowDxfId="47" dataDxfId="46" headerRowCellStyle="Normal 2" dataCellStyle="Normal 2"/>
    <tableColumn id="11" name="تاريخ الإحالةلاستحصال موافقة السيد المدير العام " headerRowDxfId="45" dataDxfId="44" headerRowCellStyle="Normal 2"/>
    <tableColumn id="12" name="تاريخ الإحالة الى قسم التنفيذ" headerRowDxfId="43" dataDxfId="42" headerRowCellStyle="Normal 2"/>
    <tableColumn id="30" name="عمود11" headerRowDxfId="41" dataDxfId="40" headerRowCellStyle="Normal 2" dataCellStyle="Normal 2"/>
    <tableColumn id="13" name="تاريخ الإحالة الى لجنة أوامر الغيار" headerRowDxfId="39" dataDxfId="38" headerRowCellStyle="Normal 2"/>
    <tableColumn id="31" name="عمود12" headerRowDxfId="37" dataDxfId="36" headerRowCellStyle="Normal 2" dataCellStyle="Normal 2"/>
    <tableColumn id="8" name="Column1" headerRowDxfId="35" dataDxfId="34" headerRowCellStyle="Normal 2" dataCellStyle="Normal 2"/>
    <tableColumn id="19" name="تاريخ الإحالةالى قسم التخطيط " headerRowDxfId="33" dataDxfId="32" headerRowCellStyle="Normal 2"/>
    <tableColumn id="32" name="عمود13" headerRowDxfId="31" dataDxfId="30" headerRowCellStyle="Normal 2" dataCellStyle="Normal 2"/>
    <tableColumn id="15" name="عمود19" headerRowDxfId="29" dataDxfId="28" headerRowCellStyle="Normal 2" dataCellStyle="Normal 2"/>
    <tableColumn id="16" name="صلاحية المدير العام" headerRowDxfId="27" dataDxfId="26" headerRowCellStyle="Normal 2" dataCellStyle="Normal 2"/>
    <tableColumn id="18" name="عمود2" headerRowDxfId="25" dataDxfId="24" headerRowCellStyle="Normal 2" dataCellStyle="Normal 2"/>
    <tableColumn id="17" name="عمود1" headerRowDxfId="23" dataDxfId="22" headerRowCellStyle="Normal 2" dataCellStyle="Normal 2"/>
    <tableColumn id="38" name="عمود22" headerRowDxfId="21" dataDxfId="20" headerRowCellStyle="Normal 2" dataCellStyle="Normal 2"/>
    <tableColumn id="37" name="عمود20" headerRowDxfId="19" dataDxfId="18" headerRowCellStyle="Normal 2" dataCellStyle="Normal 2"/>
    <tableColumn id="24" name="عمود7" headerRowDxfId="17" dataDxfId="16" headerRowCellStyle="Normal 2" dataCellStyle="Normal 2"/>
    <tableColumn id="25" name="عمود8" headerRowDxfId="15" dataDxfId="14" headerRowCellStyle="Normal 2" dataCellStyle="Normal 2"/>
    <tableColumn id="22" name="عمود5" headerRowDxfId="13" dataDxfId="12" headerRowCellStyle="Normal 2" dataCellStyle="Normal 2"/>
    <tableColumn id="23" name="عمود6" headerRowDxfId="11" dataDxfId="10" headerRowCellStyle="Normal 2" dataCellStyle="Normal 2"/>
    <tableColumn id="33" name="عمود14" headerRowDxfId="9" dataDxfId="8" headerRowCellStyle="Normal 2" dataCellStyle="Normal 2"/>
    <tableColumn id="34" name="عمود15" headerRowDxfId="7" dataDxfId="6" headerRowCellStyle="Normal 2" dataCellStyle="Normal 2"/>
    <tableColumn id="35" name="عمود16" headerRowDxfId="5" dataDxfId="4" headerRowCellStyle="Normal 2" dataCellStyle="Normal 2"/>
    <tableColumn id="21" name="عمود21" headerRowDxfId="3" dataDxfId="2" headerRowCellStyle="Normal 2" dataCellStyle="Normal 2"/>
    <tableColumn id="14" name="كلفة المشروع الكلية" headerRowDxfId="1" dataDxfId="0" headerRow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
    <tabColor rgb="FFC00000"/>
  </sheetPr>
  <dimension ref="A1:V79"/>
  <sheetViews>
    <sheetView rightToLeft="1" topLeftCell="C1" zoomScale="71" zoomScaleNormal="71" workbookViewId="0">
      <selection activeCell="I72" sqref="I72:I77"/>
    </sheetView>
  </sheetViews>
  <sheetFormatPr defaultRowHeight="18.75" x14ac:dyDescent="0.3"/>
  <cols>
    <col min="1" max="1" width="26.42578125" style="4" customWidth="1"/>
    <col min="2" max="2" width="23.7109375" style="1" customWidth="1"/>
    <col min="3" max="3" width="120.28515625" style="1" customWidth="1"/>
    <col min="4" max="4" width="36.140625" style="2" customWidth="1"/>
    <col min="5" max="5" width="34.28515625" style="3" customWidth="1"/>
    <col min="6" max="6" width="28" style="5" customWidth="1"/>
    <col min="7" max="7" width="61.42578125" style="2" customWidth="1"/>
    <col min="8" max="8" width="58.7109375" style="3" customWidth="1"/>
    <col min="9" max="9" width="23.7109375" style="4" customWidth="1"/>
    <col min="10" max="10" width="32" style="4" customWidth="1"/>
    <col min="11" max="11" width="22.5703125" style="4" customWidth="1"/>
    <col min="12" max="12" width="31" style="4" customWidth="1"/>
    <col min="13" max="13" width="22.5703125" style="4" customWidth="1"/>
    <col min="14" max="14" width="31.7109375" style="4" customWidth="1"/>
    <col min="15" max="15" width="32.85546875" style="4" customWidth="1"/>
    <col min="16" max="16" width="27.7109375" style="3" customWidth="1"/>
    <col min="17" max="17" width="47.7109375" style="4" customWidth="1"/>
    <col min="18" max="18" width="36.42578125" style="4" customWidth="1"/>
    <col min="19" max="19" width="35.85546875" style="4" customWidth="1"/>
    <col min="20" max="20" width="37.5703125" style="4" customWidth="1"/>
    <col min="21" max="21" width="41.7109375" style="4" customWidth="1"/>
    <col min="22" max="22" width="30.28515625" style="3" customWidth="1"/>
  </cols>
  <sheetData>
    <row r="1" spans="1:22" ht="26.25" x14ac:dyDescent="0.4">
      <c r="A1" s="86" t="s">
        <v>0</v>
      </c>
      <c r="B1" s="86" t="s">
        <v>1</v>
      </c>
      <c r="C1" s="86" t="s">
        <v>2</v>
      </c>
      <c r="D1" s="86" t="s">
        <v>3</v>
      </c>
      <c r="E1" s="86" t="s">
        <v>4</v>
      </c>
      <c r="F1" s="87" t="s">
        <v>5</v>
      </c>
      <c r="G1" s="86" t="s">
        <v>6</v>
      </c>
      <c r="H1" s="86" t="s">
        <v>7</v>
      </c>
      <c r="I1" s="86" t="s">
        <v>8</v>
      </c>
      <c r="J1" s="86" t="s">
        <v>9</v>
      </c>
      <c r="K1" s="86" t="s">
        <v>10</v>
      </c>
      <c r="L1" s="86" t="s">
        <v>11</v>
      </c>
      <c r="M1" s="86" t="s">
        <v>12</v>
      </c>
      <c r="N1" s="86" t="s">
        <v>13</v>
      </c>
      <c r="O1" s="86" t="s">
        <v>14</v>
      </c>
      <c r="P1" s="86" t="s">
        <v>15</v>
      </c>
      <c r="Q1" s="86" t="s">
        <v>16</v>
      </c>
      <c r="R1" s="86" t="s">
        <v>17</v>
      </c>
      <c r="S1" s="86" t="s">
        <v>18</v>
      </c>
      <c r="T1" s="86" t="s">
        <v>19</v>
      </c>
      <c r="U1" s="86" t="s">
        <v>20</v>
      </c>
      <c r="V1" s="88" t="s">
        <v>21</v>
      </c>
    </row>
    <row r="2" spans="1:22" ht="45" x14ac:dyDescent="0.45">
      <c r="A2" s="82">
        <v>1</v>
      </c>
      <c r="B2" s="106" t="s">
        <v>22</v>
      </c>
      <c r="C2" s="89" t="s">
        <v>23</v>
      </c>
      <c r="D2" s="83" t="s">
        <v>24</v>
      </c>
      <c r="E2" s="83" t="s">
        <v>25</v>
      </c>
      <c r="F2" s="94">
        <v>43.3</v>
      </c>
      <c r="G2" s="83" t="s">
        <v>26</v>
      </c>
      <c r="H2" s="83" t="s">
        <v>27</v>
      </c>
      <c r="I2" s="148" t="s">
        <v>8</v>
      </c>
      <c r="J2" s="144"/>
      <c r="K2" s="144" t="s">
        <v>420</v>
      </c>
      <c r="L2" s="144" t="s">
        <v>420</v>
      </c>
      <c r="M2" s="144" t="s">
        <v>420</v>
      </c>
      <c r="N2" s="145" t="s">
        <v>420</v>
      </c>
      <c r="O2" s="145" t="s">
        <v>420</v>
      </c>
      <c r="P2" s="145">
        <v>45812</v>
      </c>
      <c r="Q2" s="144"/>
      <c r="R2" s="144"/>
      <c r="S2" s="144"/>
      <c r="T2" s="144"/>
      <c r="U2" s="144"/>
      <c r="V2" s="146"/>
    </row>
    <row r="3" spans="1:22" ht="45" x14ac:dyDescent="0.45">
      <c r="A3" s="82">
        <v>2</v>
      </c>
      <c r="B3" s="106" t="s">
        <v>22</v>
      </c>
      <c r="C3" s="90" t="s">
        <v>28</v>
      </c>
      <c r="D3" s="83" t="s">
        <v>24</v>
      </c>
      <c r="E3" s="83" t="s">
        <v>25</v>
      </c>
      <c r="F3" s="95">
        <v>30</v>
      </c>
      <c r="G3" s="83" t="s">
        <v>26</v>
      </c>
      <c r="H3" s="83" t="s">
        <v>29</v>
      </c>
      <c r="I3" s="148" t="s">
        <v>8</v>
      </c>
      <c r="J3" s="144"/>
      <c r="K3" s="144" t="s">
        <v>420</v>
      </c>
      <c r="L3" s="144" t="s">
        <v>420</v>
      </c>
      <c r="M3" s="144" t="s">
        <v>420</v>
      </c>
      <c r="N3" s="145" t="s">
        <v>420</v>
      </c>
      <c r="O3" s="145" t="s">
        <v>420</v>
      </c>
      <c r="P3" s="145" t="s">
        <v>420</v>
      </c>
      <c r="Q3" s="144" t="s">
        <v>420</v>
      </c>
      <c r="R3" s="144" t="s">
        <v>420</v>
      </c>
      <c r="S3" s="144" t="s">
        <v>420</v>
      </c>
      <c r="T3" s="144" t="s">
        <v>420</v>
      </c>
      <c r="U3" s="144" t="s">
        <v>420</v>
      </c>
      <c r="V3" s="146"/>
    </row>
    <row r="4" spans="1:22" ht="45" x14ac:dyDescent="0.45">
      <c r="A4" s="82">
        <v>3</v>
      </c>
      <c r="B4" s="106" t="s">
        <v>22</v>
      </c>
      <c r="C4" s="90" t="s">
        <v>30</v>
      </c>
      <c r="D4" s="83" t="s">
        <v>24</v>
      </c>
      <c r="E4" s="83" t="s">
        <v>25</v>
      </c>
      <c r="F4" s="95">
        <v>30.8</v>
      </c>
      <c r="G4" s="83" t="s">
        <v>26</v>
      </c>
      <c r="H4" s="83" t="s">
        <v>29</v>
      </c>
      <c r="I4" s="148" t="s">
        <v>8</v>
      </c>
      <c r="J4" s="144"/>
      <c r="K4" s="144" t="s">
        <v>420</v>
      </c>
      <c r="L4" s="144" t="s">
        <v>420</v>
      </c>
      <c r="M4" s="144" t="s">
        <v>420</v>
      </c>
      <c r="N4" s="145" t="s">
        <v>420</v>
      </c>
      <c r="O4" s="145" t="s">
        <v>420</v>
      </c>
      <c r="P4" s="145" t="s">
        <v>420</v>
      </c>
      <c r="Q4" s="144" t="s">
        <v>420</v>
      </c>
      <c r="R4" s="144" t="s">
        <v>420</v>
      </c>
      <c r="S4" s="144" t="s">
        <v>420</v>
      </c>
      <c r="T4" s="144" t="s">
        <v>420</v>
      </c>
      <c r="U4" s="144" t="s">
        <v>420</v>
      </c>
      <c r="V4" s="146"/>
    </row>
    <row r="5" spans="1:22" ht="45" x14ac:dyDescent="0.45">
      <c r="A5" s="82">
        <v>4</v>
      </c>
      <c r="B5" s="106" t="s">
        <v>22</v>
      </c>
      <c r="C5" s="90" t="s">
        <v>31</v>
      </c>
      <c r="D5" s="83" t="s">
        <v>24</v>
      </c>
      <c r="E5" s="83" t="s">
        <v>25</v>
      </c>
      <c r="F5" s="95">
        <v>27.8</v>
      </c>
      <c r="G5" s="83" t="s">
        <v>26</v>
      </c>
      <c r="H5" s="83" t="s">
        <v>29</v>
      </c>
      <c r="I5" s="148" t="s">
        <v>8</v>
      </c>
      <c r="J5" s="144"/>
      <c r="K5" s="144" t="s">
        <v>420</v>
      </c>
      <c r="L5" s="144" t="s">
        <v>420</v>
      </c>
      <c r="M5" s="144" t="s">
        <v>420</v>
      </c>
      <c r="N5" s="145" t="s">
        <v>420</v>
      </c>
      <c r="O5" s="145" t="s">
        <v>420</v>
      </c>
      <c r="P5" s="145" t="s">
        <v>420</v>
      </c>
      <c r="Q5" s="144" t="s">
        <v>420</v>
      </c>
      <c r="R5" s="144" t="s">
        <v>420</v>
      </c>
      <c r="S5" s="144" t="s">
        <v>420</v>
      </c>
      <c r="T5" s="144" t="s">
        <v>420</v>
      </c>
      <c r="U5" s="144" t="s">
        <v>420</v>
      </c>
      <c r="V5" s="146"/>
    </row>
    <row r="6" spans="1:22" ht="28.5" x14ac:dyDescent="0.45">
      <c r="A6" s="82">
        <v>5</v>
      </c>
      <c r="B6" s="106" t="s">
        <v>22</v>
      </c>
      <c r="C6" s="90" t="s">
        <v>32</v>
      </c>
      <c r="D6" s="83" t="s">
        <v>24</v>
      </c>
      <c r="E6" s="83" t="s">
        <v>25</v>
      </c>
      <c r="F6" s="95">
        <v>290.8</v>
      </c>
      <c r="G6" s="83" t="s">
        <v>26</v>
      </c>
      <c r="H6" s="83" t="s">
        <v>27</v>
      </c>
      <c r="I6" s="148" t="s">
        <v>8</v>
      </c>
      <c r="J6" s="144"/>
      <c r="K6" s="144" t="s">
        <v>420</v>
      </c>
      <c r="L6" s="144" t="s">
        <v>420</v>
      </c>
      <c r="M6" s="144" t="s">
        <v>420</v>
      </c>
      <c r="N6" s="145" t="s">
        <v>420</v>
      </c>
      <c r="O6" s="145" t="s">
        <v>420</v>
      </c>
      <c r="P6" s="145" t="s">
        <v>420</v>
      </c>
      <c r="Q6" s="144" t="s">
        <v>420</v>
      </c>
      <c r="R6" s="144" t="s">
        <v>420</v>
      </c>
      <c r="S6" s="144" t="s">
        <v>420</v>
      </c>
      <c r="T6" s="144" t="s">
        <v>420</v>
      </c>
      <c r="U6" s="144" t="s">
        <v>420</v>
      </c>
      <c r="V6" s="146"/>
    </row>
    <row r="7" spans="1:22" ht="28.5" x14ac:dyDescent="0.45">
      <c r="A7" s="82">
        <v>6</v>
      </c>
      <c r="B7" s="106" t="s">
        <v>22</v>
      </c>
      <c r="C7" s="90" t="s">
        <v>33</v>
      </c>
      <c r="D7" s="83" t="s">
        <v>24</v>
      </c>
      <c r="E7" s="83" t="s">
        <v>25</v>
      </c>
      <c r="F7" s="95">
        <v>36</v>
      </c>
      <c r="G7" s="83" t="s">
        <v>34</v>
      </c>
      <c r="H7" s="83" t="s">
        <v>27</v>
      </c>
      <c r="I7" s="84"/>
      <c r="J7" s="144" t="s">
        <v>420</v>
      </c>
      <c r="K7" s="144" t="s">
        <v>420</v>
      </c>
      <c r="L7" s="144" t="s">
        <v>420</v>
      </c>
      <c r="M7" s="144" t="s">
        <v>420</v>
      </c>
      <c r="N7" s="145" t="s">
        <v>420</v>
      </c>
      <c r="O7" s="145" t="s">
        <v>430</v>
      </c>
      <c r="P7" s="145"/>
      <c r="Q7" s="144"/>
      <c r="R7" s="144"/>
      <c r="S7" s="144"/>
      <c r="T7" s="144"/>
      <c r="U7" s="144"/>
      <c r="V7" s="146"/>
    </row>
    <row r="8" spans="1:22" ht="28.5" x14ac:dyDescent="0.45">
      <c r="A8" s="82">
        <v>7</v>
      </c>
      <c r="B8" s="106" t="s">
        <v>22</v>
      </c>
      <c r="C8" s="90" t="s">
        <v>35</v>
      </c>
      <c r="D8" s="83" t="s">
        <v>24</v>
      </c>
      <c r="E8" s="83" t="s">
        <v>25</v>
      </c>
      <c r="F8" s="95">
        <v>181.4</v>
      </c>
      <c r="G8" s="83" t="s">
        <v>34</v>
      </c>
      <c r="H8" s="83" t="s">
        <v>27</v>
      </c>
      <c r="I8" s="84"/>
      <c r="J8" s="144" t="s">
        <v>420</v>
      </c>
      <c r="K8" s="144" t="s">
        <v>420</v>
      </c>
      <c r="L8" s="144" t="s">
        <v>420</v>
      </c>
      <c r="M8" s="144" t="s">
        <v>420</v>
      </c>
      <c r="N8" s="145" t="s">
        <v>420</v>
      </c>
      <c r="O8" s="145" t="s">
        <v>420</v>
      </c>
      <c r="P8" s="145" t="s">
        <v>420</v>
      </c>
      <c r="Q8" s="144" t="s">
        <v>420</v>
      </c>
      <c r="R8" s="144" t="s">
        <v>420</v>
      </c>
      <c r="S8" s="144" t="s">
        <v>420</v>
      </c>
      <c r="T8" s="144" t="s">
        <v>420</v>
      </c>
      <c r="U8" s="144" t="s">
        <v>420</v>
      </c>
      <c r="V8" s="146"/>
    </row>
    <row r="9" spans="1:22" ht="28.5" x14ac:dyDescent="0.45">
      <c r="A9" s="82">
        <v>8</v>
      </c>
      <c r="B9" s="106" t="s">
        <v>22</v>
      </c>
      <c r="C9" s="90" t="s">
        <v>36</v>
      </c>
      <c r="D9" s="83" t="s">
        <v>24</v>
      </c>
      <c r="E9" s="83" t="s">
        <v>25</v>
      </c>
      <c r="F9" s="95">
        <v>18</v>
      </c>
      <c r="G9" s="83" t="s">
        <v>34</v>
      </c>
      <c r="H9" s="83" t="s">
        <v>29</v>
      </c>
      <c r="I9" s="84"/>
      <c r="J9" s="144" t="s">
        <v>420</v>
      </c>
      <c r="K9" s="144" t="s">
        <v>420</v>
      </c>
      <c r="L9" s="144" t="s">
        <v>420</v>
      </c>
      <c r="M9" s="144" t="s">
        <v>420</v>
      </c>
      <c r="N9" s="145" t="s">
        <v>420</v>
      </c>
      <c r="O9" s="145" t="s">
        <v>427</v>
      </c>
      <c r="P9" s="145" t="s">
        <v>427</v>
      </c>
      <c r="Q9" s="144" t="s">
        <v>420</v>
      </c>
      <c r="R9" s="144"/>
      <c r="S9" s="144"/>
      <c r="T9" s="144"/>
      <c r="U9" s="144"/>
      <c r="V9" s="146"/>
    </row>
    <row r="10" spans="1:22" ht="28.5" x14ac:dyDescent="0.45">
      <c r="A10" s="82">
        <v>9</v>
      </c>
      <c r="B10" s="106" t="s">
        <v>22</v>
      </c>
      <c r="C10" s="90" t="s">
        <v>37</v>
      </c>
      <c r="D10" s="83" t="s">
        <v>24</v>
      </c>
      <c r="E10" s="83" t="s">
        <v>25</v>
      </c>
      <c r="F10" s="95">
        <v>18</v>
      </c>
      <c r="G10" s="83" t="s">
        <v>34</v>
      </c>
      <c r="H10" s="83" t="s">
        <v>29</v>
      </c>
      <c r="I10" s="84"/>
      <c r="J10" s="144" t="s">
        <v>420</v>
      </c>
      <c r="K10" s="144" t="s">
        <v>420</v>
      </c>
      <c r="L10" s="144" t="s">
        <v>420</v>
      </c>
      <c r="M10" s="144" t="s">
        <v>420</v>
      </c>
      <c r="N10" s="145" t="s">
        <v>420</v>
      </c>
      <c r="O10" s="145" t="s">
        <v>428</v>
      </c>
      <c r="P10" s="145" t="s">
        <v>428</v>
      </c>
      <c r="Q10" s="144" t="s">
        <v>420</v>
      </c>
      <c r="R10" s="144"/>
      <c r="S10" s="144"/>
      <c r="T10" s="144"/>
      <c r="U10" s="144"/>
      <c r="V10" s="146"/>
    </row>
    <row r="11" spans="1:22" ht="28.5" x14ac:dyDescent="0.45">
      <c r="A11" s="82">
        <v>10</v>
      </c>
      <c r="B11" s="106" t="s">
        <v>22</v>
      </c>
      <c r="C11" s="90" t="s">
        <v>38</v>
      </c>
      <c r="D11" s="83" t="s">
        <v>24</v>
      </c>
      <c r="E11" s="83" t="s">
        <v>25</v>
      </c>
      <c r="F11" s="95">
        <v>18</v>
      </c>
      <c r="G11" s="83" t="s">
        <v>34</v>
      </c>
      <c r="H11" s="83" t="s">
        <v>29</v>
      </c>
      <c r="I11" s="84"/>
      <c r="J11" s="144" t="s">
        <v>420</v>
      </c>
      <c r="K11" s="144" t="s">
        <v>420</v>
      </c>
      <c r="L11" s="144" t="s">
        <v>420</v>
      </c>
      <c r="M11" s="144" t="s">
        <v>420</v>
      </c>
      <c r="N11" s="145" t="s">
        <v>420</v>
      </c>
      <c r="O11" s="145" t="s">
        <v>429</v>
      </c>
      <c r="P11" s="145" t="s">
        <v>429</v>
      </c>
      <c r="Q11" s="144"/>
      <c r="R11" s="144"/>
      <c r="S11" s="144"/>
      <c r="T11" s="144"/>
      <c r="U11" s="144"/>
      <c r="V11" s="146"/>
    </row>
    <row r="12" spans="1:22" ht="28.5" x14ac:dyDescent="0.45">
      <c r="A12" s="82">
        <v>11</v>
      </c>
      <c r="B12" s="106" t="s">
        <v>22</v>
      </c>
      <c r="C12" s="90" t="s">
        <v>39</v>
      </c>
      <c r="D12" s="83" t="s">
        <v>24</v>
      </c>
      <c r="E12" s="83" t="s">
        <v>25</v>
      </c>
      <c r="F12" s="95">
        <v>61.9</v>
      </c>
      <c r="G12" s="83" t="s">
        <v>34</v>
      </c>
      <c r="H12" s="83" t="s">
        <v>27</v>
      </c>
      <c r="I12" s="84"/>
      <c r="J12" s="144" t="s">
        <v>420</v>
      </c>
      <c r="K12" s="144" t="s">
        <v>420</v>
      </c>
      <c r="L12" s="144" t="s">
        <v>420</v>
      </c>
      <c r="M12" s="144" t="s">
        <v>420</v>
      </c>
      <c r="N12" s="145" t="s">
        <v>420</v>
      </c>
      <c r="O12" s="145" t="s">
        <v>420</v>
      </c>
      <c r="P12" s="145" t="s">
        <v>420</v>
      </c>
      <c r="Q12" s="144" t="s">
        <v>420</v>
      </c>
      <c r="R12" s="144" t="s">
        <v>420</v>
      </c>
      <c r="S12" s="144" t="s">
        <v>420</v>
      </c>
      <c r="T12" s="144"/>
      <c r="U12" s="144"/>
      <c r="V12" s="146"/>
    </row>
    <row r="13" spans="1:22" ht="28.5" x14ac:dyDescent="0.45">
      <c r="A13" s="82">
        <v>12</v>
      </c>
      <c r="B13" s="106" t="s">
        <v>22</v>
      </c>
      <c r="C13" s="90" t="s">
        <v>40</v>
      </c>
      <c r="D13" s="83" t="s">
        <v>24</v>
      </c>
      <c r="E13" s="83" t="s">
        <v>25</v>
      </c>
      <c r="F13" s="95">
        <v>61.6</v>
      </c>
      <c r="G13" s="83" t="s">
        <v>34</v>
      </c>
      <c r="H13" s="83" t="s">
        <v>27</v>
      </c>
      <c r="I13" s="84"/>
      <c r="J13" s="144" t="s">
        <v>420</v>
      </c>
      <c r="K13" s="144" t="s">
        <v>420</v>
      </c>
      <c r="L13" s="144" t="s">
        <v>420</v>
      </c>
      <c r="M13" s="144" t="s">
        <v>420</v>
      </c>
      <c r="N13" s="145" t="s">
        <v>420</v>
      </c>
      <c r="O13" s="145">
        <v>45791</v>
      </c>
      <c r="P13" s="145">
        <v>45791</v>
      </c>
      <c r="Q13" s="144"/>
      <c r="R13" s="144"/>
      <c r="S13" s="144"/>
      <c r="T13" s="144"/>
      <c r="U13" s="144"/>
      <c r="V13" s="146"/>
    </row>
    <row r="14" spans="1:22" ht="28.5" x14ac:dyDescent="0.45">
      <c r="A14" s="82">
        <v>13</v>
      </c>
      <c r="B14" s="106" t="s">
        <v>22</v>
      </c>
      <c r="C14" s="90" t="s">
        <v>41</v>
      </c>
      <c r="D14" s="83" t="s">
        <v>24</v>
      </c>
      <c r="E14" s="83" t="s">
        <v>25</v>
      </c>
      <c r="F14" s="95">
        <v>27.1</v>
      </c>
      <c r="G14" s="83" t="s">
        <v>34</v>
      </c>
      <c r="H14" s="83" t="s">
        <v>27</v>
      </c>
      <c r="I14" s="84"/>
      <c r="J14" s="144" t="s">
        <v>420</v>
      </c>
      <c r="K14" s="144" t="s">
        <v>420</v>
      </c>
      <c r="L14" s="144" t="s">
        <v>420</v>
      </c>
      <c r="M14" s="144" t="s">
        <v>420</v>
      </c>
      <c r="N14" s="145" t="s">
        <v>420</v>
      </c>
      <c r="O14" s="145">
        <v>45784</v>
      </c>
      <c r="P14" s="145">
        <v>45784</v>
      </c>
      <c r="Q14" s="144"/>
      <c r="R14" s="144"/>
      <c r="S14" s="144"/>
      <c r="T14" s="144"/>
      <c r="U14" s="144"/>
      <c r="V14" s="146"/>
    </row>
    <row r="15" spans="1:22" ht="28.5" x14ac:dyDescent="0.45">
      <c r="A15" s="82">
        <v>14</v>
      </c>
      <c r="B15" s="106" t="s">
        <v>22</v>
      </c>
      <c r="C15" s="90" t="s">
        <v>42</v>
      </c>
      <c r="D15" s="83" t="s">
        <v>24</v>
      </c>
      <c r="E15" s="83" t="s">
        <v>25</v>
      </c>
      <c r="F15" s="95">
        <v>13.9</v>
      </c>
      <c r="G15" s="83" t="s">
        <v>34</v>
      </c>
      <c r="H15" s="83" t="s">
        <v>27</v>
      </c>
      <c r="I15" s="84"/>
      <c r="J15" s="144" t="s">
        <v>420</v>
      </c>
      <c r="K15" s="144" t="s">
        <v>420</v>
      </c>
      <c r="L15" s="144" t="s">
        <v>420</v>
      </c>
      <c r="M15" s="144" t="s">
        <v>420</v>
      </c>
      <c r="N15" s="145" t="s">
        <v>420</v>
      </c>
      <c r="O15" s="145" t="s">
        <v>424</v>
      </c>
      <c r="P15" s="145" t="s">
        <v>424</v>
      </c>
      <c r="Q15" s="144"/>
      <c r="R15" s="144"/>
      <c r="S15" s="144"/>
      <c r="T15" s="144"/>
      <c r="U15" s="144"/>
      <c r="V15" s="146"/>
    </row>
    <row r="16" spans="1:22" ht="45" x14ac:dyDescent="0.45">
      <c r="A16" s="82">
        <v>15</v>
      </c>
      <c r="B16" s="107" t="s">
        <v>43</v>
      </c>
      <c r="C16" s="89" t="s">
        <v>44</v>
      </c>
      <c r="D16" s="83" t="s">
        <v>24</v>
      </c>
      <c r="E16" s="83" t="s">
        <v>25</v>
      </c>
      <c r="F16" s="96">
        <v>83.3</v>
      </c>
      <c r="G16" s="83" t="s">
        <v>34</v>
      </c>
      <c r="H16" s="83" t="s">
        <v>27</v>
      </c>
      <c r="I16" s="85"/>
      <c r="J16" s="144" t="s">
        <v>411</v>
      </c>
      <c r="K16" s="144"/>
      <c r="L16" s="144"/>
      <c r="M16" s="144"/>
      <c r="N16" s="145"/>
      <c r="O16" s="145"/>
      <c r="P16" s="145"/>
      <c r="Q16" s="144"/>
      <c r="R16" s="144"/>
      <c r="S16" s="144"/>
      <c r="T16" s="144"/>
      <c r="U16" s="144"/>
      <c r="V16" s="146"/>
    </row>
    <row r="17" spans="1:22" ht="45" x14ac:dyDescent="0.45">
      <c r="A17" s="82">
        <v>16</v>
      </c>
      <c r="B17" s="107" t="s">
        <v>43</v>
      </c>
      <c r="C17" s="89" t="s">
        <v>45</v>
      </c>
      <c r="D17" s="83" t="s">
        <v>24</v>
      </c>
      <c r="E17" s="83" t="s">
        <v>25</v>
      </c>
      <c r="F17" s="96">
        <v>85.1</v>
      </c>
      <c r="G17" s="83" t="s">
        <v>34</v>
      </c>
      <c r="H17" s="83" t="s">
        <v>27</v>
      </c>
      <c r="I17" s="85"/>
      <c r="J17" s="144" t="s">
        <v>420</v>
      </c>
      <c r="K17" s="144" t="s">
        <v>420</v>
      </c>
      <c r="L17" s="144" t="s">
        <v>420</v>
      </c>
      <c r="M17" s="144" t="s">
        <v>420</v>
      </c>
      <c r="N17" s="145" t="s">
        <v>420</v>
      </c>
      <c r="O17" s="145">
        <v>45684</v>
      </c>
      <c r="P17" s="145">
        <v>45684</v>
      </c>
      <c r="Q17" s="144" t="s">
        <v>420</v>
      </c>
      <c r="R17" s="144" t="s">
        <v>420</v>
      </c>
      <c r="S17" s="144" t="s">
        <v>46</v>
      </c>
      <c r="T17" s="144"/>
      <c r="U17" s="144"/>
      <c r="V17" s="146"/>
    </row>
    <row r="18" spans="1:22" ht="28.5" x14ac:dyDescent="0.45">
      <c r="A18" s="82">
        <v>17</v>
      </c>
      <c r="B18" s="107" t="s">
        <v>43</v>
      </c>
      <c r="C18" s="92" t="s">
        <v>47</v>
      </c>
      <c r="D18" s="83" t="s">
        <v>48</v>
      </c>
      <c r="E18" s="83" t="s">
        <v>49</v>
      </c>
      <c r="F18" s="97">
        <v>347.4</v>
      </c>
      <c r="G18" s="83" t="s">
        <v>26</v>
      </c>
      <c r="H18" s="83" t="s">
        <v>27</v>
      </c>
      <c r="I18" s="148" t="s">
        <v>8</v>
      </c>
      <c r="J18" s="144"/>
      <c r="K18" s="144"/>
      <c r="L18" s="144"/>
      <c r="M18" s="144"/>
      <c r="N18" s="145"/>
      <c r="O18" s="145"/>
      <c r="P18" s="145"/>
      <c r="Q18" s="144"/>
      <c r="R18" s="144"/>
      <c r="S18" s="144"/>
      <c r="T18" s="144"/>
      <c r="U18" s="144"/>
      <c r="V18" s="146"/>
    </row>
    <row r="19" spans="1:22" ht="28.5" x14ac:dyDescent="0.45">
      <c r="A19" s="82">
        <v>18</v>
      </c>
      <c r="B19" s="107" t="s">
        <v>43</v>
      </c>
      <c r="C19" s="92" t="s">
        <v>50</v>
      </c>
      <c r="D19" s="83" t="s">
        <v>48</v>
      </c>
      <c r="E19" s="83" t="s">
        <v>49</v>
      </c>
      <c r="F19" s="97">
        <v>109.7</v>
      </c>
      <c r="G19" s="83" t="s">
        <v>26</v>
      </c>
      <c r="H19" s="83" t="s">
        <v>27</v>
      </c>
      <c r="I19" s="148" t="s">
        <v>8</v>
      </c>
      <c r="J19" s="144"/>
      <c r="K19" s="144"/>
      <c r="L19" s="144"/>
      <c r="M19" s="144"/>
      <c r="N19" s="145"/>
      <c r="O19" s="145"/>
      <c r="P19" s="145"/>
      <c r="Q19" s="144"/>
      <c r="R19" s="144"/>
      <c r="S19" s="144"/>
      <c r="T19" s="144"/>
      <c r="U19" s="144"/>
      <c r="V19" s="146"/>
    </row>
    <row r="20" spans="1:22" ht="28.5" x14ac:dyDescent="0.45">
      <c r="A20" s="82">
        <v>19</v>
      </c>
      <c r="B20" s="107" t="s">
        <v>43</v>
      </c>
      <c r="C20" s="92" t="s">
        <v>51</v>
      </c>
      <c r="D20" s="83" t="s">
        <v>48</v>
      </c>
      <c r="E20" s="83" t="s">
        <v>49</v>
      </c>
      <c r="F20" s="97">
        <v>148.1</v>
      </c>
      <c r="G20" s="83" t="s">
        <v>26</v>
      </c>
      <c r="H20" s="83" t="s">
        <v>27</v>
      </c>
      <c r="I20" s="148" t="s">
        <v>8</v>
      </c>
      <c r="J20" s="144"/>
      <c r="K20" s="144"/>
      <c r="L20" s="144"/>
      <c r="M20" s="144"/>
      <c r="N20" s="145"/>
      <c r="O20" s="145"/>
      <c r="P20" s="145"/>
      <c r="Q20" s="144"/>
      <c r="R20" s="144"/>
      <c r="S20" s="144"/>
      <c r="T20" s="144"/>
      <c r="U20" s="144"/>
      <c r="V20" s="146"/>
    </row>
    <row r="21" spans="1:22" ht="28.5" x14ac:dyDescent="0.45">
      <c r="A21" s="82">
        <v>20</v>
      </c>
      <c r="B21" s="107" t="s">
        <v>43</v>
      </c>
      <c r="C21" s="92" t="s">
        <v>52</v>
      </c>
      <c r="D21" s="83" t="s">
        <v>48</v>
      </c>
      <c r="E21" s="83" t="s">
        <v>49</v>
      </c>
      <c r="F21" s="97">
        <v>29.1</v>
      </c>
      <c r="G21" s="83" t="s">
        <v>34</v>
      </c>
      <c r="H21" s="83" t="s">
        <v>27</v>
      </c>
      <c r="I21" s="148" t="s">
        <v>8</v>
      </c>
      <c r="J21" s="144"/>
      <c r="K21" s="144"/>
      <c r="L21" s="144"/>
      <c r="M21" s="144"/>
      <c r="N21" s="145"/>
      <c r="O21" s="145"/>
      <c r="P21" s="145"/>
      <c r="Q21" s="144"/>
      <c r="R21" s="144"/>
      <c r="S21" s="144"/>
      <c r="T21" s="144"/>
      <c r="U21" s="144"/>
      <c r="V21" s="146"/>
    </row>
    <row r="22" spans="1:22" ht="28.5" x14ac:dyDescent="0.45">
      <c r="A22" s="82">
        <v>21</v>
      </c>
      <c r="B22" s="107" t="s">
        <v>43</v>
      </c>
      <c r="C22" s="92" t="s">
        <v>53</v>
      </c>
      <c r="D22" s="83" t="s">
        <v>24</v>
      </c>
      <c r="E22" s="83" t="s">
        <v>25</v>
      </c>
      <c r="F22" s="97">
        <v>17.2</v>
      </c>
      <c r="G22" s="83" t="s">
        <v>34</v>
      </c>
      <c r="H22" s="83" t="s">
        <v>27</v>
      </c>
      <c r="I22" s="148" t="s">
        <v>8</v>
      </c>
      <c r="J22" s="144" t="s">
        <v>420</v>
      </c>
      <c r="K22" s="144" t="s">
        <v>420</v>
      </c>
      <c r="L22" s="144" t="s">
        <v>420</v>
      </c>
      <c r="M22" s="144" t="s">
        <v>420</v>
      </c>
      <c r="N22" s="145" t="s">
        <v>420</v>
      </c>
      <c r="O22" s="145" t="s">
        <v>420</v>
      </c>
      <c r="P22" s="145" t="s">
        <v>420</v>
      </c>
      <c r="Q22" s="144" t="s">
        <v>420</v>
      </c>
      <c r="R22" s="144" t="s">
        <v>420</v>
      </c>
      <c r="S22" s="144" t="s">
        <v>420</v>
      </c>
      <c r="T22" s="144" t="s">
        <v>420</v>
      </c>
      <c r="U22" s="144" t="s">
        <v>420</v>
      </c>
      <c r="V22" s="146"/>
    </row>
    <row r="23" spans="1:22" ht="28.5" x14ac:dyDescent="0.45">
      <c r="A23" s="82">
        <v>22</v>
      </c>
      <c r="B23" s="104" t="s">
        <v>54</v>
      </c>
      <c r="C23" s="89" t="s">
        <v>55</v>
      </c>
      <c r="D23" s="83" t="s">
        <v>24</v>
      </c>
      <c r="E23" s="83" t="s">
        <v>25</v>
      </c>
      <c r="F23" s="94">
        <v>1.9</v>
      </c>
      <c r="G23" s="83" t="s">
        <v>26</v>
      </c>
      <c r="H23" s="83" t="s">
        <v>27</v>
      </c>
      <c r="I23" s="148" t="s">
        <v>8</v>
      </c>
      <c r="J23" s="144"/>
      <c r="K23" s="144" t="s">
        <v>420</v>
      </c>
      <c r="L23" s="144" t="s">
        <v>420</v>
      </c>
      <c r="M23" s="144" t="s">
        <v>420</v>
      </c>
      <c r="N23" s="145" t="s">
        <v>420</v>
      </c>
      <c r="O23" s="145">
        <v>45753</v>
      </c>
      <c r="P23" s="145">
        <v>45753</v>
      </c>
      <c r="Q23" s="144"/>
      <c r="R23" s="144"/>
      <c r="S23" s="144"/>
      <c r="T23" s="144"/>
      <c r="U23" s="144"/>
      <c r="V23" s="146"/>
    </row>
    <row r="24" spans="1:22" ht="45" x14ac:dyDescent="0.45">
      <c r="A24" s="82">
        <v>23</v>
      </c>
      <c r="B24" s="104" t="s">
        <v>54</v>
      </c>
      <c r="C24" s="89" t="s">
        <v>56</v>
      </c>
      <c r="D24" s="83" t="s">
        <v>24</v>
      </c>
      <c r="E24" s="83" t="s">
        <v>25</v>
      </c>
      <c r="F24" s="94">
        <v>149.6</v>
      </c>
      <c r="G24" s="83" t="s">
        <v>34</v>
      </c>
      <c r="H24" s="83" t="s">
        <v>29</v>
      </c>
      <c r="I24" s="85"/>
      <c r="J24" s="144" t="s">
        <v>420</v>
      </c>
      <c r="K24" s="144"/>
      <c r="L24" s="144" t="s">
        <v>420</v>
      </c>
      <c r="M24" s="144"/>
      <c r="N24" s="145"/>
      <c r="O24" s="145"/>
      <c r="P24" s="145"/>
      <c r="Q24" s="144"/>
      <c r="R24" s="144"/>
      <c r="S24" s="144"/>
      <c r="T24" s="144"/>
      <c r="U24" s="144"/>
      <c r="V24" s="146"/>
    </row>
    <row r="25" spans="1:22" ht="45" x14ac:dyDescent="0.45">
      <c r="A25" s="82">
        <v>24</v>
      </c>
      <c r="B25" s="104" t="s">
        <v>54</v>
      </c>
      <c r="C25" s="89" t="s">
        <v>57</v>
      </c>
      <c r="D25" s="83" t="s">
        <v>24</v>
      </c>
      <c r="E25" s="83" t="s">
        <v>25</v>
      </c>
      <c r="F25" s="94">
        <v>298.3</v>
      </c>
      <c r="G25" s="83" t="s">
        <v>34</v>
      </c>
      <c r="H25" s="83" t="s">
        <v>29</v>
      </c>
      <c r="I25" s="85"/>
      <c r="J25" s="144" t="s">
        <v>420</v>
      </c>
      <c r="K25" s="147"/>
      <c r="L25" s="144" t="s">
        <v>420</v>
      </c>
      <c r="M25" s="144"/>
      <c r="N25" s="145"/>
      <c r="O25" s="145"/>
      <c r="P25" s="145"/>
      <c r="Q25" s="144"/>
      <c r="R25" s="144"/>
      <c r="S25" s="144"/>
      <c r="T25" s="144"/>
      <c r="U25" s="144"/>
      <c r="V25" s="146"/>
    </row>
    <row r="26" spans="1:22" ht="45" x14ac:dyDescent="0.45">
      <c r="A26" s="82">
        <v>25</v>
      </c>
      <c r="B26" s="104" t="s">
        <v>54</v>
      </c>
      <c r="C26" s="93" t="s">
        <v>58</v>
      </c>
      <c r="D26" s="83" t="s">
        <v>24</v>
      </c>
      <c r="E26" s="83" t="s">
        <v>25</v>
      </c>
      <c r="F26" s="94">
        <v>55.9</v>
      </c>
      <c r="G26" s="83" t="s">
        <v>26</v>
      </c>
      <c r="H26" s="83" t="s">
        <v>29</v>
      </c>
      <c r="I26" s="148" t="s">
        <v>8</v>
      </c>
      <c r="J26" s="144" t="s">
        <v>420</v>
      </c>
      <c r="K26" s="144"/>
      <c r="L26" s="144" t="s">
        <v>420</v>
      </c>
      <c r="M26" s="144"/>
      <c r="N26" s="145"/>
      <c r="O26" s="145"/>
      <c r="P26" s="145"/>
      <c r="Q26" s="144"/>
      <c r="R26" s="144"/>
      <c r="S26" s="144"/>
      <c r="T26" s="144"/>
      <c r="U26" s="144"/>
      <c r="V26" s="146"/>
    </row>
    <row r="27" spans="1:22" ht="28.5" x14ac:dyDescent="0.45">
      <c r="A27" s="82">
        <v>26</v>
      </c>
      <c r="B27" s="104" t="s">
        <v>54</v>
      </c>
      <c r="C27" s="89" t="s">
        <v>59</v>
      </c>
      <c r="D27" s="83" t="s">
        <v>24</v>
      </c>
      <c r="E27" s="83" t="s">
        <v>25</v>
      </c>
      <c r="F27" s="94">
        <v>30.3</v>
      </c>
      <c r="G27" s="83" t="s">
        <v>26</v>
      </c>
      <c r="H27" s="83" t="s">
        <v>29</v>
      </c>
      <c r="I27" s="148" t="s">
        <v>8</v>
      </c>
      <c r="J27" s="144" t="s">
        <v>420</v>
      </c>
      <c r="K27" s="144"/>
      <c r="L27" s="144" t="s">
        <v>420</v>
      </c>
      <c r="M27" s="144"/>
      <c r="N27" s="145"/>
      <c r="O27" s="145"/>
      <c r="P27" s="145"/>
      <c r="Q27" s="144"/>
      <c r="R27" s="144"/>
      <c r="S27" s="144"/>
      <c r="T27" s="144"/>
      <c r="U27" s="144"/>
      <c r="V27" s="146"/>
    </row>
    <row r="28" spans="1:22" ht="28.5" x14ac:dyDescent="0.45">
      <c r="A28" s="82">
        <v>27</v>
      </c>
      <c r="B28" s="104" t="s">
        <v>54</v>
      </c>
      <c r="C28" s="89" t="s">
        <v>60</v>
      </c>
      <c r="D28" s="83" t="s">
        <v>24</v>
      </c>
      <c r="E28" s="83" t="s">
        <v>25</v>
      </c>
      <c r="F28" s="94">
        <v>33.6</v>
      </c>
      <c r="G28" s="83" t="s">
        <v>26</v>
      </c>
      <c r="H28" s="83" t="s">
        <v>29</v>
      </c>
      <c r="I28" s="148" t="s">
        <v>8</v>
      </c>
      <c r="J28" s="144" t="s">
        <v>420</v>
      </c>
      <c r="K28" s="144"/>
      <c r="L28" s="144"/>
      <c r="M28" s="144"/>
      <c r="N28" s="145"/>
      <c r="O28" s="145"/>
      <c r="P28" s="145"/>
      <c r="Q28" s="144"/>
      <c r="R28" s="144"/>
      <c r="S28" s="144"/>
      <c r="T28" s="144"/>
      <c r="U28" s="144"/>
      <c r="V28" s="146"/>
    </row>
    <row r="29" spans="1:22" ht="28.5" x14ac:dyDescent="0.45">
      <c r="A29" s="82">
        <v>28</v>
      </c>
      <c r="B29" s="104" t="s">
        <v>54</v>
      </c>
      <c r="C29" s="89" t="s">
        <v>61</v>
      </c>
      <c r="D29" s="83" t="s">
        <v>24</v>
      </c>
      <c r="E29" s="83" t="s">
        <v>25</v>
      </c>
      <c r="F29" s="94">
        <v>49.4</v>
      </c>
      <c r="G29" s="83" t="s">
        <v>26</v>
      </c>
      <c r="H29" s="83" t="s">
        <v>62</v>
      </c>
      <c r="I29" s="148" t="s">
        <v>8</v>
      </c>
      <c r="J29" s="144" t="s">
        <v>420</v>
      </c>
      <c r="K29" s="144"/>
      <c r="L29" s="144"/>
      <c r="M29" s="144"/>
      <c r="N29" s="145"/>
      <c r="O29" s="145"/>
      <c r="P29" s="145"/>
      <c r="Q29" s="144"/>
      <c r="R29" s="144"/>
      <c r="S29" s="144"/>
      <c r="T29" s="144"/>
      <c r="U29" s="144"/>
      <c r="V29" s="146"/>
    </row>
    <row r="30" spans="1:22" ht="45" x14ac:dyDescent="0.45">
      <c r="A30" s="82">
        <v>29</v>
      </c>
      <c r="B30" s="105" t="s">
        <v>63</v>
      </c>
      <c r="C30" s="89" t="s">
        <v>64</v>
      </c>
      <c r="D30" s="83" t="s">
        <v>24</v>
      </c>
      <c r="E30" s="83" t="s">
        <v>25</v>
      </c>
      <c r="F30" s="96">
        <v>327.39999999999998</v>
      </c>
      <c r="G30" s="83" t="s">
        <v>34</v>
      </c>
      <c r="H30" s="83" t="s">
        <v>27</v>
      </c>
      <c r="I30" s="85"/>
      <c r="J30" s="144" t="s">
        <v>420</v>
      </c>
      <c r="K30" s="144" t="s">
        <v>420</v>
      </c>
      <c r="L30" s="144" t="s">
        <v>420</v>
      </c>
      <c r="M30" s="144" t="s">
        <v>420</v>
      </c>
      <c r="N30" s="145" t="s">
        <v>420</v>
      </c>
      <c r="O30" s="145" t="s">
        <v>425</v>
      </c>
      <c r="P30" s="145" t="s">
        <v>425</v>
      </c>
      <c r="Q30" s="144" t="s">
        <v>420</v>
      </c>
      <c r="R30" s="144"/>
      <c r="S30" s="144"/>
      <c r="T30" s="144"/>
      <c r="U30" s="144"/>
      <c r="V30" s="146"/>
    </row>
    <row r="31" spans="1:22" ht="45" x14ac:dyDescent="0.45">
      <c r="A31" s="82">
        <v>30</v>
      </c>
      <c r="B31" s="105" t="s">
        <v>63</v>
      </c>
      <c r="C31" s="89" t="s">
        <v>65</v>
      </c>
      <c r="D31" s="83" t="s">
        <v>24</v>
      </c>
      <c r="E31" s="83" t="s">
        <v>25</v>
      </c>
      <c r="F31" s="96">
        <v>133.6</v>
      </c>
      <c r="G31" s="83" t="s">
        <v>34</v>
      </c>
      <c r="H31" s="83" t="s">
        <v>27</v>
      </c>
      <c r="I31" s="85"/>
      <c r="J31" s="144" t="s">
        <v>420</v>
      </c>
      <c r="K31" s="144" t="s">
        <v>420</v>
      </c>
      <c r="L31" s="144" t="s">
        <v>420</v>
      </c>
      <c r="M31" s="144" t="s">
        <v>420</v>
      </c>
      <c r="N31" s="145" t="s">
        <v>420</v>
      </c>
      <c r="O31" s="145">
        <v>45692</v>
      </c>
      <c r="P31" s="145">
        <v>45692</v>
      </c>
      <c r="Q31" s="144" t="s">
        <v>420</v>
      </c>
      <c r="R31" s="144" t="s">
        <v>420</v>
      </c>
      <c r="S31" s="144" t="s">
        <v>420</v>
      </c>
      <c r="T31" s="144"/>
      <c r="U31" s="144"/>
      <c r="V31" s="146"/>
    </row>
    <row r="32" spans="1:22" ht="28.5" x14ac:dyDescent="0.45">
      <c r="A32" s="82">
        <v>31</v>
      </c>
      <c r="B32" s="102" t="s">
        <v>66</v>
      </c>
      <c r="C32" s="89" t="s">
        <v>67</v>
      </c>
      <c r="D32" s="83" t="s">
        <v>24</v>
      </c>
      <c r="E32" s="83" t="s">
        <v>25</v>
      </c>
      <c r="F32" s="96">
        <v>503.6</v>
      </c>
      <c r="G32" s="83" t="s">
        <v>34</v>
      </c>
      <c r="H32" s="98" t="s">
        <v>62</v>
      </c>
      <c r="I32" s="85"/>
      <c r="J32" s="144" t="s">
        <v>420</v>
      </c>
      <c r="K32" s="144"/>
      <c r="L32" s="144"/>
      <c r="M32" s="144"/>
      <c r="N32" s="145"/>
      <c r="O32" s="145"/>
      <c r="P32" s="145"/>
      <c r="Q32" s="144"/>
      <c r="R32" s="144"/>
      <c r="S32" s="144"/>
      <c r="T32" s="144"/>
      <c r="U32" s="144"/>
      <c r="V32" s="146"/>
    </row>
    <row r="33" spans="1:22" ht="28.5" x14ac:dyDescent="0.45">
      <c r="A33" s="82">
        <v>32</v>
      </c>
      <c r="B33" s="103" t="s">
        <v>68</v>
      </c>
      <c r="C33" s="91" t="s">
        <v>69</v>
      </c>
      <c r="D33" s="83" t="s">
        <v>48</v>
      </c>
      <c r="E33" s="83" t="s">
        <v>49</v>
      </c>
      <c r="F33" s="97">
        <v>267.2</v>
      </c>
      <c r="G33" s="83" t="s">
        <v>26</v>
      </c>
      <c r="H33" s="83" t="s">
        <v>27</v>
      </c>
      <c r="I33" s="148" t="s">
        <v>8</v>
      </c>
      <c r="J33" s="144"/>
      <c r="K33" s="144"/>
      <c r="L33" s="144"/>
      <c r="M33" s="144"/>
      <c r="N33" s="145"/>
      <c r="O33" s="145"/>
      <c r="P33" s="145"/>
      <c r="Q33" s="144"/>
      <c r="R33" s="144"/>
      <c r="S33" s="144"/>
      <c r="T33" s="144"/>
      <c r="U33" s="144"/>
      <c r="V33" s="146"/>
    </row>
    <row r="34" spans="1:22" ht="28.5" x14ac:dyDescent="0.45">
      <c r="A34" s="82">
        <v>33</v>
      </c>
      <c r="B34" s="103" t="s">
        <v>68</v>
      </c>
      <c r="C34" s="91" t="s">
        <v>70</v>
      </c>
      <c r="D34" s="83" t="s">
        <v>48</v>
      </c>
      <c r="E34" s="83" t="s">
        <v>49</v>
      </c>
      <c r="F34" s="97">
        <v>44.1</v>
      </c>
      <c r="G34" s="83" t="s">
        <v>26</v>
      </c>
      <c r="H34" s="83" t="s">
        <v>29</v>
      </c>
      <c r="I34" s="148" t="s">
        <v>8</v>
      </c>
      <c r="J34" s="144"/>
      <c r="K34" s="144"/>
      <c r="L34" s="144"/>
      <c r="M34" s="144"/>
      <c r="N34" s="145"/>
      <c r="O34" s="145"/>
      <c r="P34" s="145"/>
      <c r="Q34" s="144"/>
      <c r="R34" s="144"/>
      <c r="S34" s="144"/>
      <c r="T34" s="144"/>
      <c r="U34" s="144"/>
      <c r="V34" s="146"/>
    </row>
    <row r="35" spans="1:22" ht="28.5" x14ac:dyDescent="0.45">
      <c r="A35" s="82">
        <v>34</v>
      </c>
      <c r="B35" s="103" t="s">
        <v>68</v>
      </c>
      <c r="C35" s="92" t="s">
        <v>71</v>
      </c>
      <c r="D35" s="83" t="s">
        <v>48</v>
      </c>
      <c r="E35" s="83" t="s">
        <v>49</v>
      </c>
      <c r="F35" s="97">
        <v>40</v>
      </c>
      <c r="G35" s="83" t="s">
        <v>26</v>
      </c>
      <c r="H35" s="83" t="s">
        <v>29</v>
      </c>
      <c r="I35" s="148" t="s">
        <v>8</v>
      </c>
      <c r="J35" s="144"/>
      <c r="K35" s="144"/>
      <c r="L35" s="144"/>
      <c r="M35" s="144"/>
      <c r="N35" s="145"/>
      <c r="O35" s="145"/>
      <c r="P35" s="145"/>
      <c r="Q35" s="144"/>
      <c r="R35" s="144"/>
      <c r="S35" s="144"/>
      <c r="T35" s="144"/>
      <c r="U35" s="144"/>
      <c r="V35" s="146"/>
    </row>
    <row r="36" spans="1:22" ht="28.5" x14ac:dyDescent="0.45">
      <c r="A36" s="82">
        <v>35</v>
      </c>
      <c r="B36" s="103" t="s">
        <v>68</v>
      </c>
      <c r="C36" s="92" t="s">
        <v>72</v>
      </c>
      <c r="D36" s="83" t="s">
        <v>48</v>
      </c>
      <c r="E36" s="83" t="s">
        <v>49</v>
      </c>
      <c r="F36" s="97">
        <v>28.5</v>
      </c>
      <c r="G36" s="83" t="s">
        <v>26</v>
      </c>
      <c r="H36" s="83" t="s">
        <v>29</v>
      </c>
      <c r="I36" s="148" t="s">
        <v>8</v>
      </c>
      <c r="J36" s="144"/>
      <c r="K36" s="144"/>
      <c r="L36" s="144"/>
      <c r="M36" s="144"/>
      <c r="N36" s="145"/>
      <c r="O36" s="145"/>
      <c r="P36" s="145"/>
      <c r="Q36" s="144"/>
      <c r="R36" s="144"/>
      <c r="S36" s="144"/>
      <c r="T36" s="144"/>
      <c r="U36" s="144"/>
      <c r="V36" s="146"/>
    </row>
    <row r="37" spans="1:22" ht="28.5" x14ac:dyDescent="0.45">
      <c r="A37" s="82">
        <v>36</v>
      </c>
      <c r="B37" s="103" t="s">
        <v>68</v>
      </c>
      <c r="C37" s="92" t="s">
        <v>73</v>
      </c>
      <c r="D37" s="83" t="s">
        <v>48</v>
      </c>
      <c r="E37" s="83" t="s">
        <v>49</v>
      </c>
      <c r="F37" s="97">
        <v>21.3</v>
      </c>
      <c r="G37" s="83" t="s">
        <v>26</v>
      </c>
      <c r="H37" s="83" t="s">
        <v>29</v>
      </c>
      <c r="I37" s="148" t="s">
        <v>8</v>
      </c>
      <c r="J37" s="144"/>
      <c r="K37" s="144"/>
      <c r="L37" s="144"/>
      <c r="M37" s="144"/>
      <c r="N37" s="145"/>
      <c r="O37" s="145"/>
      <c r="P37" s="145"/>
      <c r="Q37" s="144"/>
      <c r="R37" s="144"/>
      <c r="S37" s="144"/>
      <c r="T37" s="144"/>
      <c r="U37" s="144"/>
      <c r="V37" s="146"/>
    </row>
    <row r="38" spans="1:22" ht="28.5" x14ac:dyDescent="0.45">
      <c r="A38" s="82">
        <v>37</v>
      </c>
      <c r="B38" s="103" t="s">
        <v>68</v>
      </c>
      <c r="C38" s="92" t="s">
        <v>74</v>
      </c>
      <c r="D38" s="83" t="s">
        <v>48</v>
      </c>
      <c r="E38" s="83" t="s">
        <v>49</v>
      </c>
      <c r="F38" s="97">
        <v>17.5</v>
      </c>
      <c r="G38" s="83" t="s">
        <v>26</v>
      </c>
      <c r="H38" s="83" t="s">
        <v>29</v>
      </c>
      <c r="I38" s="148" t="s">
        <v>8</v>
      </c>
      <c r="J38" s="144"/>
      <c r="K38" s="144"/>
      <c r="L38" s="144"/>
      <c r="M38" s="144"/>
      <c r="N38" s="145"/>
      <c r="O38" s="145"/>
      <c r="P38" s="145"/>
      <c r="Q38" s="144"/>
      <c r="R38" s="144"/>
      <c r="S38" s="144"/>
      <c r="T38" s="144"/>
      <c r="U38" s="144"/>
      <c r="V38" s="146"/>
    </row>
    <row r="39" spans="1:22" ht="28.5" x14ac:dyDescent="0.45">
      <c r="A39" s="82">
        <v>38</v>
      </c>
      <c r="B39" s="103" t="s">
        <v>68</v>
      </c>
      <c r="C39" s="92" t="s">
        <v>75</v>
      </c>
      <c r="D39" s="83" t="s">
        <v>48</v>
      </c>
      <c r="E39" s="83" t="s">
        <v>49</v>
      </c>
      <c r="F39" s="97">
        <v>45.4</v>
      </c>
      <c r="G39" s="83" t="s">
        <v>26</v>
      </c>
      <c r="H39" s="83" t="s">
        <v>27</v>
      </c>
      <c r="I39" s="148" t="s">
        <v>8</v>
      </c>
      <c r="J39" s="144"/>
      <c r="K39" s="144"/>
      <c r="L39" s="144"/>
      <c r="M39" s="144"/>
      <c r="N39" s="145"/>
      <c r="O39" s="145"/>
      <c r="P39" s="145"/>
      <c r="Q39" s="144"/>
      <c r="R39" s="144"/>
      <c r="S39" s="144"/>
      <c r="T39" s="144"/>
      <c r="U39" s="144"/>
      <c r="V39" s="146"/>
    </row>
    <row r="40" spans="1:22" ht="28.5" x14ac:dyDescent="0.45">
      <c r="A40" s="82">
        <v>39</v>
      </c>
      <c r="B40" s="103" t="s">
        <v>76</v>
      </c>
      <c r="C40" s="92" t="s">
        <v>77</v>
      </c>
      <c r="D40" s="83" t="s">
        <v>24</v>
      </c>
      <c r="E40" s="83" t="s">
        <v>25</v>
      </c>
      <c r="F40" s="96">
        <v>467.1</v>
      </c>
      <c r="G40" s="83" t="s">
        <v>34</v>
      </c>
      <c r="H40" s="83" t="s">
        <v>27</v>
      </c>
      <c r="I40" s="85"/>
      <c r="J40" s="144" t="s">
        <v>420</v>
      </c>
      <c r="K40" s="144" t="s">
        <v>420</v>
      </c>
      <c r="L40" s="144" t="s">
        <v>420</v>
      </c>
      <c r="M40" s="144" t="s">
        <v>420</v>
      </c>
      <c r="N40" s="145" t="s">
        <v>420</v>
      </c>
      <c r="O40" s="145" t="s">
        <v>420</v>
      </c>
      <c r="P40" s="145" t="s">
        <v>426</v>
      </c>
      <c r="Q40" s="144" t="s">
        <v>420</v>
      </c>
      <c r="R40" s="144" t="s">
        <v>420</v>
      </c>
      <c r="S40" s="144"/>
      <c r="T40" s="144"/>
      <c r="U40" s="144"/>
      <c r="V40" s="146"/>
    </row>
    <row r="41" spans="1:22" ht="28.5" x14ac:dyDescent="0.45">
      <c r="A41" s="82">
        <v>40</v>
      </c>
      <c r="B41" s="103" t="s">
        <v>76</v>
      </c>
      <c r="C41" s="92" t="s">
        <v>78</v>
      </c>
      <c r="D41" s="83" t="s">
        <v>24</v>
      </c>
      <c r="E41" s="83" t="s">
        <v>25</v>
      </c>
      <c r="F41" s="94">
        <v>76.5</v>
      </c>
      <c r="G41" s="83" t="s">
        <v>26</v>
      </c>
      <c r="H41" s="83" t="s">
        <v>29</v>
      </c>
      <c r="I41" s="148" t="s">
        <v>8</v>
      </c>
      <c r="J41" s="144"/>
      <c r="K41" s="144"/>
      <c r="L41" s="144"/>
      <c r="M41" s="144"/>
      <c r="N41" s="145"/>
      <c r="O41" s="145"/>
      <c r="P41" s="145"/>
      <c r="Q41" s="144"/>
      <c r="R41" s="144"/>
      <c r="S41" s="144"/>
      <c r="T41" s="144"/>
      <c r="U41" s="144"/>
      <c r="V41" s="146"/>
    </row>
    <row r="42" spans="1:22" ht="28.5" x14ac:dyDescent="0.45">
      <c r="A42" s="82">
        <v>41</v>
      </c>
      <c r="B42" s="103" t="s">
        <v>76</v>
      </c>
      <c r="C42" s="92" t="s">
        <v>79</v>
      </c>
      <c r="D42" s="83" t="s">
        <v>24</v>
      </c>
      <c r="E42" s="83" t="s">
        <v>25</v>
      </c>
      <c r="F42" s="94">
        <v>36.4</v>
      </c>
      <c r="G42" s="83" t="s">
        <v>26</v>
      </c>
      <c r="H42" s="83" t="s">
        <v>27</v>
      </c>
      <c r="I42" s="148" t="s">
        <v>8</v>
      </c>
      <c r="J42" s="144"/>
      <c r="K42" s="144"/>
      <c r="L42" s="144"/>
      <c r="M42" s="144"/>
      <c r="N42" s="145"/>
      <c r="O42" s="145"/>
      <c r="P42" s="145"/>
      <c r="Q42" s="144"/>
      <c r="R42" s="144"/>
      <c r="S42" s="144"/>
      <c r="T42" s="144"/>
      <c r="U42" s="144"/>
      <c r="V42" s="146"/>
    </row>
    <row r="43" spans="1:22" ht="28.5" x14ac:dyDescent="0.45">
      <c r="A43" s="82">
        <v>42</v>
      </c>
      <c r="B43" s="103" t="s">
        <v>76</v>
      </c>
      <c r="C43" s="92" t="s">
        <v>80</v>
      </c>
      <c r="D43" s="83" t="s">
        <v>24</v>
      </c>
      <c r="E43" s="83" t="s">
        <v>25</v>
      </c>
      <c r="F43" s="94">
        <v>18</v>
      </c>
      <c r="G43" s="83" t="s">
        <v>26</v>
      </c>
      <c r="H43" s="83" t="s">
        <v>27</v>
      </c>
      <c r="I43" s="148" t="s">
        <v>8</v>
      </c>
      <c r="J43" s="144"/>
      <c r="K43" s="144"/>
      <c r="L43" s="144"/>
      <c r="M43" s="144"/>
      <c r="N43" s="145"/>
      <c r="O43" s="145"/>
      <c r="P43" s="145"/>
      <c r="Q43" s="144"/>
      <c r="R43" s="144"/>
      <c r="S43" s="144"/>
      <c r="T43" s="144"/>
      <c r="U43" s="144"/>
      <c r="V43" s="146"/>
    </row>
    <row r="44" spans="1:22" ht="28.5" x14ac:dyDescent="0.45">
      <c r="A44" s="82">
        <v>43</v>
      </c>
      <c r="B44" s="103" t="s">
        <v>76</v>
      </c>
      <c r="C44" s="92" t="s">
        <v>81</v>
      </c>
      <c r="D44" s="83" t="s">
        <v>48</v>
      </c>
      <c r="E44" s="83" t="s">
        <v>49</v>
      </c>
      <c r="F44" s="97">
        <v>142.4</v>
      </c>
      <c r="G44" s="83" t="s">
        <v>26</v>
      </c>
      <c r="H44" s="83" t="s">
        <v>29</v>
      </c>
      <c r="I44" s="148" t="s">
        <v>8</v>
      </c>
      <c r="J44" s="144"/>
      <c r="K44" s="144"/>
      <c r="L44" s="144"/>
      <c r="M44" s="144"/>
      <c r="N44" s="145"/>
      <c r="O44" s="145"/>
      <c r="P44" s="145"/>
      <c r="Q44" s="144"/>
      <c r="R44" s="144"/>
      <c r="S44" s="144"/>
      <c r="T44" s="144"/>
      <c r="U44" s="144"/>
      <c r="V44" s="146"/>
    </row>
    <row r="45" spans="1:22" ht="29.25" customHeight="1" x14ac:dyDescent="0.45">
      <c r="A45" s="82">
        <v>44</v>
      </c>
      <c r="B45" s="103" t="s">
        <v>76</v>
      </c>
      <c r="C45" s="92" t="s">
        <v>82</v>
      </c>
      <c r="D45" s="83" t="s">
        <v>48</v>
      </c>
      <c r="E45" s="83" t="s">
        <v>49</v>
      </c>
      <c r="F45" s="97">
        <v>46.9</v>
      </c>
      <c r="G45" s="83" t="s">
        <v>26</v>
      </c>
      <c r="H45" s="83" t="s">
        <v>29</v>
      </c>
      <c r="I45" s="148" t="s">
        <v>8</v>
      </c>
      <c r="J45" s="144"/>
      <c r="K45" s="144"/>
      <c r="L45" s="144"/>
      <c r="M45" s="144"/>
      <c r="N45" s="145"/>
      <c r="O45" s="145"/>
      <c r="P45" s="145"/>
      <c r="Q45" s="144"/>
      <c r="R45" s="144"/>
      <c r="S45" s="144"/>
      <c r="T45" s="144"/>
      <c r="U45" s="144"/>
      <c r="V45" s="146"/>
    </row>
    <row r="46" spans="1:22" ht="37.9" customHeight="1" x14ac:dyDescent="0.45">
      <c r="A46" s="82">
        <v>45</v>
      </c>
      <c r="B46" s="106" t="s">
        <v>83</v>
      </c>
      <c r="C46" s="92" t="s">
        <v>84</v>
      </c>
      <c r="D46" s="83" t="s">
        <v>48</v>
      </c>
      <c r="E46" s="83" t="s">
        <v>49</v>
      </c>
      <c r="F46" s="97">
        <v>90</v>
      </c>
      <c r="G46" s="83" t="s">
        <v>34</v>
      </c>
      <c r="H46" s="83" t="s">
        <v>27</v>
      </c>
      <c r="I46" s="85"/>
      <c r="J46" s="144" t="s">
        <v>420</v>
      </c>
      <c r="K46" s="144"/>
      <c r="L46" s="144"/>
      <c r="M46" s="144"/>
      <c r="N46" s="145"/>
      <c r="O46" s="145"/>
      <c r="P46" s="145"/>
      <c r="Q46" s="144"/>
      <c r="R46" s="144"/>
      <c r="S46" s="144"/>
      <c r="T46" s="144"/>
      <c r="U46" s="144"/>
      <c r="V46" s="146"/>
    </row>
    <row r="47" spans="1:22" ht="37.9" customHeight="1" x14ac:dyDescent="0.45">
      <c r="A47" s="82">
        <v>46</v>
      </c>
      <c r="B47" s="106" t="s">
        <v>83</v>
      </c>
      <c r="C47" s="92" t="s">
        <v>85</v>
      </c>
      <c r="D47" s="83" t="s">
        <v>48</v>
      </c>
      <c r="E47" s="83" t="s">
        <v>49</v>
      </c>
      <c r="F47" s="97">
        <v>30</v>
      </c>
      <c r="G47" s="83" t="s">
        <v>26</v>
      </c>
      <c r="H47" s="83" t="s">
        <v>29</v>
      </c>
      <c r="I47" s="148" t="s">
        <v>8</v>
      </c>
      <c r="J47" s="144"/>
      <c r="K47" s="144"/>
      <c r="L47" s="144"/>
      <c r="M47" s="144"/>
      <c r="N47" s="145"/>
      <c r="O47" s="145"/>
      <c r="P47" s="145"/>
      <c r="Q47" s="144"/>
      <c r="R47" s="144"/>
      <c r="S47" s="144"/>
      <c r="T47" s="144"/>
      <c r="U47" s="144"/>
      <c r="V47" s="146"/>
    </row>
    <row r="48" spans="1:22" ht="37.9" customHeight="1" x14ac:dyDescent="0.45">
      <c r="A48" s="82">
        <v>47</v>
      </c>
      <c r="B48" s="106" t="s">
        <v>83</v>
      </c>
      <c r="C48" s="92" t="s">
        <v>86</v>
      </c>
      <c r="D48" s="83" t="s">
        <v>24</v>
      </c>
      <c r="E48" s="83" t="s">
        <v>25</v>
      </c>
      <c r="F48" s="97">
        <v>93.7</v>
      </c>
      <c r="G48" s="83" t="s">
        <v>34</v>
      </c>
      <c r="H48" s="83" t="s">
        <v>27</v>
      </c>
      <c r="I48" s="85"/>
      <c r="J48" s="144" t="s">
        <v>420</v>
      </c>
      <c r="K48" s="144" t="s">
        <v>420</v>
      </c>
      <c r="L48" s="144" t="s">
        <v>420</v>
      </c>
      <c r="M48" s="144" t="s">
        <v>420</v>
      </c>
      <c r="N48" s="145" t="s">
        <v>420</v>
      </c>
      <c r="O48" s="145">
        <v>45760</v>
      </c>
      <c r="P48" s="145">
        <v>45760</v>
      </c>
      <c r="Q48" s="144"/>
      <c r="R48" s="144"/>
      <c r="S48" s="144"/>
      <c r="T48" s="144"/>
      <c r="U48" s="144"/>
      <c r="V48" s="146"/>
    </row>
    <row r="49" spans="1:22" ht="28.5" x14ac:dyDescent="0.45">
      <c r="A49" s="82">
        <v>48</v>
      </c>
      <c r="B49" s="103" t="s">
        <v>87</v>
      </c>
      <c r="C49" s="92" t="s">
        <v>88</v>
      </c>
      <c r="D49" s="83" t="s">
        <v>48</v>
      </c>
      <c r="E49" s="83" t="s">
        <v>49</v>
      </c>
      <c r="F49" s="97">
        <v>189</v>
      </c>
      <c r="G49" s="83" t="s">
        <v>26</v>
      </c>
      <c r="H49" s="98" t="s">
        <v>29</v>
      </c>
      <c r="I49" s="148" t="s">
        <v>8</v>
      </c>
      <c r="J49" s="144"/>
      <c r="K49" s="144"/>
      <c r="L49" s="144"/>
      <c r="M49" s="144"/>
      <c r="N49" s="145"/>
      <c r="O49" s="145"/>
      <c r="P49" s="145"/>
      <c r="Q49" s="144"/>
      <c r="R49" s="144"/>
      <c r="S49" s="144"/>
      <c r="T49" s="144"/>
      <c r="U49" s="144"/>
      <c r="V49" s="146"/>
    </row>
    <row r="50" spans="1:22" ht="28.5" x14ac:dyDescent="0.45">
      <c r="A50" s="82">
        <v>49</v>
      </c>
      <c r="B50" s="103" t="s">
        <v>87</v>
      </c>
      <c r="C50" s="92" t="s">
        <v>89</v>
      </c>
      <c r="D50" s="83" t="s">
        <v>48</v>
      </c>
      <c r="E50" s="83" t="s">
        <v>49</v>
      </c>
      <c r="F50" s="97">
        <v>48</v>
      </c>
      <c r="G50" s="83" t="s">
        <v>26</v>
      </c>
      <c r="H50" s="83" t="s">
        <v>29</v>
      </c>
      <c r="I50" s="148" t="s">
        <v>8</v>
      </c>
      <c r="J50" s="144"/>
      <c r="K50" s="144"/>
      <c r="L50" s="144"/>
      <c r="M50" s="144"/>
      <c r="N50" s="145"/>
      <c r="O50" s="145"/>
      <c r="P50" s="145"/>
      <c r="Q50" s="144"/>
      <c r="R50" s="144"/>
      <c r="S50" s="144"/>
      <c r="T50" s="144"/>
      <c r="U50" s="144"/>
      <c r="V50" s="146"/>
    </row>
    <row r="51" spans="1:22" ht="28.5" x14ac:dyDescent="0.45">
      <c r="A51" s="82">
        <v>50</v>
      </c>
      <c r="B51" s="103" t="s">
        <v>87</v>
      </c>
      <c r="C51" s="92" t="s">
        <v>90</v>
      </c>
      <c r="D51" s="83" t="s">
        <v>48</v>
      </c>
      <c r="E51" s="83" t="s">
        <v>49</v>
      </c>
      <c r="F51" s="97">
        <v>46</v>
      </c>
      <c r="G51" s="83" t="s">
        <v>26</v>
      </c>
      <c r="H51" s="83" t="s">
        <v>29</v>
      </c>
      <c r="I51" s="148" t="s">
        <v>8</v>
      </c>
      <c r="J51" s="144"/>
      <c r="K51" s="144"/>
      <c r="L51" s="144"/>
      <c r="M51" s="144"/>
      <c r="N51" s="145"/>
      <c r="O51" s="145"/>
      <c r="P51" s="145"/>
      <c r="Q51" s="144"/>
      <c r="R51" s="144"/>
      <c r="S51" s="144"/>
      <c r="T51" s="144"/>
      <c r="U51" s="144"/>
      <c r="V51" s="146"/>
    </row>
    <row r="52" spans="1:22" ht="28.5" customHeight="1" x14ac:dyDescent="0.45">
      <c r="A52" s="82">
        <v>51</v>
      </c>
      <c r="B52" s="103" t="s">
        <v>87</v>
      </c>
      <c r="C52" s="92" t="s">
        <v>91</v>
      </c>
      <c r="D52" s="83" t="s">
        <v>48</v>
      </c>
      <c r="E52" s="83" t="s">
        <v>49</v>
      </c>
      <c r="F52" s="97">
        <v>109.1</v>
      </c>
      <c r="G52" s="83" t="s">
        <v>26</v>
      </c>
      <c r="H52" s="83" t="s">
        <v>27</v>
      </c>
      <c r="I52" s="148" t="s">
        <v>8</v>
      </c>
      <c r="J52" s="144"/>
      <c r="K52" s="144"/>
      <c r="L52" s="144"/>
      <c r="M52" s="144"/>
      <c r="N52" s="145"/>
      <c r="O52" s="145"/>
      <c r="P52" s="145"/>
      <c r="Q52" s="144"/>
      <c r="R52" s="144"/>
      <c r="S52" s="144"/>
      <c r="T52" s="144"/>
      <c r="U52" s="144"/>
      <c r="V52" s="146"/>
    </row>
    <row r="53" spans="1:22" ht="28.5" x14ac:dyDescent="0.45">
      <c r="A53" s="82">
        <v>52</v>
      </c>
      <c r="B53" s="103" t="s">
        <v>92</v>
      </c>
      <c r="C53" s="92" t="s">
        <v>93</v>
      </c>
      <c r="D53" s="83" t="s">
        <v>24</v>
      </c>
      <c r="E53" s="83" t="s">
        <v>25</v>
      </c>
      <c r="F53" s="94">
        <v>150.80000000000001</v>
      </c>
      <c r="G53" s="83" t="s">
        <v>34</v>
      </c>
      <c r="H53" s="83" t="s">
        <v>27</v>
      </c>
      <c r="I53" s="85"/>
      <c r="J53" s="144" t="s">
        <v>420</v>
      </c>
      <c r="K53" s="144" t="s">
        <v>420</v>
      </c>
      <c r="L53" s="144" t="s">
        <v>420</v>
      </c>
      <c r="M53" s="144" t="s">
        <v>420</v>
      </c>
      <c r="N53" s="145" t="s">
        <v>420</v>
      </c>
      <c r="O53" s="145" t="s">
        <v>423</v>
      </c>
      <c r="P53" s="145" t="s">
        <v>423</v>
      </c>
      <c r="Q53" s="144" t="s">
        <v>420</v>
      </c>
      <c r="R53" s="144" t="s">
        <v>420</v>
      </c>
      <c r="S53" s="144" t="s">
        <v>420</v>
      </c>
      <c r="T53" s="144" t="s">
        <v>420</v>
      </c>
      <c r="U53" s="144" t="s">
        <v>420</v>
      </c>
      <c r="V53" s="146"/>
    </row>
    <row r="54" spans="1:22" ht="28.5" x14ac:dyDescent="0.45">
      <c r="A54" s="82">
        <v>53</v>
      </c>
      <c r="B54" s="103" t="s">
        <v>92</v>
      </c>
      <c r="C54" s="92" t="s">
        <v>94</v>
      </c>
      <c r="D54" s="83" t="s">
        <v>48</v>
      </c>
      <c r="E54" s="83" t="s">
        <v>49</v>
      </c>
      <c r="F54" s="97">
        <v>163.69999999999999</v>
      </c>
      <c r="G54" s="83" t="s">
        <v>34</v>
      </c>
      <c r="H54" s="83" t="s">
        <v>29</v>
      </c>
      <c r="I54" s="85"/>
      <c r="J54" s="144"/>
      <c r="K54" s="144"/>
      <c r="L54" s="144"/>
      <c r="M54" s="144"/>
      <c r="N54" s="145"/>
      <c r="O54" s="145"/>
      <c r="P54" s="145"/>
      <c r="Q54" s="144"/>
      <c r="R54" s="144"/>
      <c r="S54" s="144"/>
      <c r="T54" s="144"/>
      <c r="U54" s="144"/>
      <c r="V54" s="146"/>
    </row>
    <row r="55" spans="1:22" ht="28.5" x14ac:dyDescent="0.45">
      <c r="A55" s="82">
        <v>54</v>
      </c>
      <c r="B55" s="103" t="s">
        <v>92</v>
      </c>
      <c r="C55" s="92" t="s">
        <v>95</v>
      </c>
      <c r="D55" s="83" t="s">
        <v>48</v>
      </c>
      <c r="E55" s="83" t="s">
        <v>49</v>
      </c>
      <c r="F55" s="97">
        <v>97</v>
      </c>
      <c r="G55" s="83" t="s">
        <v>34</v>
      </c>
      <c r="H55" s="83" t="s">
        <v>29</v>
      </c>
      <c r="I55" s="85"/>
      <c r="J55" s="144"/>
      <c r="K55" s="144"/>
      <c r="L55" s="144"/>
      <c r="M55" s="144"/>
      <c r="N55" s="145"/>
      <c r="O55" s="145"/>
      <c r="P55" s="145"/>
      <c r="Q55" s="144"/>
      <c r="R55" s="144"/>
      <c r="S55" s="144"/>
      <c r="T55" s="144"/>
      <c r="U55" s="144"/>
      <c r="V55" s="146"/>
    </row>
    <row r="56" spans="1:22" ht="28.5" x14ac:dyDescent="0.45">
      <c r="A56" s="82">
        <v>55</v>
      </c>
      <c r="B56" s="103" t="s">
        <v>92</v>
      </c>
      <c r="C56" s="92" t="s">
        <v>96</v>
      </c>
      <c r="D56" s="83" t="s">
        <v>48</v>
      </c>
      <c r="E56" s="83" t="s">
        <v>49</v>
      </c>
      <c r="F56" s="97">
        <v>77</v>
      </c>
      <c r="G56" s="83" t="s">
        <v>26</v>
      </c>
      <c r="H56" s="83" t="s">
        <v>27</v>
      </c>
      <c r="I56" s="148" t="s">
        <v>8</v>
      </c>
      <c r="J56" s="144"/>
      <c r="K56" s="144"/>
      <c r="L56" s="144"/>
      <c r="M56" s="144"/>
      <c r="N56" s="145"/>
      <c r="O56" s="145"/>
      <c r="P56" s="145"/>
      <c r="Q56" s="144"/>
      <c r="R56" s="144"/>
      <c r="S56" s="144"/>
      <c r="T56" s="144"/>
      <c r="U56" s="144"/>
      <c r="V56" s="146"/>
    </row>
    <row r="57" spans="1:22" ht="28.5" x14ac:dyDescent="0.45">
      <c r="A57" s="82">
        <v>56</v>
      </c>
      <c r="B57" s="101" t="s">
        <v>97</v>
      </c>
      <c r="C57" s="92" t="s">
        <v>98</v>
      </c>
      <c r="D57" s="83" t="s">
        <v>48</v>
      </c>
      <c r="E57" s="83" t="s">
        <v>49</v>
      </c>
      <c r="F57" s="97">
        <v>375.3</v>
      </c>
      <c r="G57" s="83" t="s">
        <v>26</v>
      </c>
      <c r="H57" s="83" t="s">
        <v>27</v>
      </c>
      <c r="I57" s="148" t="s">
        <v>8</v>
      </c>
      <c r="J57" s="144"/>
      <c r="K57" s="144"/>
      <c r="L57" s="144"/>
      <c r="M57" s="144"/>
      <c r="N57" s="145"/>
      <c r="O57" s="145"/>
      <c r="P57" s="145"/>
      <c r="Q57" s="144"/>
      <c r="R57" s="144"/>
      <c r="S57" s="144"/>
      <c r="T57" s="144"/>
      <c r="U57" s="144"/>
      <c r="V57" s="146"/>
    </row>
    <row r="58" spans="1:22" ht="45" x14ac:dyDescent="0.45">
      <c r="A58" s="82">
        <v>57</v>
      </c>
      <c r="B58" s="103" t="s">
        <v>99</v>
      </c>
      <c r="C58" s="92" t="s">
        <v>100</v>
      </c>
      <c r="D58" s="83" t="s">
        <v>24</v>
      </c>
      <c r="E58" s="83" t="s">
        <v>25</v>
      </c>
      <c r="F58" s="94">
        <v>76.5</v>
      </c>
      <c r="G58" s="83" t="s">
        <v>26</v>
      </c>
      <c r="H58" s="83" t="s">
        <v>29</v>
      </c>
      <c r="I58" s="148" t="s">
        <v>8</v>
      </c>
      <c r="J58" s="144"/>
      <c r="K58" s="144"/>
      <c r="L58" s="144"/>
      <c r="M58" s="144"/>
      <c r="N58" s="145"/>
      <c r="O58" s="145"/>
      <c r="P58" s="145"/>
      <c r="Q58" s="144"/>
      <c r="R58" s="144"/>
      <c r="S58" s="144"/>
      <c r="T58" s="144"/>
      <c r="U58" s="144"/>
      <c r="V58" s="146"/>
    </row>
    <row r="59" spans="1:22" ht="28.5" x14ac:dyDescent="0.45">
      <c r="A59" s="82">
        <v>58</v>
      </c>
      <c r="B59" s="103" t="s">
        <v>99</v>
      </c>
      <c r="C59" s="92" t="s">
        <v>101</v>
      </c>
      <c r="D59" s="83" t="s">
        <v>24</v>
      </c>
      <c r="E59" s="83" t="s">
        <v>25</v>
      </c>
      <c r="F59" s="94">
        <v>70.900000000000006</v>
      </c>
      <c r="G59" s="83" t="s">
        <v>26</v>
      </c>
      <c r="H59" s="83" t="s">
        <v>27</v>
      </c>
      <c r="I59" s="148" t="s">
        <v>8</v>
      </c>
      <c r="J59" s="144"/>
      <c r="K59" s="144"/>
      <c r="L59" s="144"/>
      <c r="M59" s="144"/>
      <c r="N59" s="145"/>
      <c r="O59" s="145"/>
      <c r="P59" s="145"/>
      <c r="Q59" s="144"/>
      <c r="R59" s="144"/>
      <c r="S59" s="144"/>
      <c r="T59" s="144"/>
      <c r="U59" s="144"/>
      <c r="V59" s="146"/>
    </row>
    <row r="60" spans="1:22" ht="28.5" x14ac:dyDescent="0.45">
      <c r="A60" s="82">
        <v>59</v>
      </c>
      <c r="B60" s="103" t="s">
        <v>99</v>
      </c>
      <c r="C60" s="92" t="s">
        <v>102</v>
      </c>
      <c r="D60" s="83" t="s">
        <v>103</v>
      </c>
      <c r="E60" s="83"/>
      <c r="F60" s="97">
        <v>168</v>
      </c>
      <c r="G60" s="83" t="s">
        <v>26</v>
      </c>
      <c r="H60" s="83" t="s">
        <v>29</v>
      </c>
      <c r="I60" s="148" t="s">
        <v>8</v>
      </c>
      <c r="J60" s="144"/>
      <c r="K60" s="144"/>
      <c r="L60" s="144"/>
      <c r="M60" s="144"/>
      <c r="N60" s="145"/>
      <c r="O60" s="145"/>
      <c r="P60" s="145"/>
      <c r="Q60" s="144"/>
      <c r="R60" s="144"/>
      <c r="S60" s="144"/>
      <c r="T60" s="144"/>
      <c r="U60" s="144"/>
      <c r="V60" s="146"/>
    </row>
    <row r="61" spans="1:22" ht="28.5" x14ac:dyDescent="0.45">
      <c r="A61" s="82">
        <v>60</v>
      </c>
      <c r="B61" s="103" t="s">
        <v>99</v>
      </c>
      <c r="C61" s="92" t="s">
        <v>104</v>
      </c>
      <c r="D61" s="83" t="s">
        <v>103</v>
      </c>
      <c r="E61" s="83"/>
      <c r="F61" s="97">
        <v>56</v>
      </c>
      <c r="G61" s="83" t="s">
        <v>26</v>
      </c>
      <c r="H61" s="83" t="s">
        <v>29</v>
      </c>
      <c r="I61" s="148" t="s">
        <v>8</v>
      </c>
      <c r="J61" s="144"/>
      <c r="K61" s="144"/>
      <c r="L61" s="144"/>
      <c r="M61" s="144"/>
      <c r="N61" s="145"/>
      <c r="O61" s="145"/>
      <c r="P61" s="145"/>
      <c r="Q61" s="144"/>
      <c r="R61" s="144"/>
      <c r="S61" s="144"/>
      <c r="T61" s="144"/>
      <c r="U61" s="144"/>
      <c r="V61" s="146"/>
    </row>
    <row r="62" spans="1:22" ht="28.5" x14ac:dyDescent="0.45">
      <c r="A62" s="82">
        <v>61</v>
      </c>
      <c r="B62" s="108" t="s">
        <v>105</v>
      </c>
      <c r="C62" s="92" t="s">
        <v>106</v>
      </c>
      <c r="D62" s="83" t="s">
        <v>24</v>
      </c>
      <c r="E62" s="83" t="s">
        <v>25</v>
      </c>
      <c r="F62" s="99">
        <v>75.8</v>
      </c>
      <c r="G62" s="83" t="s">
        <v>34</v>
      </c>
      <c r="H62" s="83" t="s">
        <v>27</v>
      </c>
      <c r="I62" s="85"/>
      <c r="J62" s="144"/>
      <c r="K62" s="144"/>
      <c r="L62" s="144"/>
      <c r="M62" s="144"/>
      <c r="N62" s="145"/>
      <c r="O62" s="145"/>
      <c r="P62" s="145"/>
      <c r="Q62" s="144"/>
      <c r="R62" s="144"/>
      <c r="S62" s="144"/>
      <c r="T62" s="144"/>
      <c r="U62" s="144"/>
      <c r="V62" s="146"/>
    </row>
    <row r="63" spans="1:22" ht="28.5" x14ac:dyDescent="0.45">
      <c r="A63" s="82">
        <v>62</v>
      </c>
      <c r="B63" s="108" t="s">
        <v>105</v>
      </c>
      <c r="C63" s="92" t="s">
        <v>107</v>
      </c>
      <c r="D63" s="83" t="s">
        <v>24</v>
      </c>
      <c r="E63" s="83" t="s">
        <v>25</v>
      </c>
      <c r="F63" s="94">
        <v>38.5</v>
      </c>
      <c r="G63" s="83" t="s">
        <v>26</v>
      </c>
      <c r="H63" s="83" t="s">
        <v>27</v>
      </c>
      <c r="I63" s="148" t="s">
        <v>8</v>
      </c>
      <c r="J63" s="144"/>
      <c r="K63" s="144"/>
      <c r="L63" s="144"/>
      <c r="M63" s="144"/>
      <c r="N63" s="145"/>
      <c r="O63" s="145"/>
      <c r="P63" s="145"/>
      <c r="Q63" s="144"/>
      <c r="R63" s="144"/>
      <c r="S63" s="144"/>
      <c r="T63" s="144"/>
      <c r="U63" s="144"/>
      <c r="V63" s="146"/>
    </row>
    <row r="64" spans="1:22" ht="28.5" x14ac:dyDescent="0.45">
      <c r="A64" s="82">
        <v>63</v>
      </c>
      <c r="B64" s="108" t="s">
        <v>105</v>
      </c>
      <c r="C64" s="92" t="s">
        <v>108</v>
      </c>
      <c r="D64" s="83" t="s">
        <v>24</v>
      </c>
      <c r="E64" s="83" t="s">
        <v>25</v>
      </c>
      <c r="F64" s="94">
        <v>38.6</v>
      </c>
      <c r="G64" s="83" t="s">
        <v>26</v>
      </c>
      <c r="H64" s="83" t="s">
        <v>27</v>
      </c>
      <c r="I64" s="148" t="s">
        <v>8</v>
      </c>
      <c r="J64" s="144"/>
      <c r="K64" s="144"/>
      <c r="L64" s="144"/>
      <c r="M64" s="144"/>
      <c r="N64" s="145"/>
      <c r="O64" s="145"/>
      <c r="P64" s="145"/>
      <c r="Q64" s="144"/>
      <c r="R64" s="144"/>
      <c r="S64" s="144"/>
      <c r="T64" s="144"/>
      <c r="U64" s="144"/>
      <c r="V64" s="146"/>
    </row>
    <row r="65" spans="1:22" ht="28.5" x14ac:dyDescent="0.45">
      <c r="A65" s="82">
        <v>64</v>
      </c>
      <c r="B65" s="108" t="s">
        <v>105</v>
      </c>
      <c r="C65" s="92" t="s">
        <v>109</v>
      </c>
      <c r="D65" s="83" t="s">
        <v>24</v>
      </c>
      <c r="E65" s="83" t="s">
        <v>25</v>
      </c>
      <c r="F65" s="94">
        <v>44.2</v>
      </c>
      <c r="G65" s="83" t="s">
        <v>26</v>
      </c>
      <c r="H65" s="83" t="s">
        <v>27</v>
      </c>
      <c r="I65" s="148" t="s">
        <v>8</v>
      </c>
      <c r="J65" s="144"/>
      <c r="K65" s="144"/>
      <c r="L65" s="144"/>
      <c r="M65" s="144"/>
      <c r="N65" s="145"/>
      <c r="O65" s="145"/>
      <c r="P65" s="145"/>
      <c r="Q65" s="144"/>
      <c r="R65" s="144"/>
      <c r="S65" s="144"/>
      <c r="T65" s="144"/>
      <c r="U65" s="144"/>
      <c r="V65" s="146"/>
    </row>
    <row r="66" spans="1:22" ht="28.5" x14ac:dyDescent="0.45">
      <c r="A66" s="82">
        <v>65</v>
      </c>
      <c r="B66" s="108" t="s">
        <v>105</v>
      </c>
      <c r="C66" s="92" t="s">
        <v>110</v>
      </c>
      <c r="D66" s="83" t="s">
        <v>24</v>
      </c>
      <c r="E66" s="83" t="s">
        <v>25</v>
      </c>
      <c r="F66" s="94">
        <v>22.6</v>
      </c>
      <c r="G66" s="83" t="s">
        <v>26</v>
      </c>
      <c r="H66" s="83" t="s">
        <v>27</v>
      </c>
      <c r="I66" s="148" t="s">
        <v>8</v>
      </c>
      <c r="J66" s="144"/>
      <c r="K66" s="144"/>
      <c r="L66" s="144"/>
      <c r="M66" s="144"/>
      <c r="N66" s="145"/>
      <c r="O66" s="145"/>
      <c r="P66" s="145"/>
      <c r="Q66" s="144"/>
      <c r="R66" s="144"/>
      <c r="S66" s="144"/>
      <c r="T66" s="144"/>
      <c r="U66" s="144"/>
      <c r="V66" s="146"/>
    </row>
    <row r="67" spans="1:22" ht="28.5" x14ac:dyDescent="0.45">
      <c r="A67" s="82">
        <v>66</v>
      </c>
      <c r="B67" s="108" t="s">
        <v>105</v>
      </c>
      <c r="C67" s="90" t="s">
        <v>111</v>
      </c>
      <c r="D67" s="83" t="s">
        <v>24</v>
      </c>
      <c r="E67" s="83" t="s">
        <v>25</v>
      </c>
      <c r="F67" s="100">
        <v>156.9</v>
      </c>
      <c r="G67" s="83" t="s">
        <v>26</v>
      </c>
      <c r="H67" s="83" t="s">
        <v>29</v>
      </c>
      <c r="I67" s="148" t="s">
        <v>8</v>
      </c>
      <c r="J67" s="144" t="s">
        <v>420</v>
      </c>
      <c r="K67" s="144" t="s">
        <v>420</v>
      </c>
      <c r="L67" s="144" t="s">
        <v>420</v>
      </c>
      <c r="M67" s="144" t="s">
        <v>420</v>
      </c>
      <c r="N67" s="145" t="s">
        <v>420</v>
      </c>
      <c r="O67" s="145">
        <v>45774</v>
      </c>
      <c r="P67" s="145">
        <v>45774</v>
      </c>
      <c r="Q67" s="144"/>
      <c r="R67" s="144"/>
      <c r="S67" s="144"/>
      <c r="T67" s="144"/>
      <c r="U67" s="144"/>
      <c r="V67" s="146"/>
    </row>
    <row r="68" spans="1:22" ht="28.5" x14ac:dyDescent="0.45">
      <c r="A68" s="82">
        <v>67</v>
      </c>
      <c r="B68" s="108" t="s">
        <v>105</v>
      </c>
      <c r="C68" s="90" t="s">
        <v>112</v>
      </c>
      <c r="D68" s="83" t="s">
        <v>24</v>
      </c>
      <c r="E68" s="83" t="s">
        <v>25</v>
      </c>
      <c r="F68" s="100">
        <v>168.1</v>
      </c>
      <c r="G68" s="83" t="s">
        <v>26</v>
      </c>
      <c r="H68" s="83" t="s">
        <v>27</v>
      </c>
      <c r="I68" s="148" t="s">
        <v>8</v>
      </c>
      <c r="J68" s="144"/>
      <c r="K68" s="144"/>
      <c r="L68" s="144"/>
      <c r="M68" s="144"/>
      <c r="N68" s="145"/>
      <c r="O68" s="145"/>
      <c r="P68" s="145"/>
      <c r="Q68" s="144"/>
      <c r="R68" s="144"/>
      <c r="S68" s="144"/>
      <c r="T68" s="144"/>
      <c r="U68" s="144"/>
      <c r="V68" s="146"/>
    </row>
    <row r="69" spans="1:22" ht="28.5" x14ac:dyDescent="0.45">
      <c r="A69" s="82">
        <v>68</v>
      </c>
      <c r="B69" s="108" t="s">
        <v>105</v>
      </c>
      <c r="C69" s="92" t="s">
        <v>113</v>
      </c>
      <c r="D69" s="83" t="s">
        <v>48</v>
      </c>
      <c r="E69" s="83" t="s">
        <v>49</v>
      </c>
      <c r="F69" s="97">
        <v>21.8</v>
      </c>
      <c r="G69" s="83" t="s">
        <v>26</v>
      </c>
      <c r="H69" s="83" t="s">
        <v>27</v>
      </c>
      <c r="I69" s="148" t="s">
        <v>8</v>
      </c>
      <c r="J69" s="144"/>
      <c r="K69" s="144"/>
      <c r="L69" s="144"/>
      <c r="M69" s="144"/>
      <c r="N69" s="145"/>
      <c r="O69" s="145"/>
      <c r="P69" s="145"/>
      <c r="Q69" s="144"/>
      <c r="R69" s="144"/>
      <c r="S69" s="144"/>
      <c r="T69" s="144"/>
      <c r="U69" s="144"/>
      <c r="V69" s="146"/>
    </row>
    <row r="70" spans="1:22" ht="28.5" x14ac:dyDescent="0.45">
      <c r="A70" s="82">
        <v>69</v>
      </c>
      <c r="B70" s="108" t="s">
        <v>105</v>
      </c>
      <c r="C70" s="92" t="s">
        <v>114</v>
      </c>
      <c r="D70" s="83" t="s">
        <v>24</v>
      </c>
      <c r="E70" s="83" t="s">
        <v>25</v>
      </c>
      <c r="F70" s="94">
        <v>284.2</v>
      </c>
      <c r="G70" s="83" t="s">
        <v>26</v>
      </c>
      <c r="H70" s="83" t="s">
        <v>27</v>
      </c>
      <c r="I70" s="148" t="s">
        <v>8</v>
      </c>
      <c r="J70" s="144" t="s">
        <v>420</v>
      </c>
      <c r="K70" s="144" t="s">
        <v>420</v>
      </c>
      <c r="L70" s="144" t="s">
        <v>420</v>
      </c>
      <c r="M70" s="144" t="s">
        <v>420</v>
      </c>
      <c r="N70" s="145" t="s">
        <v>420</v>
      </c>
      <c r="O70" s="145">
        <v>45781</v>
      </c>
      <c r="P70" s="145">
        <v>45781</v>
      </c>
      <c r="Q70" s="144"/>
      <c r="R70" s="144"/>
      <c r="S70" s="144"/>
      <c r="T70" s="144"/>
      <c r="U70" s="144"/>
      <c r="V70" s="146"/>
    </row>
    <row r="71" spans="1:22" ht="28.5" x14ac:dyDescent="0.45">
      <c r="A71" s="82">
        <v>70</v>
      </c>
      <c r="B71" s="108" t="s">
        <v>105</v>
      </c>
      <c r="C71" s="92" t="s">
        <v>115</v>
      </c>
      <c r="D71" s="83" t="s">
        <v>24</v>
      </c>
      <c r="E71" s="83" t="s">
        <v>25</v>
      </c>
      <c r="F71" s="94">
        <v>14</v>
      </c>
      <c r="G71" s="83" t="s">
        <v>34</v>
      </c>
      <c r="H71" s="83" t="s">
        <v>29</v>
      </c>
      <c r="I71" s="148"/>
      <c r="J71" s="144"/>
      <c r="K71" s="144"/>
      <c r="L71" s="144"/>
      <c r="M71" s="144"/>
      <c r="N71" s="145"/>
      <c r="O71" s="145"/>
      <c r="P71" s="145"/>
      <c r="Q71" s="144"/>
      <c r="R71" s="144"/>
      <c r="S71" s="144"/>
      <c r="T71" s="144"/>
      <c r="U71" s="144"/>
      <c r="V71" s="146"/>
    </row>
    <row r="72" spans="1:22" ht="28.5" x14ac:dyDescent="0.45">
      <c r="A72" s="82">
        <v>71</v>
      </c>
      <c r="B72" s="108" t="s">
        <v>116</v>
      </c>
      <c r="C72" s="92" t="s">
        <v>117</v>
      </c>
      <c r="D72" s="83" t="s">
        <v>24</v>
      </c>
      <c r="E72" s="83" t="s">
        <v>25</v>
      </c>
      <c r="F72" s="94">
        <v>9.9</v>
      </c>
      <c r="G72" s="83" t="s">
        <v>26</v>
      </c>
      <c r="H72" s="83" t="s">
        <v>27</v>
      </c>
      <c r="I72" s="148" t="s">
        <v>8</v>
      </c>
      <c r="J72" s="144"/>
      <c r="K72" s="144" t="s">
        <v>420</v>
      </c>
      <c r="L72" s="144" t="s">
        <v>420</v>
      </c>
      <c r="M72" s="144" t="s">
        <v>420</v>
      </c>
      <c r="N72" s="145" t="s">
        <v>420</v>
      </c>
      <c r="O72" s="145" t="s">
        <v>420</v>
      </c>
      <c r="P72" s="145" t="s">
        <v>420</v>
      </c>
      <c r="Q72" s="144" t="s">
        <v>420</v>
      </c>
      <c r="R72" s="144"/>
      <c r="S72" s="144"/>
      <c r="T72" s="144"/>
      <c r="U72" s="144"/>
      <c r="V72" s="146"/>
    </row>
    <row r="73" spans="1:22" ht="28.5" x14ac:dyDescent="0.45">
      <c r="A73" s="82">
        <v>72</v>
      </c>
      <c r="B73" s="108" t="s">
        <v>116</v>
      </c>
      <c r="C73" s="92" t="s">
        <v>118</v>
      </c>
      <c r="D73" s="83" t="s">
        <v>48</v>
      </c>
      <c r="E73" s="83" t="s">
        <v>49</v>
      </c>
      <c r="F73" s="97">
        <v>91.9</v>
      </c>
      <c r="G73" s="83" t="s">
        <v>26</v>
      </c>
      <c r="H73" s="83" t="s">
        <v>29</v>
      </c>
      <c r="I73" s="148" t="s">
        <v>8</v>
      </c>
      <c r="J73" s="144"/>
      <c r="K73" s="144"/>
      <c r="L73" s="144"/>
      <c r="M73" s="144"/>
      <c r="N73" s="145"/>
      <c r="O73" s="145"/>
      <c r="P73" s="145"/>
      <c r="Q73" s="144"/>
      <c r="R73" s="144"/>
      <c r="S73" s="144"/>
      <c r="T73" s="144"/>
      <c r="U73" s="144"/>
      <c r="V73" s="146"/>
    </row>
    <row r="74" spans="1:22" ht="28.5" x14ac:dyDescent="0.45">
      <c r="A74" s="82">
        <v>73</v>
      </c>
      <c r="B74" s="108" t="s">
        <v>116</v>
      </c>
      <c r="C74" s="92" t="s">
        <v>119</v>
      </c>
      <c r="D74" s="83" t="s">
        <v>48</v>
      </c>
      <c r="E74" s="83" t="s">
        <v>49</v>
      </c>
      <c r="F74" s="97">
        <v>43.7</v>
      </c>
      <c r="G74" s="83" t="s">
        <v>26</v>
      </c>
      <c r="H74" s="83" t="s">
        <v>29</v>
      </c>
      <c r="I74" s="148" t="s">
        <v>8</v>
      </c>
      <c r="J74" s="144"/>
      <c r="K74" s="144"/>
      <c r="L74" s="144"/>
      <c r="M74" s="144"/>
      <c r="N74" s="145"/>
      <c r="O74" s="145"/>
      <c r="P74" s="145"/>
      <c r="Q74" s="144"/>
      <c r="R74" s="144"/>
      <c r="S74" s="144"/>
      <c r="T74" s="144"/>
      <c r="U74" s="144"/>
      <c r="V74" s="146"/>
    </row>
    <row r="75" spans="1:22" ht="28.5" x14ac:dyDescent="0.45">
      <c r="A75" s="82">
        <v>74</v>
      </c>
      <c r="B75" s="108" t="s">
        <v>116</v>
      </c>
      <c r="C75" s="92" t="s">
        <v>120</v>
      </c>
      <c r="D75" s="83" t="s">
        <v>48</v>
      </c>
      <c r="E75" s="83" t="s">
        <v>49</v>
      </c>
      <c r="F75" s="97">
        <v>25</v>
      </c>
      <c r="G75" s="83" t="s">
        <v>26</v>
      </c>
      <c r="H75" s="83" t="s">
        <v>29</v>
      </c>
      <c r="I75" s="148" t="s">
        <v>8</v>
      </c>
      <c r="J75" s="144"/>
      <c r="K75" s="144"/>
      <c r="L75" s="144"/>
      <c r="M75" s="144"/>
      <c r="N75" s="145"/>
      <c r="O75" s="145"/>
      <c r="P75" s="145"/>
      <c r="Q75" s="144"/>
      <c r="R75" s="144"/>
      <c r="S75" s="144"/>
      <c r="T75" s="144"/>
      <c r="U75" s="144"/>
      <c r="V75" s="146"/>
    </row>
    <row r="76" spans="1:22" ht="28.5" x14ac:dyDescent="0.45">
      <c r="A76" s="82">
        <v>75</v>
      </c>
      <c r="B76" s="108" t="s">
        <v>116</v>
      </c>
      <c r="C76" s="92" t="s">
        <v>121</v>
      </c>
      <c r="D76" s="83" t="s">
        <v>48</v>
      </c>
      <c r="E76" s="83" t="s">
        <v>49</v>
      </c>
      <c r="F76" s="97">
        <v>24.1</v>
      </c>
      <c r="G76" s="83" t="s">
        <v>26</v>
      </c>
      <c r="H76" s="83" t="s">
        <v>29</v>
      </c>
      <c r="I76" s="148" t="s">
        <v>8</v>
      </c>
      <c r="J76" s="144"/>
      <c r="K76" s="144"/>
      <c r="L76" s="144"/>
      <c r="M76" s="144"/>
      <c r="N76" s="145"/>
      <c r="O76" s="145"/>
      <c r="P76" s="145"/>
      <c r="Q76" s="144"/>
      <c r="R76" s="144"/>
      <c r="S76" s="144"/>
      <c r="T76" s="144"/>
      <c r="U76" s="144"/>
      <c r="V76" s="146"/>
    </row>
    <row r="77" spans="1:22" ht="39.6" customHeight="1" x14ac:dyDescent="0.45">
      <c r="A77" s="82">
        <v>76</v>
      </c>
      <c r="B77" s="108" t="s">
        <v>116</v>
      </c>
      <c r="C77" s="92" t="s">
        <v>122</v>
      </c>
      <c r="D77" s="83" t="s">
        <v>48</v>
      </c>
      <c r="E77" s="83" t="s">
        <v>49</v>
      </c>
      <c r="F77" s="97">
        <v>21</v>
      </c>
      <c r="G77" s="83" t="s">
        <v>26</v>
      </c>
      <c r="H77" s="83" t="s">
        <v>29</v>
      </c>
      <c r="I77" s="148" t="s">
        <v>8</v>
      </c>
      <c r="J77" s="144"/>
      <c r="K77" s="144"/>
      <c r="L77" s="144"/>
      <c r="M77" s="144"/>
      <c r="N77" s="145"/>
      <c r="O77" s="145"/>
      <c r="P77" s="145"/>
      <c r="Q77" s="144"/>
      <c r="R77" s="144"/>
      <c r="S77" s="144"/>
      <c r="T77" s="144"/>
      <c r="U77" s="144"/>
      <c r="V77" s="146"/>
    </row>
    <row r="78" spans="1:22" ht="39.6" customHeight="1" x14ac:dyDescent="0.45">
      <c r="A78" s="82">
        <v>77</v>
      </c>
      <c r="B78" s="108" t="s">
        <v>116</v>
      </c>
      <c r="C78" s="91" t="s">
        <v>123</v>
      </c>
      <c r="D78" s="83"/>
      <c r="E78" s="83"/>
      <c r="F78" s="97">
        <v>24.3</v>
      </c>
      <c r="G78" s="83"/>
      <c r="H78" s="83"/>
      <c r="I78" s="85"/>
      <c r="J78" s="144"/>
      <c r="K78" s="144"/>
      <c r="L78" s="144"/>
      <c r="M78" s="144"/>
      <c r="N78" s="145"/>
      <c r="O78" s="145"/>
      <c r="P78" s="145"/>
      <c r="Q78" s="144"/>
      <c r="R78" s="144"/>
      <c r="S78" s="144"/>
      <c r="T78" s="144"/>
      <c r="U78" s="144"/>
      <c r="V78" s="146"/>
    </row>
    <row r="79" spans="1:22" ht="30" customHeight="1" x14ac:dyDescent="0.45">
      <c r="A79" s="82">
        <v>78</v>
      </c>
      <c r="B79" s="104" t="s">
        <v>116</v>
      </c>
      <c r="C79" s="92" t="s">
        <v>124</v>
      </c>
      <c r="D79" s="83" t="s">
        <v>24</v>
      </c>
      <c r="E79" s="83" t="s">
        <v>25</v>
      </c>
      <c r="F79" s="99">
        <v>34.5</v>
      </c>
      <c r="G79" s="83" t="s">
        <v>34</v>
      </c>
      <c r="H79" s="83" t="s">
        <v>27</v>
      </c>
      <c r="I79" s="85"/>
      <c r="J79" s="144" t="s">
        <v>420</v>
      </c>
      <c r="K79" s="144" t="s">
        <v>420</v>
      </c>
      <c r="L79" s="144" t="s">
        <v>420</v>
      </c>
      <c r="M79" s="144" t="s">
        <v>420</v>
      </c>
      <c r="N79" s="145" t="s">
        <v>420</v>
      </c>
      <c r="O79" s="145" t="s">
        <v>420</v>
      </c>
      <c r="P79" s="145" t="s">
        <v>420</v>
      </c>
      <c r="Q79" s="144" t="s">
        <v>420</v>
      </c>
      <c r="R79" s="144" t="s">
        <v>421</v>
      </c>
      <c r="S79" s="144" t="s">
        <v>420</v>
      </c>
      <c r="T79" s="144" t="s">
        <v>420</v>
      </c>
      <c r="U79" s="144" t="s">
        <v>420</v>
      </c>
      <c r="V79" s="146"/>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rgb="FF00B050"/>
  </sheetPr>
  <dimension ref="A1:M40"/>
  <sheetViews>
    <sheetView rightToLeft="1" topLeftCell="J1" zoomScale="75" zoomScaleNormal="75" workbookViewId="0">
      <selection activeCell="A2" sqref="A2:M2"/>
    </sheetView>
  </sheetViews>
  <sheetFormatPr defaultRowHeight="15" x14ac:dyDescent="0.25"/>
  <cols>
    <col min="1" max="1" width="8.5703125" style="6" customWidth="1"/>
    <col min="2" max="2" width="54.85546875" style="6" customWidth="1"/>
    <col min="3" max="3" width="14.5703125" style="6" customWidth="1"/>
    <col min="4" max="4" width="39.7109375" style="6" customWidth="1"/>
    <col min="5" max="5" width="22.5703125" style="6" customWidth="1"/>
    <col min="6" max="6" width="25.28515625" style="6" customWidth="1"/>
    <col min="7" max="7" width="27.5703125" style="6" customWidth="1"/>
    <col min="8" max="10" width="23.85546875" style="6" customWidth="1"/>
    <col min="11" max="11" width="60.85546875" style="6" customWidth="1"/>
    <col min="12" max="12" width="66.7109375" style="6" customWidth="1"/>
    <col min="13" max="13" width="83" style="6" bestFit="1" customWidth="1"/>
    <col min="14" max="16384" width="9.140625" style="6"/>
  </cols>
  <sheetData>
    <row r="1" spans="1:13" ht="20.100000000000001" customHeight="1" thickTop="1" thickBot="1" x14ac:dyDescent="0.3">
      <c r="A1" s="162" t="s">
        <v>125</v>
      </c>
      <c r="B1" s="162" t="s">
        <v>126</v>
      </c>
      <c r="C1" s="162" t="s">
        <v>1</v>
      </c>
      <c r="D1" s="162" t="s">
        <v>127</v>
      </c>
      <c r="E1" s="162" t="s">
        <v>128</v>
      </c>
      <c r="F1" s="162" t="s">
        <v>129</v>
      </c>
      <c r="G1" s="162" t="s">
        <v>130</v>
      </c>
      <c r="H1" s="162" t="s">
        <v>131</v>
      </c>
      <c r="I1" s="162" t="s">
        <v>132</v>
      </c>
      <c r="J1" s="162" t="s">
        <v>133</v>
      </c>
      <c r="K1" s="162" t="s">
        <v>134</v>
      </c>
      <c r="L1" s="162" t="s">
        <v>135</v>
      </c>
      <c r="M1" s="162" t="s">
        <v>136</v>
      </c>
    </row>
    <row r="2" spans="1:13" ht="69.95" customHeight="1" thickTop="1" thickBot="1" x14ac:dyDescent="0.3">
      <c r="A2" s="152">
        <v>1</v>
      </c>
      <c r="B2" s="153" t="s">
        <v>184</v>
      </c>
      <c r="C2" s="153" t="s">
        <v>138</v>
      </c>
      <c r="D2" s="153" t="s">
        <v>185</v>
      </c>
      <c r="E2" s="154">
        <v>26938529570</v>
      </c>
      <c r="F2" s="155">
        <v>41080</v>
      </c>
      <c r="G2" s="155">
        <v>45694</v>
      </c>
      <c r="H2" s="156" t="s">
        <v>186</v>
      </c>
      <c r="I2" s="156" t="s">
        <v>187</v>
      </c>
      <c r="J2" s="157">
        <v>-9.9999999999994316E-2</v>
      </c>
      <c r="K2" s="153" t="s">
        <v>148</v>
      </c>
      <c r="L2" s="153" t="s">
        <v>154</v>
      </c>
      <c r="M2" s="158" t="s">
        <v>188</v>
      </c>
    </row>
    <row r="3" spans="1:13" ht="69.95" customHeight="1" thickTop="1" thickBot="1" x14ac:dyDescent="0.3">
      <c r="A3" s="152">
        <v>2</v>
      </c>
      <c r="B3" s="153" t="s">
        <v>137</v>
      </c>
      <c r="C3" s="153" t="s">
        <v>138</v>
      </c>
      <c r="D3" s="153" t="s">
        <v>139</v>
      </c>
      <c r="E3" s="154">
        <v>112289983789</v>
      </c>
      <c r="F3" s="155">
        <v>41245</v>
      </c>
      <c r="G3" s="155">
        <v>45430</v>
      </c>
      <c r="H3" s="156" t="s">
        <v>140</v>
      </c>
      <c r="I3" s="156" t="s">
        <v>141</v>
      </c>
      <c r="J3" s="157">
        <v>6.7999999999999972</v>
      </c>
      <c r="K3" s="153" t="s">
        <v>142</v>
      </c>
      <c r="L3" s="153" t="s">
        <v>143</v>
      </c>
      <c r="M3" s="153" t="s">
        <v>144</v>
      </c>
    </row>
    <row r="4" spans="1:13" ht="69.95" customHeight="1" thickTop="1" thickBot="1" x14ac:dyDescent="0.3">
      <c r="A4" s="152">
        <v>3</v>
      </c>
      <c r="B4" s="153" t="s">
        <v>196</v>
      </c>
      <c r="C4" s="153" t="s">
        <v>138</v>
      </c>
      <c r="D4" s="153" t="s">
        <v>197</v>
      </c>
      <c r="E4" s="154">
        <v>92853156560</v>
      </c>
      <c r="F4" s="155">
        <v>41613</v>
      </c>
      <c r="G4" s="155">
        <v>45392</v>
      </c>
      <c r="H4" s="156" t="s">
        <v>140</v>
      </c>
      <c r="I4" s="156" t="s">
        <v>198</v>
      </c>
      <c r="J4" s="157">
        <v>4.7999999999999972</v>
      </c>
      <c r="K4" s="153" t="s">
        <v>604</v>
      </c>
      <c r="L4" s="153" t="s">
        <v>199</v>
      </c>
      <c r="M4" s="158" t="s">
        <v>200</v>
      </c>
    </row>
    <row r="5" spans="1:13" ht="69.95" customHeight="1" thickTop="1" thickBot="1" x14ac:dyDescent="0.3">
      <c r="A5" s="152">
        <v>4</v>
      </c>
      <c r="B5" s="153" t="s">
        <v>145</v>
      </c>
      <c r="C5" s="153" t="s">
        <v>138</v>
      </c>
      <c r="D5" s="153" t="s">
        <v>146</v>
      </c>
      <c r="E5" s="154">
        <v>26093130560</v>
      </c>
      <c r="F5" s="155">
        <v>41245</v>
      </c>
      <c r="G5" s="155">
        <v>45255</v>
      </c>
      <c r="H5" s="156" t="s">
        <v>147</v>
      </c>
      <c r="I5" s="156" t="s">
        <v>147</v>
      </c>
      <c r="J5" s="157">
        <v>0</v>
      </c>
      <c r="K5" s="153" t="s">
        <v>148</v>
      </c>
      <c r="L5" s="153" t="s">
        <v>605</v>
      </c>
      <c r="M5" s="153" t="s">
        <v>606</v>
      </c>
    </row>
    <row r="6" spans="1:13" ht="69.95" customHeight="1" thickTop="1" thickBot="1" x14ac:dyDescent="0.3">
      <c r="A6" s="152">
        <v>5</v>
      </c>
      <c r="B6" s="153" t="s">
        <v>189</v>
      </c>
      <c r="C6" s="153" t="s">
        <v>138</v>
      </c>
      <c r="D6" s="153" t="s">
        <v>190</v>
      </c>
      <c r="E6" s="154">
        <v>81884206155</v>
      </c>
      <c r="F6" s="155">
        <v>41283</v>
      </c>
      <c r="G6" s="155">
        <v>45687</v>
      </c>
      <c r="H6" s="156" t="s">
        <v>191</v>
      </c>
      <c r="I6" s="156" t="s">
        <v>192</v>
      </c>
      <c r="J6" s="157">
        <v>4.3599999999999994</v>
      </c>
      <c r="K6" s="153" t="s">
        <v>193</v>
      </c>
      <c r="L6" s="153"/>
      <c r="M6" s="158" t="s">
        <v>607</v>
      </c>
    </row>
    <row r="7" spans="1:13" ht="69.95" customHeight="1" thickTop="1" thickBot="1" x14ac:dyDescent="0.3">
      <c r="A7" s="152">
        <v>6</v>
      </c>
      <c r="B7" s="153" t="s">
        <v>194</v>
      </c>
      <c r="C7" s="153" t="s">
        <v>138</v>
      </c>
      <c r="D7" s="153" t="s">
        <v>190</v>
      </c>
      <c r="E7" s="154">
        <v>90927855250</v>
      </c>
      <c r="F7" s="155">
        <v>41520</v>
      </c>
      <c r="G7" s="155">
        <v>45483</v>
      </c>
      <c r="H7" s="156" t="s">
        <v>140</v>
      </c>
      <c r="I7" s="156">
        <v>61.1</v>
      </c>
      <c r="J7" s="157">
        <v>38.9</v>
      </c>
      <c r="K7" s="153" t="s">
        <v>215</v>
      </c>
      <c r="L7" s="153" t="s">
        <v>195</v>
      </c>
      <c r="M7" s="158" t="s">
        <v>608</v>
      </c>
    </row>
    <row r="8" spans="1:13" ht="69.95" customHeight="1" thickTop="1" thickBot="1" x14ac:dyDescent="0.3">
      <c r="A8" s="152">
        <v>7</v>
      </c>
      <c r="B8" s="153" t="s">
        <v>149</v>
      </c>
      <c r="C8" s="153" t="s">
        <v>138</v>
      </c>
      <c r="D8" s="153" t="s">
        <v>150</v>
      </c>
      <c r="E8" s="154">
        <v>82915608796</v>
      </c>
      <c r="F8" s="155">
        <v>41599</v>
      </c>
      <c r="G8" s="155">
        <v>45987</v>
      </c>
      <c r="H8" s="156">
        <v>78.599999999999994</v>
      </c>
      <c r="I8" s="156">
        <v>73.8</v>
      </c>
      <c r="J8" s="157">
        <v>4.7999999999999972</v>
      </c>
      <c r="K8" s="159" t="s">
        <v>609</v>
      </c>
      <c r="L8" s="153" t="s">
        <v>610</v>
      </c>
      <c r="M8" s="153" t="s">
        <v>151</v>
      </c>
    </row>
    <row r="9" spans="1:13" ht="69.95" customHeight="1" thickTop="1" thickBot="1" x14ac:dyDescent="0.3">
      <c r="A9" s="152">
        <v>8</v>
      </c>
      <c r="B9" s="153" t="s">
        <v>201</v>
      </c>
      <c r="C9" s="153" t="s">
        <v>138</v>
      </c>
      <c r="D9" s="153" t="s">
        <v>202</v>
      </c>
      <c r="E9" s="154">
        <v>73253162200</v>
      </c>
      <c r="F9" s="155">
        <v>41694</v>
      </c>
      <c r="G9" s="155">
        <v>45077</v>
      </c>
      <c r="H9" s="156" t="s">
        <v>203</v>
      </c>
      <c r="I9" s="156">
        <v>90.79</v>
      </c>
      <c r="J9" s="157">
        <v>-0.54000000000000625</v>
      </c>
      <c r="K9" s="153" t="s">
        <v>611</v>
      </c>
      <c r="L9" s="153" t="s">
        <v>612</v>
      </c>
      <c r="M9" s="158" t="s">
        <v>204</v>
      </c>
    </row>
    <row r="10" spans="1:13" ht="69.95" customHeight="1" thickTop="1" thickBot="1" x14ac:dyDescent="0.3">
      <c r="A10" s="152">
        <v>9</v>
      </c>
      <c r="B10" s="153" t="s">
        <v>205</v>
      </c>
      <c r="C10" s="153" t="s">
        <v>138</v>
      </c>
      <c r="D10" s="153" t="s">
        <v>613</v>
      </c>
      <c r="E10" s="154">
        <v>616865302000</v>
      </c>
      <c r="F10" s="155">
        <v>44861</v>
      </c>
      <c r="G10" s="155">
        <v>46327</v>
      </c>
      <c r="H10" s="156">
        <v>60.9</v>
      </c>
      <c r="I10" s="156">
        <v>61.9</v>
      </c>
      <c r="J10" s="157">
        <v>-1</v>
      </c>
      <c r="K10" s="153" t="s">
        <v>148</v>
      </c>
      <c r="L10" s="153" t="s">
        <v>154</v>
      </c>
      <c r="M10" s="158" t="s">
        <v>614</v>
      </c>
    </row>
    <row r="11" spans="1:13" ht="69.95" customHeight="1" thickTop="1" thickBot="1" x14ac:dyDescent="0.3">
      <c r="A11" s="152">
        <v>10</v>
      </c>
      <c r="B11" s="153" t="s">
        <v>238</v>
      </c>
      <c r="C11" s="153" t="s">
        <v>92</v>
      </c>
      <c r="D11" s="153" t="s">
        <v>239</v>
      </c>
      <c r="E11" s="154">
        <v>149102756826</v>
      </c>
      <c r="F11" s="155">
        <v>43710</v>
      </c>
      <c r="G11" s="160">
        <v>45544</v>
      </c>
      <c r="H11" s="156" t="s">
        <v>140</v>
      </c>
      <c r="I11" s="156" t="s">
        <v>240</v>
      </c>
      <c r="J11" s="157">
        <v>15.400000000000006</v>
      </c>
      <c r="K11" s="153" t="s">
        <v>193</v>
      </c>
      <c r="L11" s="153" t="s">
        <v>615</v>
      </c>
      <c r="M11" s="158" t="s">
        <v>655</v>
      </c>
    </row>
    <row r="12" spans="1:13" ht="69.95" customHeight="1" thickTop="1" thickBot="1" x14ac:dyDescent="0.3">
      <c r="A12" s="152">
        <v>11</v>
      </c>
      <c r="B12" s="153" t="s">
        <v>247</v>
      </c>
      <c r="C12" s="153" t="s">
        <v>83</v>
      </c>
      <c r="D12" s="153" t="s">
        <v>207</v>
      </c>
      <c r="E12" s="154">
        <v>26140387258</v>
      </c>
      <c r="F12" s="155">
        <v>44573</v>
      </c>
      <c r="G12" s="155">
        <v>45726</v>
      </c>
      <c r="H12" s="156">
        <v>64.5</v>
      </c>
      <c r="I12" s="156">
        <v>54.5</v>
      </c>
      <c r="J12" s="157">
        <v>10</v>
      </c>
      <c r="K12" s="153" t="s">
        <v>616</v>
      </c>
      <c r="L12" s="153" t="s">
        <v>617</v>
      </c>
      <c r="M12" s="158" t="s">
        <v>151</v>
      </c>
    </row>
    <row r="13" spans="1:13" ht="69.95" customHeight="1" thickTop="1" thickBot="1" x14ac:dyDescent="0.3">
      <c r="A13" s="152">
        <v>12</v>
      </c>
      <c r="B13" s="153" t="s">
        <v>241</v>
      </c>
      <c r="C13" s="153" t="s">
        <v>83</v>
      </c>
      <c r="D13" s="153" t="s">
        <v>242</v>
      </c>
      <c r="E13" s="154">
        <v>27708902800</v>
      </c>
      <c r="F13" s="155">
        <v>45033</v>
      </c>
      <c r="G13" s="155">
        <v>45705</v>
      </c>
      <c r="H13" s="156" t="s">
        <v>140</v>
      </c>
      <c r="I13" s="156">
        <v>68.3</v>
      </c>
      <c r="J13" s="157">
        <v>31.700000000000003</v>
      </c>
      <c r="K13" s="153" t="s">
        <v>618</v>
      </c>
      <c r="L13" s="153" t="s">
        <v>619</v>
      </c>
      <c r="M13" s="158" t="s">
        <v>243</v>
      </c>
    </row>
    <row r="14" spans="1:13" ht="69.95" customHeight="1" thickTop="1" thickBot="1" x14ac:dyDescent="0.3">
      <c r="A14" s="152">
        <v>13</v>
      </c>
      <c r="B14" s="153" t="s">
        <v>206</v>
      </c>
      <c r="C14" s="153" t="s">
        <v>83</v>
      </c>
      <c r="D14" s="153" t="s">
        <v>207</v>
      </c>
      <c r="E14" s="154">
        <v>21301216000</v>
      </c>
      <c r="F14" s="155">
        <v>44469</v>
      </c>
      <c r="G14" s="155">
        <v>45775</v>
      </c>
      <c r="H14" s="156">
        <v>99.6</v>
      </c>
      <c r="I14" s="156" t="s">
        <v>208</v>
      </c>
      <c r="J14" s="157">
        <v>18.899999999999991</v>
      </c>
      <c r="K14" s="153" t="s">
        <v>620</v>
      </c>
      <c r="L14" s="153" t="s">
        <v>621</v>
      </c>
      <c r="M14" s="158" t="s">
        <v>622</v>
      </c>
    </row>
    <row r="15" spans="1:13" ht="69.95" customHeight="1" thickTop="1" thickBot="1" x14ac:dyDescent="0.3">
      <c r="A15" s="152">
        <v>14</v>
      </c>
      <c r="B15" s="153" t="s">
        <v>152</v>
      </c>
      <c r="C15" s="153" t="s">
        <v>83</v>
      </c>
      <c r="D15" s="153" t="s">
        <v>153</v>
      </c>
      <c r="E15" s="154">
        <v>82459000000</v>
      </c>
      <c r="F15" s="155">
        <v>45242</v>
      </c>
      <c r="G15" s="155">
        <v>46319</v>
      </c>
      <c r="H15" s="156">
        <v>28</v>
      </c>
      <c r="I15" s="156">
        <v>29.7</v>
      </c>
      <c r="J15" s="157">
        <v>-1.6999999999999993</v>
      </c>
      <c r="K15" s="153" t="s">
        <v>154</v>
      </c>
      <c r="L15" s="153" t="s">
        <v>154</v>
      </c>
      <c r="M15" s="153" t="s">
        <v>155</v>
      </c>
    </row>
    <row r="16" spans="1:13" ht="69.95" customHeight="1" thickTop="1" thickBot="1" x14ac:dyDescent="0.3">
      <c r="A16" s="152">
        <v>15</v>
      </c>
      <c r="B16" s="153" t="s">
        <v>209</v>
      </c>
      <c r="C16" s="153" t="s">
        <v>83</v>
      </c>
      <c r="D16" s="153" t="s">
        <v>623</v>
      </c>
      <c r="E16" s="154">
        <v>339633096000</v>
      </c>
      <c r="F16" s="155">
        <v>43886</v>
      </c>
      <c r="G16" s="155">
        <v>45649</v>
      </c>
      <c r="H16" s="156" t="s">
        <v>140</v>
      </c>
      <c r="I16" s="156" t="s">
        <v>210</v>
      </c>
      <c r="J16" s="157">
        <v>12</v>
      </c>
      <c r="K16" s="158" t="s">
        <v>624</v>
      </c>
      <c r="L16" s="153" t="s">
        <v>211</v>
      </c>
      <c r="M16" s="158" t="s">
        <v>625</v>
      </c>
    </row>
    <row r="17" spans="1:13" ht="69.95" customHeight="1" thickTop="1" thickBot="1" x14ac:dyDescent="0.3">
      <c r="A17" s="152">
        <v>16</v>
      </c>
      <c r="B17" s="153" t="s">
        <v>156</v>
      </c>
      <c r="C17" s="153" t="s">
        <v>68</v>
      </c>
      <c r="D17" s="153" t="s">
        <v>157</v>
      </c>
      <c r="E17" s="154">
        <v>122132055600</v>
      </c>
      <c r="F17" s="155">
        <v>45033</v>
      </c>
      <c r="G17" s="155">
        <v>46010</v>
      </c>
      <c r="H17" s="156">
        <v>64.47</v>
      </c>
      <c r="I17" s="156">
        <v>64.510000000000005</v>
      </c>
      <c r="J17" s="157">
        <v>-4.0000000000006253E-2</v>
      </c>
      <c r="K17" s="153" t="s">
        <v>154</v>
      </c>
      <c r="L17" s="153" t="s">
        <v>154</v>
      </c>
      <c r="M17" s="161" t="s">
        <v>626</v>
      </c>
    </row>
    <row r="18" spans="1:13" ht="69.95" customHeight="1" thickTop="1" thickBot="1" x14ac:dyDescent="0.3">
      <c r="A18" s="152">
        <v>17</v>
      </c>
      <c r="B18" s="153" t="s">
        <v>158</v>
      </c>
      <c r="C18" s="153" t="s">
        <v>68</v>
      </c>
      <c r="D18" s="153" t="s">
        <v>159</v>
      </c>
      <c r="E18" s="154">
        <v>222690070610</v>
      </c>
      <c r="F18" s="155">
        <v>45082</v>
      </c>
      <c r="G18" s="155">
        <v>46073</v>
      </c>
      <c r="H18" s="156">
        <v>47.7</v>
      </c>
      <c r="I18" s="156" t="s">
        <v>627</v>
      </c>
      <c r="J18" s="157">
        <v>-12.299999999999997</v>
      </c>
      <c r="K18" s="153" t="s">
        <v>215</v>
      </c>
      <c r="L18" s="153" t="s">
        <v>215</v>
      </c>
      <c r="M18" s="159" t="s">
        <v>628</v>
      </c>
    </row>
    <row r="19" spans="1:13" ht="69.95" customHeight="1" thickTop="1" thickBot="1" x14ac:dyDescent="0.3">
      <c r="A19" s="152">
        <v>18</v>
      </c>
      <c r="B19" s="153" t="s">
        <v>212</v>
      </c>
      <c r="C19" s="153" t="s">
        <v>161</v>
      </c>
      <c r="D19" s="153" t="s">
        <v>213</v>
      </c>
      <c r="E19" s="154">
        <v>23821580000</v>
      </c>
      <c r="F19" s="155">
        <v>44976</v>
      </c>
      <c r="G19" s="155">
        <v>45387</v>
      </c>
      <c r="H19" s="156">
        <v>100</v>
      </c>
      <c r="I19" s="156">
        <v>96.4</v>
      </c>
      <c r="J19" s="157">
        <v>3.5999999999999943</v>
      </c>
      <c r="K19" s="153" t="s">
        <v>215</v>
      </c>
      <c r="L19" s="153" t="s">
        <v>215</v>
      </c>
      <c r="M19" s="158" t="s">
        <v>629</v>
      </c>
    </row>
    <row r="20" spans="1:13" ht="69.95" customHeight="1" thickTop="1" thickBot="1" x14ac:dyDescent="0.3">
      <c r="A20" s="152">
        <v>19</v>
      </c>
      <c r="B20" s="153" t="s">
        <v>244</v>
      </c>
      <c r="C20" s="153" t="s">
        <v>161</v>
      </c>
      <c r="D20" s="153" t="s">
        <v>245</v>
      </c>
      <c r="E20" s="154">
        <v>100170535792</v>
      </c>
      <c r="F20" s="155">
        <v>40709</v>
      </c>
      <c r="G20" s="155">
        <v>45681</v>
      </c>
      <c r="H20" s="156" t="s">
        <v>140</v>
      </c>
      <c r="I20" s="156">
        <v>90.5</v>
      </c>
      <c r="J20" s="157">
        <v>9.5</v>
      </c>
      <c r="K20" s="153" t="s">
        <v>630</v>
      </c>
      <c r="L20" s="153" t="s">
        <v>246</v>
      </c>
      <c r="M20" s="158" t="s">
        <v>631</v>
      </c>
    </row>
    <row r="21" spans="1:13" ht="69.95" customHeight="1" thickTop="1" thickBot="1" x14ac:dyDescent="0.3">
      <c r="A21" s="152">
        <v>20</v>
      </c>
      <c r="B21" s="153" t="s">
        <v>160</v>
      </c>
      <c r="C21" s="153" t="s">
        <v>161</v>
      </c>
      <c r="D21" s="153" t="s">
        <v>162</v>
      </c>
      <c r="E21" s="154">
        <v>150459335000</v>
      </c>
      <c r="F21" s="155">
        <v>44719</v>
      </c>
      <c r="G21" s="155">
        <v>45792</v>
      </c>
      <c r="H21" s="156">
        <v>95.5</v>
      </c>
      <c r="I21" s="156" t="s">
        <v>163</v>
      </c>
      <c r="J21" s="157">
        <v>5</v>
      </c>
      <c r="K21" s="153" t="s">
        <v>164</v>
      </c>
      <c r="L21" s="153" t="s">
        <v>165</v>
      </c>
      <c r="M21" s="153" t="s">
        <v>632</v>
      </c>
    </row>
    <row r="22" spans="1:13" ht="69.95" customHeight="1" thickTop="1" thickBot="1" x14ac:dyDescent="0.3">
      <c r="A22" s="152">
        <v>21</v>
      </c>
      <c r="B22" s="153" t="s">
        <v>248</v>
      </c>
      <c r="C22" s="153" t="s">
        <v>87</v>
      </c>
      <c r="D22" s="153" t="s">
        <v>249</v>
      </c>
      <c r="E22" s="154">
        <v>78208428400</v>
      </c>
      <c r="F22" s="155">
        <v>39820</v>
      </c>
      <c r="G22" s="155">
        <v>45296</v>
      </c>
      <c r="H22" s="156" t="s">
        <v>140</v>
      </c>
      <c r="I22" s="156" t="s">
        <v>214</v>
      </c>
      <c r="J22" s="157">
        <v>3.7999999999999972</v>
      </c>
      <c r="K22" s="153" t="s">
        <v>633</v>
      </c>
      <c r="L22" s="153" t="s">
        <v>250</v>
      </c>
      <c r="M22" s="158" t="s">
        <v>251</v>
      </c>
    </row>
    <row r="23" spans="1:13" ht="69.95" customHeight="1" thickTop="1" thickBot="1" x14ac:dyDescent="0.3">
      <c r="A23" s="152">
        <v>22</v>
      </c>
      <c r="B23" s="153" t="s">
        <v>217</v>
      </c>
      <c r="C23" s="153" t="s">
        <v>105</v>
      </c>
      <c r="D23" s="153" t="s">
        <v>218</v>
      </c>
      <c r="E23" s="154">
        <v>139277403800</v>
      </c>
      <c r="F23" s="155">
        <v>39610</v>
      </c>
      <c r="G23" s="155">
        <v>45655</v>
      </c>
      <c r="H23" s="156" t="s">
        <v>140</v>
      </c>
      <c r="I23" s="156">
        <v>98.2</v>
      </c>
      <c r="J23" s="157">
        <v>1.7999999999999972</v>
      </c>
      <c r="K23" s="153" t="s">
        <v>219</v>
      </c>
      <c r="L23" s="153"/>
      <c r="M23" s="158" t="s">
        <v>220</v>
      </c>
    </row>
    <row r="24" spans="1:13" ht="69.95" customHeight="1" thickTop="1" thickBot="1" x14ac:dyDescent="0.3">
      <c r="A24" s="152">
        <v>23</v>
      </c>
      <c r="B24" s="153" t="s">
        <v>221</v>
      </c>
      <c r="C24" s="153" t="s">
        <v>116</v>
      </c>
      <c r="D24" s="153" t="s">
        <v>222</v>
      </c>
      <c r="E24" s="154">
        <v>7500000000</v>
      </c>
      <c r="F24" s="155">
        <v>45606</v>
      </c>
      <c r="G24" s="155">
        <v>45973</v>
      </c>
      <c r="H24" s="156">
        <v>48</v>
      </c>
      <c r="I24" s="156">
        <v>48</v>
      </c>
      <c r="J24" s="157">
        <v>0</v>
      </c>
      <c r="K24" s="153" t="s">
        <v>148</v>
      </c>
      <c r="L24" s="153" t="s">
        <v>154</v>
      </c>
      <c r="M24" s="158" t="s">
        <v>634</v>
      </c>
    </row>
    <row r="25" spans="1:13" ht="69.95" customHeight="1" thickTop="1" thickBot="1" x14ac:dyDescent="0.3">
      <c r="A25" s="152">
        <v>24</v>
      </c>
      <c r="B25" s="153" t="s">
        <v>252</v>
      </c>
      <c r="C25" s="153" t="s">
        <v>116</v>
      </c>
      <c r="D25" s="153" t="s">
        <v>253</v>
      </c>
      <c r="E25" s="154">
        <v>58644284400</v>
      </c>
      <c r="F25" s="155">
        <v>44616</v>
      </c>
      <c r="G25" s="155">
        <v>45768</v>
      </c>
      <c r="H25" s="156">
        <v>100</v>
      </c>
      <c r="I25" s="156">
        <v>98.5</v>
      </c>
      <c r="J25" s="157">
        <v>1.5</v>
      </c>
      <c r="K25" s="153" t="s">
        <v>635</v>
      </c>
      <c r="L25" s="153" t="s">
        <v>636</v>
      </c>
      <c r="M25" s="158" t="s">
        <v>637</v>
      </c>
    </row>
    <row r="26" spans="1:13" ht="69.95" customHeight="1" thickTop="1" thickBot="1" x14ac:dyDescent="0.3">
      <c r="A26" s="152">
        <v>25</v>
      </c>
      <c r="B26" s="153" t="s">
        <v>166</v>
      </c>
      <c r="C26" s="153" t="s">
        <v>116</v>
      </c>
      <c r="D26" s="153" t="s">
        <v>167</v>
      </c>
      <c r="E26" s="154">
        <v>61224052400</v>
      </c>
      <c r="F26" s="155">
        <v>44616</v>
      </c>
      <c r="G26" s="155">
        <v>45671</v>
      </c>
      <c r="H26" s="156">
        <v>100</v>
      </c>
      <c r="I26" s="156">
        <v>97.5</v>
      </c>
      <c r="J26" s="157">
        <v>2.5</v>
      </c>
      <c r="K26" s="158" t="s">
        <v>638</v>
      </c>
      <c r="L26" s="153" t="s">
        <v>215</v>
      </c>
      <c r="M26" s="153" t="s">
        <v>639</v>
      </c>
    </row>
    <row r="27" spans="1:13" ht="69.95" customHeight="1" thickTop="1" thickBot="1" x14ac:dyDescent="0.3">
      <c r="A27" s="152">
        <v>26</v>
      </c>
      <c r="B27" s="153" t="s">
        <v>223</v>
      </c>
      <c r="C27" s="153" t="s">
        <v>116</v>
      </c>
      <c r="D27" s="153" t="s">
        <v>224</v>
      </c>
      <c r="E27" s="154">
        <v>34519297000</v>
      </c>
      <c r="F27" s="155">
        <v>45711</v>
      </c>
      <c r="G27" s="155">
        <v>46441</v>
      </c>
      <c r="H27" s="156">
        <v>6</v>
      </c>
      <c r="I27" s="156">
        <v>7</v>
      </c>
      <c r="J27" s="157">
        <v>-1</v>
      </c>
      <c r="K27" s="153" t="s">
        <v>148</v>
      </c>
      <c r="L27" s="153" t="s">
        <v>154</v>
      </c>
      <c r="M27" s="158" t="s">
        <v>640</v>
      </c>
    </row>
    <row r="28" spans="1:13" ht="69.95" customHeight="1" thickTop="1" thickBot="1" x14ac:dyDescent="0.3">
      <c r="A28" s="152">
        <v>27</v>
      </c>
      <c r="B28" s="153" t="s">
        <v>230</v>
      </c>
      <c r="C28" s="153" t="s">
        <v>22</v>
      </c>
      <c r="D28" s="153" t="s">
        <v>231</v>
      </c>
      <c r="E28" s="154">
        <v>248580170500</v>
      </c>
      <c r="F28" s="155">
        <v>40874</v>
      </c>
      <c r="G28" s="155">
        <v>46032</v>
      </c>
      <c r="H28" s="156">
        <v>80.7</v>
      </c>
      <c r="I28" s="156">
        <v>82.7</v>
      </c>
      <c r="J28" s="157">
        <v>-2</v>
      </c>
      <c r="K28" s="153" t="s">
        <v>148</v>
      </c>
      <c r="L28" s="153" t="s">
        <v>154</v>
      </c>
      <c r="M28" s="158" t="s">
        <v>641</v>
      </c>
    </row>
    <row r="29" spans="1:13" ht="69.95" customHeight="1" thickTop="1" thickBot="1" x14ac:dyDescent="0.3">
      <c r="A29" s="152">
        <v>28</v>
      </c>
      <c r="B29" s="153" t="s">
        <v>216</v>
      </c>
      <c r="C29" s="153" t="s">
        <v>22</v>
      </c>
      <c r="D29" s="153" t="s">
        <v>642</v>
      </c>
      <c r="E29" s="154">
        <v>151142121900</v>
      </c>
      <c r="F29" s="155">
        <v>45720</v>
      </c>
      <c r="G29" s="155">
        <v>45939</v>
      </c>
      <c r="H29" s="157">
        <v>25.2</v>
      </c>
      <c r="I29" s="156">
        <v>25.79</v>
      </c>
      <c r="J29" s="157">
        <v>-0.58999999999999986</v>
      </c>
      <c r="K29" s="153" t="s">
        <v>148</v>
      </c>
      <c r="L29" s="153" t="s">
        <v>215</v>
      </c>
      <c r="M29" s="158" t="s">
        <v>643</v>
      </c>
    </row>
    <row r="30" spans="1:13" ht="69.95" customHeight="1" thickTop="1" thickBot="1" x14ac:dyDescent="0.3">
      <c r="A30" s="152">
        <v>29</v>
      </c>
      <c r="B30" s="153" t="s">
        <v>232</v>
      </c>
      <c r="C30" s="153" t="s">
        <v>22</v>
      </c>
      <c r="D30" s="153" t="s">
        <v>233</v>
      </c>
      <c r="E30" s="154">
        <v>180543771000</v>
      </c>
      <c r="F30" s="155">
        <v>44991</v>
      </c>
      <c r="G30" s="155">
        <v>46241</v>
      </c>
      <c r="H30" s="156">
        <v>52</v>
      </c>
      <c r="I30" s="156">
        <v>47</v>
      </c>
      <c r="J30" s="157">
        <v>5</v>
      </c>
      <c r="K30" s="153" t="s">
        <v>644</v>
      </c>
      <c r="L30" s="153" t="s">
        <v>234</v>
      </c>
      <c r="M30" s="158" t="s">
        <v>151</v>
      </c>
    </row>
    <row r="31" spans="1:13" ht="69.95" customHeight="1" thickTop="1" thickBot="1" x14ac:dyDescent="0.3">
      <c r="A31" s="152">
        <v>30</v>
      </c>
      <c r="B31" s="153" t="s">
        <v>168</v>
      </c>
      <c r="C31" s="153" t="s">
        <v>22</v>
      </c>
      <c r="D31" s="153" t="s">
        <v>169</v>
      </c>
      <c r="E31" s="154">
        <v>27820000000</v>
      </c>
      <c r="F31" s="155">
        <v>45526</v>
      </c>
      <c r="G31" s="155">
        <v>46129</v>
      </c>
      <c r="H31" s="156">
        <v>18</v>
      </c>
      <c r="I31" s="156" t="s">
        <v>170</v>
      </c>
      <c r="J31" s="157">
        <v>9</v>
      </c>
      <c r="K31" s="153" t="s">
        <v>171</v>
      </c>
      <c r="L31" s="153" t="s">
        <v>172</v>
      </c>
      <c r="M31" s="158" t="s">
        <v>171</v>
      </c>
    </row>
    <row r="32" spans="1:13" ht="69.95" customHeight="1" thickTop="1" thickBot="1" x14ac:dyDescent="0.3">
      <c r="A32" s="152">
        <v>31</v>
      </c>
      <c r="B32" s="153" t="s">
        <v>173</v>
      </c>
      <c r="C32" s="153" t="s">
        <v>22</v>
      </c>
      <c r="D32" s="153" t="s">
        <v>174</v>
      </c>
      <c r="E32" s="154">
        <v>29960000000</v>
      </c>
      <c r="F32" s="155">
        <v>45501</v>
      </c>
      <c r="G32" s="155">
        <v>46105</v>
      </c>
      <c r="H32" s="156">
        <v>15.5</v>
      </c>
      <c r="I32" s="156">
        <v>15.7</v>
      </c>
      <c r="J32" s="157">
        <v>-0.19999999999999929</v>
      </c>
      <c r="K32" s="153" t="s">
        <v>148</v>
      </c>
      <c r="L32" s="153" t="s">
        <v>154</v>
      </c>
      <c r="M32" s="158" t="s">
        <v>645</v>
      </c>
    </row>
    <row r="33" spans="1:13" ht="69.95" customHeight="1" thickTop="1" thickBot="1" x14ac:dyDescent="0.3">
      <c r="A33" s="152">
        <v>32</v>
      </c>
      <c r="B33" s="153" t="s">
        <v>175</v>
      </c>
      <c r="C33" s="153" t="s">
        <v>22</v>
      </c>
      <c r="D33" s="153" t="s">
        <v>176</v>
      </c>
      <c r="E33" s="154">
        <v>30840057812</v>
      </c>
      <c r="F33" s="155">
        <v>45719</v>
      </c>
      <c r="G33" s="155">
        <v>46319</v>
      </c>
      <c r="H33" s="156" t="s">
        <v>154</v>
      </c>
      <c r="I33" s="156" t="s">
        <v>154</v>
      </c>
      <c r="J33" s="157"/>
      <c r="K33" s="153" t="s">
        <v>154</v>
      </c>
      <c r="L33" s="153" t="s">
        <v>154</v>
      </c>
      <c r="M33" s="158" t="s">
        <v>646</v>
      </c>
    </row>
    <row r="34" spans="1:13" ht="69.95" customHeight="1" thickTop="1" thickBot="1" x14ac:dyDescent="0.3">
      <c r="A34" s="152">
        <v>33</v>
      </c>
      <c r="B34" s="153" t="s">
        <v>225</v>
      </c>
      <c r="C34" s="153" t="s">
        <v>22</v>
      </c>
      <c r="D34" s="153" t="s">
        <v>226</v>
      </c>
      <c r="E34" s="154">
        <v>181447696050</v>
      </c>
      <c r="F34" s="155">
        <v>45647</v>
      </c>
      <c r="G34" s="155">
        <v>47107</v>
      </c>
      <c r="H34" s="156">
        <v>2.8</v>
      </c>
      <c r="I34" s="156">
        <v>2.2000000000000002</v>
      </c>
      <c r="J34" s="157">
        <v>0.59999999999999964</v>
      </c>
      <c r="K34" s="153" t="s">
        <v>227</v>
      </c>
      <c r="L34" s="153" t="s">
        <v>228</v>
      </c>
      <c r="M34" s="158" t="s">
        <v>229</v>
      </c>
    </row>
    <row r="35" spans="1:13" ht="69.95" customHeight="1" thickTop="1" thickBot="1" x14ac:dyDescent="0.3">
      <c r="A35" s="152">
        <v>34</v>
      </c>
      <c r="B35" s="153" t="s">
        <v>235</v>
      </c>
      <c r="C35" s="153" t="s">
        <v>76</v>
      </c>
      <c r="D35" s="153" t="s">
        <v>236</v>
      </c>
      <c r="E35" s="154">
        <v>154803997641</v>
      </c>
      <c r="F35" s="155">
        <v>39751</v>
      </c>
      <c r="G35" s="155">
        <v>45146</v>
      </c>
      <c r="H35" s="156" t="s">
        <v>140</v>
      </c>
      <c r="I35" s="156" t="s">
        <v>237</v>
      </c>
      <c r="J35" s="157">
        <v>27.799999999999997</v>
      </c>
      <c r="K35" s="153" t="s">
        <v>647</v>
      </c>
      <c r="L35" s="153" t="s">
        <v>648</v>
      </c>
      <c r="M35" s="158" t="s">
        <v>649</v>
      </c>
    </row>
    <row r="36" spans="1:13" ht="69.95" customHeight="1" thickTop="1" thickBot="1" x14ac:dyDescent="0.3">
      <c r="A36" s="152">
        <v>35</v>
      </c>
      <c r="B36" s="153" t="s">
        <v>177</v>
      </c>
      <c r="C36" s="153" t="s">
        <v>76</v>
      </c>
      <c r="D36" s="153" t="s">
        <v>178</v>
      </c>
      <c r="E36" s="154">
        <v>65342862400</v>
      </c>
      <c r="F36" s="155">
        <v>41571</v>
      </c>
      <c r="G36" s="155">
        <v>45898</v>
      </c>
      <c r="H36" s="156">
        <v>95</v>
      </c>
      <c r="I36" s="156">
        <v>95.5</v>
      </c>
      <c r="J36" s="157">
        <v>-0.5</v>
      </c>
      <c r="K36" s="153" t="s">
        <v>148</v>
      </c>
      <c r="L36" s="153" t="s">
        <v>154</v>
      </c>
      <c r="M36" s="158" t="s">
        <v>650</v>
      </c>
    </row>
    <row r="37" spans="1:13" ht="69.95" customHeight="1" thickTop="1" thickBot="1" x14ac:dyDescent="0.3">
      <c r="A37" s="152">
        <v>36</v>
      </c>
      <c r="B37" s="153" t="s">
        <v>179</v>
      </c>
      <c r="C37" s="153" t="s">
        <v>76</v>
      </c>
      <c r="D37" s="153" t="s">
        <v>180</v>
      </c>
      <c r="E37" s="154">
        <v>286699765073</v>
      </c>
      <c r="F37" s="155">
        <v>41184</v>
      </c>
      <c r="G37" s="155">
        <v>45835</v>
      </c>
      <c r="H37" s="156">
        <v>77.95</v>
      </c>
      <c r="I37" s="156">
        <v>80.3</v>
      </c>
      <c r="J37" s="157">
        <v>-2.3499999999999943</v>
      </c>
      <c r="K37" s="153" t="s">
        <v>148</v>
      </c>
      <c r="L37" s="153" t="s">
        <v>154</v>
      </c>
      <c r="M37" s="158" t="s">
        <v>651</v>
      </c>
    </row>
    <row r="38" spans="1:13" ht="69.95" customHeight="1" thickTop="1" thickBot="1" x14ac:dyDescent="0.3">
      <c r="A38" s="152">
        <v>37</v>
      </c>
      <c r="B38" s="153" t="s">
        <v>181</v>
      </c>
      <c r="C38" s="153" t="s">
        <v>182</v>
      </c>
      <c r="D38" s="153" t="s">
        <v>183</v>
      </c>
      <c r="E38" s="154">
        <v>124830253877</v>
      </c>
      <c r="F38" s="155">
        <v>44187</v>
      </c>
      <c r="G38" s="155">
        <v>46208</v>
      </c>
      <c r="H38" s="156">
        <v>48.95</v>
      </c>
      <c r="I38" s="156">
        <v>73.8</v>
      </c>
      <c r="J38" s="157">
        <v>-24.849999999999994</v>
      </c>
      <c r="K38" s="153" t="s">
        <v>148</v>
      </c>
      <c r="L38" s="153" t="s">
        <v>154</v>
      </c>
      <c r="M38" s="158" t="s">
        <v>652</v>
      </c>
    </row>
    <row r="39" spans="1:13" ht="69.95" customHeight="1" thickTop="1" thickBot="1" x14ac:dyDescent="0.3">
      <c r="A39" s="152">
        <v>38</v>
      </c>
      <c r="B39" s="153" t="s">
        <v>254</v>
      </c>
      <c r="C39" s="153" t="s">
        <v>182</v>
      </c>
      <c r="D39" s="153" t="s">
        <v>255</v>
      </c>
      <c r="E39" s="154">
        <v>192780621398</v>
      </c>
      <c r="F39" s="155">
        <v>41599</v>
      </c>
      <c r="G39" s="155">
        <v>45827</v>
      </c>
      <c r="H39" s="156">
        <v>94.72</v>
      </c>
      <c r="I39" s="156">
        <v>82.53</v>
      </c>
      <c r="J39" s="157">
        <v>12.189999999999998</v>
      </c>
      <c r="K39" s="153" t="s">
        <v>256</v>
      </c>
      <c r="L39" s="153" t="s">
        <v>653</v>
      </c>
      <c r="M39" s="158" t="s">
        <v>654</v>
      </c>
    </row>
    <row r="40" spans="1:13" ht="15.75" thickTop="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J40"/>
  <sheetViews>
    <sheetView rightToLeft="1" zoomScale="77" zoomScaleNormal="77" workbookViewId="0">
      <selection activeCell="AJ2" sqref="AJ2:AJ39"/>
    </sheetView>
  </sheetViews>
  <sheetFormatPr defaultColWidth="9.140625" defaultRowHeight="15" x14ac:dyDescent="0.25"/>
  <cols>
    <col min="1" max="1" width="12.140625" style="6" customWidth="1"/>
    <col min="2" max="2" width="70" style="6" customWidth="1"/>
    <col min="3" max="3" width="11.85546875" style="6" customWidth="1"/>
    <col min="4" max="4" width="33.5703125" style="6" customWidth="1"/>
    <col min="5" max="5" width="29.42578125" style="6" customWidth="1"/>
    <col min="6" max="6" width="26.42578125" style="6" customWidth="1"/>
    <col min="7" max="7" width="23" style="6" customWidth="1"/>
    <col min="8" max="8" width="27.42578125" style="6" customWidth="1"/>
    <col min="9" max="9" width="24" style="6" customWidth="1"/>
    <col min="10" max="10" width="28" style="6" customWidth="1"/>
    <col min="11" max="11" width="22.7109375" style="6" customWidth="1"/>
    <col min="12" max="12" width="29.85546875" style="6" customWidth="1"/>
    <col min="13" max="13" width="20.42578125" style="6" customWidth="1"/>
    <col min="14" max="14" width="19.140625" style="6" customWidth="1"/>
    <col min="15" max="15" width="19.7109375" style="6" customWidth="1"/>
    <col min="16" max="16" width="22.7109375" style="6" customWidth="1"/>
    <col min="17" max="17" width="29.7109375" style="6" customWidth="1"/>
    <col min="18" max="18" width="20.140625" style="6" customWidth="1"/>
    <col min="19" max="19" width="19.140625" style="6" customWidth="1"/>
    <col min="20" max="20" width="23.140625" style="6" customWidth="1"/>
    <col min="21" max="21" width="23.28515625" style="6" customWidth="1"/>
    <col min="22" max="22" width="31.28515625" style="6" customWidth="1"/>
    <col min="23" max="23" width="15.85546875" style="6" customWidth="1"/>
    <col min="24" max="24" width="28.140625" style="6" customWidth="1"/>
    <col min="25" max="25" width="24.85546875" style="6" customWidth="1"/>
    <col min="26" max="26" width="21.85546875" style="6" customWidth="1"/>
    <col min="27" max="27" width="17.7109375" style="6" customWidth="1"/>
    <col min="28" max="28" width="57.5703125" style="6" customWidth="1"/>
    <col min="29" max="29" width="57.28515625" style="6" customWidth="1"/>
    <col min="30" max="30" width="51" style="6" customWidth="1"/>
    <col min="31" max="31" width="44.5703125" style="6" customWidth="1"/>
    <col min="32" max="32" width="43.140625" style="6" customWidth="1"/>
    <col min="33" max="33" width="16.7109375" style="6" customWidth="1"/>
    <col min="34" max="34" width="15.7109375" style="6" customWidth="1"/>
    <col min="35" max="35" width="30.140625" style="6" customWidth="1"/>
    <col min="36" max="36" width="40.85546875" style="6" customWidth="1"/>
    <col min="37" max="37" width="47.140625" style="6" customWidth="1"/>
    <col min="38" max="16384" width="9.140625" style="6"/>
  </cols>
  <sheetData>
    <row r="1" spans="1:36" customFormat="1" ht="51" customHeight="1" thickBot="1" x14ac:dyDescent="0.3">
      <c r="A1" s="109" t="s">
        <v>125</v>
      </c>
      <c r="B1" s="109" t="s">
        <v>126</v>
      </c>
      <c r="C1" s="109" t="s">
        <v>1</v>
      </c>
      <c r="D1" s="109" t="s">
        <v>127</v>
      </c>
      <c r="E1" s="109" t="s">
        <v>257</v>
      </c>
      <c r="F1" s="109" t="s">
        <v>258</v>
      </c>
      <c r="G1" s="109" t="s">
        <v>269</v>
      </c>
      <c r="H1" s="109" t="s">
        <v>259</v>
      </c>
      <c r="I1" s="109" t="s">
        <v>269</v>
      </c>
      <c r="J1" s="109" t="s">
        <v>260</v>
      </c>
      <c r="K1" s="109" t="s">
        <v>269</v>
      </c>
      <c r="L1" s="109" t="s">
        <v>261</v>
      </c>
      <c r="M1" s="109" t="s">
        <v>269</v>
      </c>
      <c r="N1" s="109" t="s">
        <v>262</v>
      </c>
      <c r="O1" s="109" t="s">
        <v>263</v>
      </c>
      <c r="P1" s="109" t="s">
        <v>269</v>
      </c>
      <c r="Q1" s="109" t="s">
        <v>264</v>
      </c>
      <c r="R1" s="109" t="s">
        <v>269</v>
      </c>
      <c r="S1" s="109" t="s">
        <v>262</v>
      </c>
      <c r="T1" s="109" t="s">
        <v>265</v>
      </c>
      <c r="U1" s="109" t="s">
        <v>269</v>
      </c>
      <c r="V1" s="113" t="s">
        <v>422</v>
      </c>
      <c r="W1" s="109" t="s">
        <v>270</v>
      </c>
      <c r="X1" s="110" t="s">
        <v>412</v>
      </c>
      <c r="Y1" s="111" t="s">
        <v>268</v>
      </c>
      <c r="Z1" s="113" t="s">
        <v>417</v>
      </c>
      <c r="AA1" s="109" t="s">
        <v>270</v>
      </c>
      <c r="AB1" s="110" t="s">
        <v>414</v>
      </c>
      <c r="AC1" s="112" t="s">
        <v>413</v>
      </c>
      <c r="AD1" s="112" t="s">
        <v>415</v>
      </c>
      <c r="AE1" s="112" t="s">
        <v>416</v>
      </c>
      <c r="AF1" s="113" t="s">
        <v>417</v>
      </c>
      <c r="AG1" s="109" t="s">
        <v>270</v>
      </c>
      <c r="AH1" s="109" t="s">
        <v>266</v>
      </c>
      <c r="AI1" s="109" t="s">
        <v>410</v>
      </c>
      <c r="AJ1" s="109" t="s">
        <v>267</v>
      </c>
    </row>
    <row r="2" spans="1:36" ht="42" customHeight="1" thickTop="1" thickBot="1" x14ac:dyDescent="0.3">
      <c r="A2" s="152">
        <v>1</v>
      </c>
      <c r="B2" s="153" t="s">
        <v>184</v>
      </c>
      <c r="C2" s="153" t="s">
        <v>138</v>
      </c>
      <c r="D2" s="153" t="s">
        <v>185</v>
      </c>
      <c r="E2" s="10"/>
      <c r="F2" s="143"/>
      <c r="G2" s="143"/>
      <c r="H2" s="143"/>
      <c r="I2" s="143"/>
      <c r="J2" s="7"/>
      <c r="K2" s="9"/>
      <c r="L2" s="7"/>
      <c r="M2" s="9"/>
      <c r="N2" s="7"/>
      <c r="O2" s="7"/>
      <c r="P2" s="9"/>
      <c r="Q2" s="7"/>
      <c r="R2" s="9"/>
      <c r="S2" s="7"/>
      <c r="T2" s="7"/>
      <c r="U2" s="9"/>
      <c r="V2" s="7"/>
      <c r="W2" s="7"/>
      <c r="X2" s="7"/>
      <c r="Y2" s="7"/>
      <c r="Z2" s="7"/>
      <c r="AA2" s="7"/>
      <c r="AB2" s="7"/>
      <c r="AC2" s="7"/>
      <c r="AD2" s="7"/>
      <c r="AE2" s="7"/>
      <c r="AF2" s="129"/>
      <c r="AG2" s="7"/>
      <c r="AH2" s="7"/>
      <c r="AI2" s="154">
        <v>26938529570</v>
      </c>
      <c r="AJ2" s="8"/>
    </row>
    <row r="3" spans="1:36" ht="48.75" customHeight="1" thickTop="1" thickBot="1" x14ac:dyDescent="0.3">
      <c r="A3" s="152">
        <v>2</v>
      </c>
      <c r="B3" s="153" t="s">
        <v>137</v>
      </c>
      <c r="C3" s="153" t="s">
        <v>138</v>
      </c>
      <c r="D3" s="153" t="s">
        <v>139</v>
      </c>
      <c r="E3" s="10"/>
      <c r="F3" s="9"/>
      <c r="G3" s="9"/>
      <c r="H3" s="9"/>
      <c r="I3" s="9"/>
      <c r="J3" s="7"/>
      <c r="K3" s="9"/>
      <c r="L3" s="7"/>
      <c r="M3" s="9"/>
      <c r="N3" s="7"/>
      <c r="O3" s="7"/>
      <c r="P3" s="9"/>
      <c r="Q3" s="7"/>
      <c r="R3" s="9"/>
      <c r="S3" s="7"/>
      <c r="T3" s="7"/>
      <c r="U3" s="9"/>
      <c r="V3" s="7"/>
      <c r="W3" s="7"/>
      <c r="X3" s="7"/>
      <c r="Y3" s="7"/>
      <c r="Z3" s="7"/>
      <c r="AA3" s="7"/>
      <c r="AB3" s="7"/>
      <c r="AC3" s="7"/>
      <c r="AD3" s="7"/>
      <c r="AE3" s="7"/>
      <c r="AF3" s="7"/>
      <c r="AG3" s="7"/>
      <c r="AH3" s="7"/>
      <c r="AI3" s="154">
        <v>112289983789</v>
      </c>
      <c r="AJ3" s="8"/>
    </row>
    <row r="4" spans="1:36" ht="44.25" customHeight="1" thickTop="1" thickBot="1" x14ac:dyDescent="0.3">
      <c r="A4" s="152">
        <v>3</v>
      </c>
      <c r="B4" s="153" t="s">
        <v>196</v>
      </c>
      <c r="C4" s="153" t="s">
        <v>138</v>
      </c>
      <c r="D4" s="153" t="s">
        <v>197</v>
      </c>
      <c r="E4" s="10"/>
      <c r="F4" s="9"/>
      <c r="G4" s="9"/>
      <c r="H4" s="9"/>
      <c r="I4" s="9"/>
      <c r="J4" s="7"/>
      <c r="K4" s="9"/>
      <c r="L4" s="7"/>
      <c r="M4" s="9"/>
      <c r="N4" s="7"/>
      <c r="O4" s="7"/>
      <c r="P4" s="9"/>
      <c r="Q4" s="7"/>
      <c r="R4" s="9"/>
      <c r="S4" s="7"/>
      <c r="T4" s="7"/>
      <c r="U4" s="9"/>
      <c r="V4" s="7"/>
      <c r="W4" s="7"/>
      <c r="X4" s="7"/>
      <c r="Y4" s="7"/>
      <c r="Z4" s="7"/>
      <c r="AA4" s="7"/>
      <c r="AB4" s="7"/>
      <c r="AC4" s="7"/>
      <c r="AD4" s="7"/>
      <c r="AE4" s="7"/>
      <c r="AF4" s="7"/>
      <c r="AG4" s="7"/>
      <c r="AH4" s="7"/>
      <c r="AI4" s="154">
        <v>92853156560</v>
      </c>
      <c r="AJ4" s="8"/>
    </row>
    <row r="5" spans="1:36" ht="58.5" customHeight="1" thickTop="1" thickBot="1" x14ac:dyDescent="0.3">
      <c r="A5" s="152">
        <v>4</v>
      </c>
      <c r="B5" s="153" t="s">
        <v>145</v>
      </c>
      <c r="C5" s="153" t="s">
        <v>138</v>
      </c>
      <c r="D5" s="153" t="s">
        <v>146</v>
      </c>
      <c r="E5" s="10"/>
      <c r="F5" s="9"/>
      <c r="G5" s="9"/>
      <c r="H5" s="9"/>
      <c r="I5" s="9"/>
      <c r="J5" s="7"/>
      <c r="K5" s="9"/>
      <c r="L5" s="7"/>
      <c r="M5" s="9"/>
      <c r="N5" s="7"/>
      <c r="O5" s="7"/>
      <c r="P5" s="9"/>
      <c r="Q5" s="7"/>
      <c r="R5" s="9"/>
      <c r="S5" s="7"/>
      <c r="T5" s="7"/>
      <c r="U5" s="9"/>
      <c r="V5" s="7"/>
      <c r="W5" s="7"/>
      <c r="X5" s="7"/>
      <c r="Y5" s="7"/>
      <c r="Z5" s="7"/>
      <c r="AA5" s="7"/>
      <c r="AB5" s="7"/>
      <c r="AC5" s="7"/>
      <c r="AD5" s="7"/>
      <c r="AE5" s="7"/>
      <c r="AF5" s="7"/>
      <c r="AG5" s="7"/>
      <c r="AH5" s="7"/>
      <c r="AI5" s="154">
        <v>26093130560</v>
      </c>
      <c r="AJ5" s="8"/>
    </row>
    <row r="6" spans="1:36" ht="69.95" customHeight="1" thickTop="1" thickBot="1" x14ac:dyDescent="0.3">
      <c r="A6" s="152">
        <v>5</v>
      </c>
      <c r="B6" s="153" t="s">
        <v>189</v>
      </c>
      <c r="C6" s="153" t="s">
        <v>138</v>
      </c>
      <c r="D6" s="153" t="s">
        <v>190</v>
      </c>
      <c r="E6" s="10"/>
      <c r="F6" s="9"/>
      <c r="G6" s="9"/>
      <c r="H6" s="9"/>
      <c r="I6" s="9"/>
      <c r="J6" s="7"/>
      <c r="K6" s="9"/>
      <c r="L6" s="7"/>
      <c r="M6" s="9"/>
      <c r="N6" s="7"/>
      <c r="O6" s="7"/>
      <c r="P6" s="9"/>
      <c r="Q6" s="7"/>
      <c r="R6" s="9"/>
      <c r="S6" s="7"/>
      <c r="T6" s="7"/>
      <c r="U6" s="9"/>
      <c r="V6" s="7"/>
      <c r="W6" s="7"/>
      <c r="X6" s="7"/>
      <c r="Y6" s="7"/>
      <c r="Z6" s="7"/>
      <c r="AA6" s="7"/>
      <c r="AB6" s="7"/>
      <c r="AC6" s="7"/>
      <c r="AD6" s="7"/>
      <c r="AE6" s="7"/>
      <c r="AF6" s="7"/>
      <c r="AG6" s="7"/>
      <c r="AH6" s="7"/>
      <c r="AI6" s="154">
        <v>81884206155</v>
      </c>
      <c r="AJ6" s="8"/>
    </row>
    <row r="7" spans="1:36" ht="69.95" customHeight="1" thickTop="1" thickBot="1" x14ac:dyDescent="0.3">
      <c r="A7" s="152">
        <v>6</v>
      </c>
      <c r="B7" s="153" t="s">
        <v>194</v>
      </c>
      <c r="C7" s="153" t="s">
        <v>138</v>
      </c>
      <c r="D7" s="153" t="s">
        <v>190</v>
      </c>
      <c r="E7" s="10"/>
      <c r="F7" s="9"/>
      <c r="G7" s="9"/>
      <c r="H7" s="9"/>
      <c r="I7" s="9"/>
      <c r="J7" s="7"/>
      <c r="K7" s="9"/>
      <c r="L7" s="7"/>
      <c r="M7" s="9"/>
      <c r="N7" s="7"/>
      <c r="O7" s="7"/>
      <c r="P7" s="9"/>
      <c r="Q7" s="7"/>
      <c r="R7" s="9"/>
      <c r="S7" s="7"/>
      <c r="T7" s="7"/>
      <c r="U7" s="9"/>
      <c r="V7" s="7"/>
      <c r="W7" s="7"/>
      <c r="X7" s="7"/>
      <c r="Y7" s="7"/>
      <c r="Z7" s="7"/>
      <c r="AA7" s="7"/>
      <c r="AB7" s="7"/>
      <c r="AC7" s="7"/>
      <c r="AD7" s="7"/>
      <c r="AE7" s="7"/>
      <c r="AF7" s="7"/>
      <c r="AG7" s="7"/>
      <c r="AH7" s="7"/>
      <c r="AI7" s="154">
        <v>90927855250</v>
      </c>
      <c r="AJ7" s="8"/>
    </row>
    <row r="8" spans="1:36" ht="53.25" customHeight="1" thickTop="1" thickBot="1" x14ac:dyDescent="0.3">
      <c r="A8" s="152">
        <v>7</v>
      </c>
      <c r="B8" s="153" t="s">
        <v>149</v>
      </c>
      <c r="C8" s="153" t="s">
        <v>138</v>
      </c>
      <c r="D8" s="153" t="s">
        <v>150</v>
      </c>
      <c r="E8" s="10"/>
      <c r="F8" s="9"/>
      <c r="G8" s="9"/>
      <c r="H8" s="9"/>
      <c r="I8" s="9"/>
      <c r="J8" s="7"/>
      <c r="K8" s="9"/>
      <c r="L8" s="7"/>
      <c r="M8" s="9"/>
      <c r="N8" s="7"/>
      <c r="O8" s="7"/>
      <c r="P8" s="9"/>
      <c r="Q8" s="7"/>
      <c r="R8" s="9"/>
      <c r="S8" s="7"/>
      <c r="T8" s="7"/>
      <c r="U8" s="9"/>
      <c r="V8" s="7"/>
      <c r="W8" s="7"/>
      <c r="X8" s="7"/>
      <c r="Y8" s="7"/>
      <c r="Z8" s="7"/>
      <c r="AA8" s="7"/>
      <c r="AB8" s="7"/>
      <c r="AC8" s="7"/>
      <c r="AD8" s="7"/>
      <c r="AE8" s="7"/>
      <c r="AF8" s="7"/>
      <c r="AG8" s="7"/>
      <c r="AH8" s="7"/>
      <c r="AI8" s="154">
        <v>82915608796</v>
      </c>
      <c r="AJ8" s="8"/>
    </row>
    <row r="9" spans="1:36" ht="35.25" customHeight="1" thickTop="1" thickBot="1" x14ac:dyDescent="0.3">
      <c r="A9" s="152">
        <v>8</v>
      </c>
      <c r="B9" s="153" t="s">
        <v>201</v>
      </c>
      <c r="C9" s="153" t="s">
        <v>138</v>
      </c>
      <c r="D9" s="153" t="s">
        <v>202</v>
      </c>
      <c r="E9" s="10"/>
      <c r="F9" s="9"/>
      <c r="G9" s="9"/>
      <c r="H9" s="9"/>
      <c r="I9" s="9"/>
      <c r="J9" s="7"/>
      <c r="K9" s="9"/>
      <c r="L9" s="7"/>
      <c r="M9" s="9"/>
      <c r="N9" s="7"/>
      <c r="O9" s="7"/>
      <c r="P9" s="9"/>
      <c r="Q9" s="7"/>
      <c r="R9" s="9"/>
      <c r="S9" s="7"/>
      <c r="T9" s="7"/>
      <c r="U9" s="9"/>
      <c r="V9" s="7"/>
      <c r="W9" s="7"/>
      <c r="X9" s="7"/>
      <c r="Y9" s="7"/>
      <c r="Z9" s="7"/>
      <c r="AA9" s="7"/>
      <c r="AB9" s="7"/>
      <c r="AC9" s="7"/>
      <c r="AD9" s="7"/>
      <c r="AE9" s="7"/>
      <c r="AF9" s="7"/>
      <c r="AG9" s="7"/>
      <c r="AH9" s="7"/>
      <c r="AI9" s="154">
        <v>73253162200</v>
      </c>
      <c r="AJ9" s="8"/>
    </row>
    <row r="10" spans="1:36" ht="60" customHeight="1" thickTop="1" thickBot="1" x14ac:dyDescent="0.3">
      <c r="A10" s="152">
        <v>9</v>
      </c>
      <c r="B10" s="153" t="s">
        <v>205</v>
      </c>
      <c r="C10" s="153" t="s">
        <v>138</v>
      </c>
      <c r="D10" s="153" t="s">
        <v>613</v>
      </c>
      <c r="E10" s="10"/>
      <c r="F10" s="9"/>
      <c r="G10" s="9"/>
      <c r="H10" s="9"/>
      <c r="I10" s="9"/>
      <c r="J10" s="7"/>
      <c r="K10" s="9"/>
      <c r="L10" s="7"/>
      <c r="M10" s="9"/>
      <c r="N10" s="7"/>
      <c r="O10" s="7"/>
      <c r="P10" s="9"/>
      <c r="Q10" s="7"/>
      <c r="R10" s="9"/>
      <c r="S10" s="7"/>
      <c r="T10" s="7"/>
      <c r="U10" s="9"/>
      <c r="V10" s="7"/>
      <c r="W10" s="7"/>
      <c r="X10" s="7"/>
      <c r="Y10" s="7"/>
      <c r="Z10" s="7"/>
      <c r="AA10" s="7"/>
      <c r="AB10" s="7"/>
      <c r="AC10" s="7"/>
      <c r="AD10" s="7"/>
      <c r="AE10" s="7"/>
      <c r="AF10" s="7"/>
      <c r="AG10" s="7"/>
      <c r="AH10" s="7"/>
      <c r="AI10" s="154">
        <v>616865302000</v>
      </c>
      <c r="AJ10" s="8"/>
    </row>
    <row r="11" spans="1:36" ht="58.5" customHeight="1" thickTop="1" thickBot="1" x14ac:dyDescent="0.3">
      <c r="A11" s="152">
        <v>10</v>
      </c>
      <c r="B11" s="153" t="s">
        <v>238</v>
      </c>
      <c r="C11" s="153" t="s">
        <v>92</v>
      </c>
      <c r="D11" s="153" t="s">
        <v>239</v>
      </c>
      <c r="E11" s="10"/>
      <c r="F11" s="9"/>
      <c r="G11" s="9"/>
      <c r="H11" s="9"/>
      <c r="I11" s="9"/>
      <c r="J11" s="7"/>
      <c r="K11" s="9"/>
      <c r="L11" s="7"/>
      <c r="M11" s="9"/>
      <c r="N11" s="7"/>
      <c r="O11" s="7"/>
      <c r="P11" s="9"/>
      <c r="Q11" s="7"/>
      <c r="R11" s="9"/>
      <c r="S11" s="7"/>
      <c r="T11" s="7"/>
      <c r="U11" s="9"/>
      <c r="V11" s="7"/>
      <c r="W11" s="7"/>
      <c r="X11" s="7"/>
      <c r="Y11" s="7"/>
      <c r="Z11" s="7"/>
      <c r="AA11" s="7"/>
      <c r="AB11" s="7"/>
      <c r="AC11" s="7"/>
      <c r="AD11" s="7"/>
      <c r="AE11" s="7"/>
      <c r="AF11" s="7"/>
      <c r="AG11" s="7"/>
      <c r="AH11" s="7"/>
      <c r="AI11" s="154">
        <v>149102756826</v>
      </c>
      <c r="AJ11" s="8"/>
    </row>
    <row r="12" spans="1:36" ht="60" customHeight="1" thickTop="1" thickBot="1" x14ac:dyDescent="0.3">
      <c r="A12" s="152">
        <v>11</v>
      </c>
      <c r="B12" s="153" t="s">
        <v>247</v>
      </c>
      <c r="C12" s="153" t="s">
        <v>83</v>
      </c>
      <c r="D12" s="153" t="s">
        <v>207</v>
      </c>
      <c r="E12" s="10"/>
      <c r="F12" s="9"/>
      <c r="G12" s="9"/>
      <c r="H12" s="9"/>
      <c r="I12" s="9"/>
      <c r="J12" s="7"/>
      <c r="K12" s="9"/>
      <c r="L12" s="7"/>
      <c r="M12" s="9"/>
      <c r="N12" s="7"/>
      <c r="O12" s="7"/>
      <c r="P12" s="9"/>
      <c r="Q12" s="7"/>
      <c r="R12" s="9"/>
      <c r="S12" s="7"/>
      <c r="T12" s="7"/>
      <c r="U12" s="9"/>
      <c r="V12" s="7"/>
      <c r="W12" s="7"/>
      <c r="X12" s="7"/>
      <c r="Y12" s="7"/>
      <c r="Z12" s="7"/>
      <c r="AA12" s="7"/>
      <c r="AB12" s="7"/>
      <c r="AC12" s="7"/>
      <c r="AD12" s="7"/>
      <c r="AE12" s="7"/>
      <c r="AF12" s="7"/>
      <c r="AG12" s="7"/>
      <c r="AH12" s="7"/>
      <c r="AI12" s="154">
        <v>26140387258</v>
      </c>
      <c r="AJ12" s="8"/>
    </row>
    <row r="13" spans="1:36" ht="57.75" customHeight="1" thickTop="1" thickBot="1" x14ac:dyDescent="0.3">
      <c r="A13" s="152">
        <v>12</v>
      </c>
      <c r="B13" s="153" t="s">
        <v>241</v>
      </c>
      <c r="C13" s="153" t="s">
        <v>83</v>
      </c>
      <c r="D13" s="153" t="s">
        <v>242</v>
      </c>
      <c r="E13" s="10"/>
      <c r="F13" s="9"/>
      <c r="G13" s="9"/>
      <c r="H13" s="9"/>
      <c r="I13" s="9"/>
      <c r="J13" s="7"/>
      <c r="K13" s="9"/>
      <c r="L13" s="7"/>
      <c r="M13" s="9"/>
      <c r="N13" s="7"/>
      <c r="O13" s="7"/>
      <c r="P13" s="9"/>
      <c r="Q13" s="7"/>
      <c r="R13" s="9"/>
      <c r="S13" s="7"/>
      <c r="T13" s="7"/>
      <c r="U13" s="9"/>
      <c r="V13" s="7"/>
      <c r="W13" s="7"/>
      <c r="X13" s="7"/>
      <c r="Y13" s="7"/>
      <c r="Z13" s="7"/>
      <c r="AA13" s="7"/>
      <c r="AB13" s="7"/>
      <c r="AC13" s="7"/>
      <c r="AD13" s="7"/>
      <c r="AE13" s="7"/>
      <c r="AF13" s="7"/>
      <c r="AG13" s="7"/>
      <c r="AH13" s="7"/>
      <c r="AI13" s="154">
        <v>27708902800</v>
      </c>
      <c r="AJ13" s="8"/>
    </row>
    <row r="14" spans="1:36" ht="69.95" customHeight="1" thickTop="1" thickBot="1" x14ac:dyDescent="0.3">
      <c r="A14" s="152">
        <v>13</v>
      </c>
      <c r="B14" s="153" t="s">
        <v>206</v>
      </c>
      <c r="C14" s="153" t="s">
        <v>83</v>
      </c>
      <c r="D14" s="153" t="s">
        <v>207</v>
      </c>
      <c r="E14" s="10"/>
      <c r="F14" s="9"/>
      <c r="G14" s="9"/>
      <c r="H14" s="9"/>
      <c r="I14" s="9"/>
      <c r="J14" s="7"/>
      <c r="K14" s="9"/>
      <c r="L14" s="7"/>
      <c r="M14" s="9"/>
      <c r="N14" s="7"/>
      <c r="O14" s="7"/>
      <c r="P14" s="9"/>
      <c r="Q14" s="7"/>
      <c r="R14" s="9"/>
      <c r="S14" s="7"/>
      <c r="T14" s="7"/>
      <c r="U14" s="9"/>
      <c r="V14" s="7"/>
      <c r="W14" s="7"/>
      <c r="X14" s="7"/>
      <c r="Y14" s="7"/>
      <c r="Z14" s="7"/>
      <c r="AA14" s="7"/>
      <c r="AB14" s="7"/>
      <c r="AC14" s="7"/>
      <c r="AD14" s="7"/>
      <c r="AE14" s="7"/>
      <c r="AF14" s="7"/>
      <c r="AG14" s="7"/>
      <c r="AH14" s="7"/>
      <c r="AI14" s="154">
        <v>21301216000</v>
      </c>
      <c r="AJ14" s="8"/>
    </row>
    <row r="15" spans="1:36" ht="54.75" customHeight="1" thickTop="1" thickBot="1" x14ac:dyDescent="0.3">
      <c r="A15" s="152">
        <v>14</v>
      </c>
      <c r="B15" s="153" t="s">
        <v>152</v>
      </c>
      <c r="C15" s="153" t="s">
        <v>83</v>
      </c>
      <c r="D15" s="153" t="s">
        <v>153</v>
      </c>
      <c r="E15" s="10"/>
      <c r="F15" s="9"/>
      <c r="G15" s="9"/>
      <c r="H15" s="9"/>
      <c r="I15" s="9"/>
      <c r="J15" s="7"/>
      <c r="K15" s="9"/>
      <c r="L15" s="7"/>
      <c r="M15" s="9"/>
      <c r="N15" s="7"/>
      <c r="O15" s="7"/>
      <c r="P15" s="9"/>
      <c r="Q15" s="7"/>
      <c r="R15" s="9"/>
      <c r="S15" s="7"/>
      <c r="T15" s="7"/>
      <c r="U15" s="9"/>
      <c r="V15" s="7"/>
      <c r="W15" s="7"/>
      <c r="X15" s="7"/>
      <c r="Y15" s="7"/>
      <c r="Z15" s="7"/>
      <c r="AA15" s="7"/>
      <c r="AB15" s="7"/>
      <c r="AC15" s="7"/>
      <c r="AD15" s="7"/>
      <c r="AE15" s="7"/>
      <c r="AF15" s="7"/>
      <c r="AG15" s="7"/>
      <c r="AH15" s="7"/>
      <c r="AI15" s="154">
        <v>82459000000</v>
      </c>
      <c r="AJ15" s="8"/>
    </row>
    <row r="16" spans="1:36" ht="58.5" customHeight="1" thickTop="1" thickBot="1" x14ac:dyDescent="0.3">
      <c r="A16" s="152">
        <v>15</v>
      </c>
      <c r="B16" s="153" t="s">
        <v>209</v>
      </c>
      <c r="C16" s="153" t="s">
        <v>83</v>
      </c>
      <c r="D16" s="153" t="s">
        <v>623</v>
      </c>
      <c r="E16" s="10"/>
      <c r="F16" s="9"/>
      <c r="G16" s="9"/>
      <c r="H16" s="9"/>
      <c r="I16" s="9"/>
      <c r="J16" s="7"/>
      <c r="K16" s="9"/>
      <c r="L16" s="7"/>
      <c r="M16" s="9"/>
      <c r="N16" s="7"/>
      <c r="O16" s="7"/>
      <c r="P16" s="9"/>
      <c r="Q16" s="7"/>
      <c r="R16" s="9"/>
      <c r="S16" s="7"/>
      <c r="T16" s="7"/>
      <c r="U16" s="9"/>
      <c r="V16" s="7"/>
      <c r="W16" s="7"/>
      <c r="X16" s="7"/>
      <c r="Y16" s="7"/>
      <c r="Z16" s="7"/>
      <c r="AA16" s="7"/>
      <c r="AB16" s="7"/>
      <c r="AC16" s="7"/>
      <c r="AD16" s="7"/>
      <c r="AE16" s="7"/>
      <c r="AF16" s="7"/>
      <c r="AG16" s="7"/>
      <c r="AH16" s="7"/>
      <c r="AI16" s="154">
        <v>339633096000</v>
      </c>
      <c r="AJ16" s="8"/>
    </row>
    <row r="17" spans="1:36" ht="45.75" customHeight="1" thickTop="1" thickBot="1" x14ac:dyDescent="0.3">
      <c r="A17" s="152">
        <v>16</v>
      </c>
      <c r="B17" s="153" t="s">
        <v>156</v>
      </c>
      <c r="C17" s="153" t="s">
        <v>68</v>
      </c>
      <c r="D17" s="153" t="s">
        <v>157</v>
      </c>
      <c r="E17" s="10"/>
      <c r="F17" s="9"/>
      <c r="G17" s="9"/>
      <c r="H17" s="9"/>
      <c r="I17" s="9"/>
      <c r="J17" s="7"/>
      <c r="K17" s="9"/>
      <c r="L17" s="7"/>
      <c r="M17" s="9"/>
      <c r="N17" s="7"/>
      <c r="O17" s="7"/>
      <c r="P17" s="9"/>
      <c r="Q17" s="7"/>
      <c r="R17" s="9"/>
      <c r="S17" s="7"/>
      <c r="T17" s="7"/>
      <c r="U17" s="9"/>
      <c r="V17" s="7"/>
      <c r="W17" s="7"/>
      <c r="X17" s="7"/>
      <c r="Y17" s="7"/>
      <c r="Z17" s="7"/>
      <c r="AA17" s="7"/>
      <c r="AB17" s="7"/>
      <c r="AC17" s="7"/>
      <c r="AD17" s="7"/>
      <c r="AE17" s="7"/>
      <c r="AF17" s="7"/>
      <c r="AG17" s="7"/>
      <c r="AH17" s="7"/>
      <c r="AI17" s="154">
        <v>122132055600</v>
      </c>
      <c r="AJ17" s="8"/>
    </row>
    <row r="18" spans="1:36" ht="43.5" customHeight="1" thickTop="1" thickBot="1" x14ac:dyDescent="0.3">
      <c r="A18" s="152">
        <v>17</v>
      </c>
      <c r="B18" s="153" t="s">
        <v>158</v>
      </c>
      <c r="C18" s="153" t="s">
        <v>68</v>
      </c>
      <c r="D18" s="153" t="s">
        <v>159</v>
      </c>
      <c r="E18" s="10"/>
      <c r="F18" s="9"/>
      <c r="G18" s="9"/>
      <c r="H18" s="9"/>
      <c r="I18" s="9"/>
      <c r="J18" s="7"/>
      <c r="K18" s="9"/>
      <c r="L18" s="7"/>
      <c r="M18" s="9"/>
      <c r="N18" s="7"/>
      <c r="O18" s="7"/>
      <c r="P18" s="9"/>
      <c r="Q18" s="7"/>
      <c r="R18" s="9"/>
      <c r="S18" s="7"/>
      <c r="T18" s="7"/>
      <c r="U18" s="9"/>
      <c r="V18" s="7"/>
      <c r="W18" s="7"/>
      <c r="X18" s="7"/>
      <c r="Y18" s="7"/>
      <c r="Z18" s="7"/>
      <c r="AA18" s="7"/>
      <c r="AB18" s="7"/>
      <c r="AC18" s="7"/>
      <c r="AD18" s="7"/>
      <c r="AE18" s="7"/>
      <c r="AF18" s="7"/>
      <c r="AG18" s="7"/>
      <c r="AH18" s="7"/>
      <c r="AI18" s="154">
        <v>222690070610</v>
      </c>
      <c r="AJ18" s="8"/>
    </row>
    <row r="19" spans="1:36" ht="46.5" customHeight="1" thickTop="1" thickBot="1" x14ac:dyDescent="0.3">
      <c r="A19" s="152">
        <v>18</v>
      </c>
      <c r="B19" s="153" t="s">
        <v>212</v>
      </c>
      <c r="C19" s="153" t="s">
        <v>161</v>
      </c>
      <c r="D19" s="153" t="s">
        <v>213</v>
      </c>
      <c r="E19" s="10"/>
      <c r="F19" s="9"/>
      <c r="G19" s="9"/>
      <c r="H19" s="9"/>
      <c r="I19" s="9"/>
      <c r="J19" s="7"/>
      <c r="K19" s="9"/>
      <c r="L19" s="7"/>
      <c r="M19" s="9"/>
      <c r="N19" s="7"/>
      <c r="O19" s="7"/>
      <c r="P19" s="9"/>
      <c r="Q19" s="7"/>
      <c r="R19" s="9"/>
      <c r="S19" s="7"/>
      <c r="T19" s="7"/>
      <c r="U19" s="9"/>
      <c r="V19" s="7"/>
      <c r="W19" s="7"/>
      <c r="X19" s="7"/>
      <c r="Y19" s="7"/>
      <c r="Z19" s="7"/>
      <c r="AA19" s="7"/>
      <c r="AB19" s="7"/>
      <c r="AC19" s="7"/>
      <c r="AD19" s="7"/>
      <c r="AE19" s="7"/>
      <c r="AF19" s="7"/>
      <c r="AG19" s="7"/>
      <c r="AH19" s="7"/>
      <c r="AI19" s="154">
        <v>23821580000</v>
      </c>
      <c r="AJ19" s="8"/>
    </row>
    <row r="20" spans="1:36" ht="60" customHeight="1" thickTop="1" thickBot="1" x14ac:dyDescent="0.3">
      <c r="A20" s="152">
        <v>19</v>
      </c>
      <c r="B20" s="153" t="s">
        <v>244</v>
      </c>
      <c r="C20" s="153" t="s">
        <v>161</v>
      </c>
      <c r="D20" s="153" t="s">
        <v>245</v>
      </c>
      <c r="E20" s="10"/>
      <c r="F20" s="9"/>
      <c r="G20" s="9"/>
      <c r="H20" s="9"/>
      <c r="I20" s="9"/>
      <c r="J20" s="7"/>
      <c r="K20" s="9"/>
      <c r="L20" s="7"/>
      <c r="M20" s="9"/>
      <c r="N20" s="7"/>
      <c r="O20" s="7"/>
      <c r="P20" s="9"/>
      <c r="Q20" s="7"/>
      <c r="R20" s="9"/>
      <c r="S20" s="7"/>
      <c r="T20" s="7"/>
      <c r="U20" s="9"/>
      <c r="V20" s="7"/>
      <c r="W20" s="7"/>
      <c r="X20" s="7"/>
      <c r="Y20" s="7"/>
      <c r="Z20" s="7"/>
      <c r="AA20" s="7"/>
      <c r="AB20" s="7"/>
      <c r="AC20" s="7"/>
      <c r="AD20" s="7"/>
      <c r="AE20" s="7"/>
      <c r="AF20" s="7"/>
      <c r="AG20" s="7"/>
      <c r="AH20" s="7"/>
      <c r="AI20" s="154">
        <v>100170535792</v>
      </c>
      <c r="AJ20" s="8"/>
    </row>
    <row r="21" spans="1:36" ht="45.75" customHeight="1" thickTop="1" thickBot="1" x14ac:dyDescent="0.3">
      <c r="A21" s="152">
        <v>20</v>
      </c>
      <c r="B21" s="153" t="s">
        <v>160</v>
      </c>
      <c r="C21" s="153" t="s">
        <v>161</v>
      </c>
      <c r="D21" s="153" t="s">
        <v>162</v>
      </c>
      <c r="E21" s="10"/>
      <c r="F21" s="9"/>
      <c r="G21" s="9"/>
      <c r="H21" s="9"/>
      <c r="I21" s="9"/>
      <c r="J21" s="7"/>
      <c r="K21" s="9"/>
      <c r="L21" s="7"/>
      <c r="M21" s="9"/>
      <c r="N21" s="7"/>
      <c r="O21" s="7"/>
      <c r="P21" s="9"/>
      <c r="Q21" s="7"/>
      <c r="R21" s="9"/>
      <c r="S21" s="7"/>
      <c r="T21" s="7"/>
      <c r="U21" s="9"/>
      <c r="V21" s="7"/>
      <c r="W21" s="7"/>
      <c r="X21" s="7"/>
      <c r="Y21" s="7"/>
      <c r="Z21" s="7"/>
      <c r="AA21" s="7"/>
      <c r="AB21" s="7"/>
      <c r="AC21" s="7"/>
      <c r="AD21" s="7"/>
      <c r="AE21" s="7"/>
      <c r="AF21" s="7"/>
      <c r="AG21" s="7"/>
      <c r="AH21" s="7"/>
      <c r="AI21" s="154">
        <v>150459335000</v>
      </c>
      <c r="AJ21" s="8"/>
    </row>
    <row r="22" spans="1:36" ht="58.5" customHeight="1" thickTop="1" thickBot="1" x14ac:dyDescent="0.3">
      <c r="A22" s="152">
        <v>21</v>
      </c>
      <c r="B22" s="153" t="s">
        <v>248</v>
      </c>
      <c r="C22" s="153" t="s">
        <v>87</v>
      </c>
      <c r="D22" s="153" t="s">
        <v>249</v>
      </c>
      <c r="E22" s="10"/>
      <c r="F22" s="9"/>
      <c r="G22" s="9"/>
      <c r="H22" s="9"/>
      <c r="I22" s="9"/>
      <c r="J22" s="7"/>
      <c r="K22" s="9"/>
      <c r="L22" s="7"/>
      <c r="M22" s="9"/>
      <c r="N22" s="7"/>
      <c r="O22" s="7"/>
      <c r="P22" s="9"/>
      <c r="Q22" s="7"/>
      <c r="R22" s="9"/>
      <c r="S22" s="7"/>
      <c r="T22" s="7"/>
      <c r="U22" s="9"/>
      <c r="V22" s="7"/>
      <c r="W22" s="7"/>
      <c r="X22" s="7"/>
      <c r="Y22" s="7"/>
      <c r="Z22" s="7"/>
      <c r="AA22" s="7"/>
      <c r="AB22" s="7"/>
      <c r="AC22" s="7"/>
      <c r="AD22" s="7"/>
      <c r="AE22" s="7"/>
      <c r="AF22" s="7"/>
      <c r="AG22" s="7"/>
      <c r="AH22" s="7"/>
      <c r="AI22" s="154">
        <v>78208428400</v>
      </c>
      <c r="AJ22" s="8"/>
    </row>
    <row r="23" spans="1:36" ht="63" customHeight="1" thickTop="1" thickBot="1" x14ac:dyDescent="0.3">
      <c r="A23" s="152">
        <v>22</v>
      </c>
      <c r="B23" s="153" t="s">
        <v>217</v>
      </c>
      <c r="C23" s="153" t="s">
        <v>105</v>
      </c>
      <c r="D23" s="153" t="s">
        <v>218</v>
      </c>
      <c r="E23" s="10"/>
      <c r="F23" s="9"/>
      <c r="G23" s="9"/>
      <c r="H23" s="9"/>
      <c r="I23" s="9"/>
      <c r="J23" s="7"/>
      <c r="K23" s="9"/>
      <c r="L23" s="7"/>
      <c r="M23" s="9"/>
      <c r="N23" s="7"/>
      <c r="O23" s="7"/>
      <c r="P23" s="9"/>
      <c r="Q23" s="7"/>
      <c r="R23" s="9"/>
      <c r="S23" s="7"/>
      <c r="T23" s="7"/>
      <c r="U23" s="9"/>
      <c r="V23" s="7"/>
      <c r="W23" s="7"/>
      <c r="X23" s="7"/>
      <c r="Y23" s="7"/>
      <c r="Z23" s="7"/>
      <c r="AA23" s="7"/>
      <c r="AB23" s="7"/>
      <c r="AC23" s="7"/>
      <c r="AD23" s="7"/>
      <c r="AE23" s="7"/>
      <c r="AF23" s="7"/>
      <c r="AG23" s="7"/>
      <c r="AH23" s="7"/>
      <c r="AI23" s="154">
        <v>139277403800</v>
      </c>
      <c r="AJ23" s="8"/>
    </row>
    <row r="24" spans="1:36" ht="60.75" customHeight="1" thickTop="1" thickBot="1" x14ac:dyDescent="0.3">
      <c r="A24" s="152">
        <v>23</v>
      </c>
      <c r="B24" s="153" t="s">
        <v>221</v>
      </c>
      <c r="C24" s="153" t="s">
        <v>116</v>
      </c>
      <c r="D24" s="153" t="s">
        <v>222</v>
      </c>
      <c r="E24" s="10"/>
      <c r="F24" s="9"/>
      <c r="G24" s="9"/>
      <c r="H24" s="9"/>
      <c r="I24" s="9"/>
      <c r="J24" s="7"/>
      <c r="K24" s="9"/>
      <c r="L24" s="7"/>
      <c r="M24" s="9"/>
      <c r="N24" s="7"/>
      <c r="O24" s="7"/>
      <c r="P24" s="9"/>
      <c r="Q24" s="7"/>
      <c r="R24" s="9"/>
      <c r="S24" s="7"/>
      <c r="T24" s="7"/>
      <c r="U24" s="9"/>
      <c r="V24" s="7"/>
      <c r="W24" s="7"/>
      <c r="X24" s="7"/>
      <c r="Y24" s="7"/>
      <c r="Z24" s="7"/>
      <c r="AA24" s="7"/>
      <c r="AB24" s="7"/>
      <c r="AC24" s="7"/>
      <c r="AD24" s="7"/>
      <c r="AE24" s="7"/>
      <c r="AF24" s="7"/>
      <c r="AG24" s="7"/>
      <c r="AH24" s="7"/>
      <c r="AI24" s="154">
        <v>7500000000</v>
      </c>
      <c r="AJ24" s="8"/>
    </row>
    <row r="25" spans="1:36" ht="58.5" customHeight="1" thickTop="1" thickBot="1" x14ac:dyDescent="0.3">
      <c r="A25" s="152">
        <v>24</v>
      </c>
      <c r="B25" s="153" t="s">
        <v>252</v>
      </c>
      <c r="C25" s="153" t="s">
        <v>116</v>
      </c>
      <c r="D25" s="153" t="s">
        <v>253</v>
      </c>
      <c r="E25" s="10"/>
      <c r="F25" s="9"/>
      <c r="G25" s="9"/>
      <c r="H25" s="9"/>
      <c r="I25" s="9"/>
      <c r="J25" s="7"/>
      <c r="K25" s="9"/>
      <c r="L25" s="7"/>
      <c r="M25" s="9"/>
      <c r="N25" s="7"/>
      <c r="O25" s="7"/>
      <c r="P25" s="9"/>
      <c r="Q25" s="7"/>
      <c r="R25" s="9"/>
      <c r="S25" s="7"/>
      <c r="T25" s="7"/>
      <c r="U25" s="9"/>
      <c r="V25" s="7"/>
      <c r="W25" s="7"/>
      <c r="X25" s="7"/>
      <c r="Y25" s="7"/>
      <c r="Z25" s="7"/>
      <c r="AA25" s="7"/>
      <c r="AB25" s="7"/>
      <c r="AC25" s="7"/>
      <c r="AD25" s="7"/>
      <c r="AE25" s="7"/>
      <c r="AF25" s="7"/>
      <c r="AG25" s="7"/>
      <c r="AH25" s="7"/>
      <c r="AI25" s="154">
        <v>58644284400</v>
      </c>
      <c r="AJ25" s="8"/>
    </row>
    <row r="26" spans="1:36" ht="42" customHeight="1" thickTop="1" thickBot="1" x14ac:dyDescent="0.3">
      <c r="A26" s="152">
        <v>25</v>
      </c>
      <c r="B26" s="153" t="s">
        <v>166</v>
      </c>
      <c r="C26" s="153" t="s">
        <v>116</v>
      </c>
      <c r="D26" s="153" t="s">
        <v>167</v>
      </c>
      <c r="E26" s="10"/>
      <c r="F26" s="9"/>
      <c r="G26" s="9"/>
      <c r="H26" s="9"/>
      <c r="I26" s="9"/>
      <c r="J26" s="7"/>
      <c r="K26" s="9"/>
      <c r="L26" s="7"/>
      <c r="M26" s="9"/>
      <c r="N26" s="7"/>
      <c r="O26" s="7"/>
      <c r="P26" s="9"/>
      <c r="Q26" s="7"/>
      <c r="R26" s="9"/>
      <c r="S26" s="7"/>
      <c r="T26" s="7"/>
      <c r="U26" s="9"/>
      <c r="V26" s="7"/>
      <c r="W26" s="7"/>
      <c r="X26" s="7"/>
      <c r="Y26" s="7"/>
      <c r="Z26" s="7"/>
      <c r="AA26" s="7"/>
      <c r="AB26" s="7"/>
      <c r="AC26" s="7"/>
      <c r="AD26" s="7"/>
      <c r="AE26" s="7"/>
      <c r="AF26" s="7"/>
      <c r="AG26" s="7"/>
      <c r="AH26" s="7"/>
      <c r="AI26" s="154">
        <v>61224052400</v>
      </c>
      <c r="AJ26" s="8"/>
    </row>
    <row r="27" spans="1:36" ht="48" customHeight="1" thickTop="1" thickBot="1" x14ac:dyDescent="0.3">
      <c r="A27" s="152">
        <v>26</v>
      </c>
      <c r="B27" s="153" t="s">
        <v>223</v>
      </c>
      <c r="C27" s="153" t="s">
        <v>116</v>
      </c>
      <c r="D27" s="153" t="s">
        <v>224</v>
      </c>
      <c r="E27" s="10"/>
      <c r="F27" s="9"/>
      <c r="G27" s="9"/>
      <c r="H27" s="9"/>
      <c r="I27" s="9"/>
      <c r="J27" s="7"/>
      <c r="K27" s="9"/>
      <c r="L27" s="7"/>
      <c r="M27" s="9"/>
      <c r="N27" s="7"/>
      <c r="O27" s="7"/>
      <c r="P27" s="9"/>
      <c r="Q27" s="7"/>
      <c r="R27" s="9"/>
      <c r="S27" s="7"/>
      <c r="T27" s="7"/>
      <c r="U27" s="9"/>
      <c r="V27" s="7"/>
      <c r="W27" s="7"/>
      <c r="X27" s="7"/>
      <c r="Y27" s="7"/>
      <c r="Z27" s="7"/>
      <c r="AA27" s="7"/>
      <c r="AB27" s="7"/>
      <c r="AC27" s="7"/>
      <c r="AD27" s="7"/>
      <c r="AE27" s="7"/>
      <c r="AF27" s="7"/>
      <c r="AG27" s="7"/>
      <c r="AH27" s="7"/>
      <c r="AI27" s="154">
        <v>34519297000</v>
      </c>
      <c r="AJ27" s="8"/>
    </row>
    <row r="28" spans="1:36" ht="60" customHeight="1" thickTop="1" thickBot="1" x14ac:dyDescent="0.3">
      <c r="A28" s="152">
        <v>27</v>
      </c>
      <c r="B28" s="153" t="s">
        <v>230</v>
      </c>
      <c r="C28" s="153" t="s">
        <v>22</v>
      </c>
      <c r="D28" s="153" t="s">
        <v>231</v>
      </c>
      <c r="E28" s="10"/>
      <c r="F28" s="9"/>
      <c r="G28" s="9"/>
      <c r="H28" s="9"/>
      <c r="I28" s="9"/>
      <c r="J28" s="7"/>
      <c r="K28" s="9"/>
      <c r="L28" s="7"/>
      <c r="M28" s="9"/>
      <c r="N28" s="7"/>
      <c r="O28" s="7"/>
      <c r="P28" s="9"/>
      <c r="Q28" s="7"/>
      <c r="R28" s="9"/>
      <c r="S28" s="7"/>
      <c r="T28" s="7"/>
      <c r="U28" s="9"/>
      <c r="V28" s="7"/>
      <c r="W28" s="7"/>
      <c r="X28" s="7"/>
      <c r="Y28" s="7"/>
      <c r="Z28" s="7"/>
      <c r="AA28" s="7"/>
      <c r="AB28" s="7"/>
      <c r="AC28" s="7"/>
      <c r="AD28" s="7"/>
      <c r="AE28" s="7"/>
      <c r="AF28" s="7"/>
      <c r="AG28" s="7"/>
      <c r="AH28" s="7"/>
      <c r="AI28" s="154">
        <v>248580170500</v>
      </c>
      <c r="AJ28" s="8"/>
    </row>
    <row r="29" spans="1:36" ht="69.95" customHeight="1" thickTop="1" thickBot="1" x14ac:dyDescent="0.3">
      <c r="A29" s="152">
        <v>28</v>
      </c>
      <c r="B29" s="153" t="s">
        <v>216</v>
      </c>
      <c r="C29" s="153" t="s">
        <v>22</v>
      </c>
      <c r="D29" s="153" t="s">
        <v>642</v>
      </c>
      <c r="E29" s="10"/>
      <c r="F29" s="9"/>
      <c r="G29" s="9"/>
      <c r="H29" s="9"/>
      <c r="I29" s="9"/>
      <c r="J29" s="7"/>
      <c r="K29" s="9"/>
      <c r="L29" s="7"/>
      <c r="M29" s="9"/>
      <c r="N29" s="7"/>
      <c r="O29" s="7"/>
      <c r="P29" s="9"/>
      <c r="Q29" s="7"/>
      <c r="R29" s="9"/>
      <c r="S29" s="7"/>
      <c r="T29" s="7"/>
      <c r="U29" s="9"/>
      <c r="V29" s="7"/>
      <c r="W29" s="7"/>
      <c r="X29" s="7"/>
      <c r="Y29" s="7"/>
      <c r="Z29" s="7"/>
      <c r="AA29" s="7"/>
      <c r="AB29" s="7"/>
      <c r="AC29" s="7"/>
      <c r="AD29" s="7"/>
      <c r="AE29" s="7"/>
      <c r="AF29" s="7"/>
      <c r="AG29" s="7"/>
      <c r="AH29" s="7"/>
      <c r="AI29" s="154">
        <v>151142121900</v>
      </c>
      <c r="AJ29" s="8"/>
    </row>
    <row r="30" spans="1:36" ht="58.5" customHeight="1" thickTop="1" thickBot="1" x14ac:dyDescent="0.3">
      <c r="A30" s="152">
        <v>29</v>
      </c>
      <c r="B30" s="153" t="s">
        <v>232</v>
      </c>
      <c r="C30" s="153" t="s">
        <v>22</v>
      </c>
      <c r="D30" s="153" t="s">
        <v>233</v>
      </c>
      <c r="E30" s="10"/>
      <c r="F30" s="9"/>
      <c r="G30" s="9"/>
      <c r="H30" s="9"/>
      <c r="I30" s="9"/>
      <c r="J30" s="7"/>
      <c r="K30" s="9"/>
      <c r="L30" s="7"/>
      <c r="M30" s="9"/>
      <c r="N30" s="7"/>
      <c r="O30" s="7"/>
      <c r="P30" s="9"/>
      <c r="Q30" s="7"/>
      <c r="R30" s="9"/>
      <c r="S30" s="7"/>
      <c r="T30" s="7"/>
      <c r="U30" s="9"/>
      <c r="V30" s="7"/>
      <c r="W30" s="7"/>
      <c r="X30" s="7"/>
      <c r="Y30" s="7"/>
      <c r="Z30" s="7"/>
      <c r="AA30" s="7"/>
      <c r="AB30" s="7"/>
      <c r="AC30" s="7"/>
      <c r="AD30" s="7"/>
      <c r="AE30" s="7"/>
      <c r="AF30" s="7"/>
      <c r="AG30" s="7"/>
      <c r="AH30" s="7"/>
      <c r="AI30" s="154">
        <v>180543771000</v>
      </c>
      <c r="AJ30" s="8"/>
    </row>
    <row r="31" spans="1:36" ht="34.5" customHeight="1" thickTop="1" thickBot="1" x14ac:dyDescent="0.3">
      <c r="A31" s="152">
        <v>30</v>
      </c>
      <c r="B31" s="153" t="s">
        <v>168</v>
      </c>
      <c r="C31" s="153" t="s">
        <v>22</v>
      </c>
      <c r="D31" s="153" t="s">
        <v>169</v>
      </c>
      <c r="E31" s="10"/>
      <c r="F31" s="9"/>
      <c r="G31" s="9"/>
      <c r="H31" s="9"/>
      <c r="I31" s="9"/>
      <c r="J31" s="7"/>
      <c r="K31" s="9"/>
      <c r="L31" s="7"/>
      <c r="M31" s="9"/>
      <c r="N31" s="7"/>
      <c r="O31" s="7"/>
      <c r="P31" s="9"/>
      <c r="Q31" s="7"/>
      <c r="R31" s="9"/>
      <c r="S31" s="7"/>
      <c r="T31" s="7"/>
      <c r="U31" s="9"/>
      <c r="V31" s="7"/>
      <c r="W31" s="7"/>
      <c r="X31" s="7"/>
      <c r="Y31" s="7"/>
      <c r="Z31" s="7"/>
      <c r="AA31" s="7"/>
      <c r="AB31" s="7"/>
      <c r="AC31" s="7"/>
      <c r="AD31" s="7"/>
      <c r="AE31" s="7"/>
      <c r="AF31" s="7"/>
      <c r="AG31" s="7"/>
      <c r="AH31" s="7"/>
      <c r="AI31" s="154">
        <v>27820000000</v>
      </c>
      <c r="AJ31" s="8"/>
    </row>
    <row r="32" spans="1:36" ht="57.75" customHeight="1" thickTop="1" thickBot="1" x14ac:dyDescent="0.3">
      <c r="A32" s="152">
        <v>31</v>
      </c>
      <c r="B32" s="153" t="s">
        <v>173</v>
      </c>
      <c r="C32" s="153" t="s">
        <v>22</v>
      </c>
      <c r="D32" s="153" t="s">
        <v>174</v>
      </c>
      <c r="E32" s="10"/>
      <c r="F32" s="9"/>
      <c r="G32" s="9"/>
      <c r="H32" s="9"/>
      <c r="I32" s="9"/>
      <c r="J32" s="7"/>
      <c r="K32" s="9"/>
      <c r="L32" s="7"/>
      <c r="M32" s="9"/>
      <c r="N32" s="7"/>
      <c r="O32" s="7"/>
      <c r="P32" s="9"/>
      <c r="Q32" s="7"/>
      <c r="R32" s="9"/>
      <c r="S32" s="7"/>
      <c r="T32" s="7"/>
      <c r="U32" s="9"/>
      <c r="V32" s="7"/>
      <c r="W32" s="7"/>
      <c r="X32" s="7"/>
      <c r="Y32" s="7"/>
      <c r="Z32" s="7"/>
      <c r="AA32" s="7"/>
      <c r="AB32" s="7"/>
      <c r="AC32" s="7"/>
      <c r="AD32" s="7"/>
      <c r="AE32" s="7"/>
      <c r="AF32" s="7"/>
      <c r="AG32" s="7"/>
      <c r="AH32" s="7"/>
      <c r="AI32" s="154">
        <v>29960000000</v>
      </c>
      <c r="AJ32" s="8"/>
    </row>
    <row r="33" spans="1:36" ht="69.95" customHeight="1" thickTop="1" thickBot="1" x14ac:dyDescent="0.3">
      <c r="A33" s="152">
        <v>32</v>
      </c>
      <c r="B33" s="153" t="s">
        <v>175</v>
      </c>
      <c r="C33" s="153" t="s">
        <v>22</v>
      </c>
      <c r="D33" s="153" t="s">
        <v>176</v>
      </c>
      <c r="E33" s="10"/>
      <c r="F33" s="9"/>
      <c r="G33" s="9"/>
      <c r="H33" s="9"/>
      <c r="I33" s="9"/>
      <c r="J33" s="7"/>
      <c r="K33" s="9"/>
      <c r="L33" s="7"/>
      <c r="M33" s="9"/>
      <c r="N33" s="7"/>
      <c r="O33" s="7"/>
      <c r="P33" s="9"/>
      <c r="Q33" s="7"/>
      <c r="R33" s="9"/>
      <c r="S33" s="7"/>
      <c r="T33" s="7"/>
      <c r="U33" s="9"/>
      <c r="V33" s="7"/>
      <c r="W33" s="7"/>
      <c r="X33" s="7"/>
      <c r="Y33" s="7"/>
      <c r="Z33" s="7"/>
      <c r="AA33" s="7"/>
      <c r="AB33" s="7"/>
      <c r="AC33" s="7"/>
      <c r="AD33" s="7"/>
      <c r="AE33" s="7"/>
      <c r="AF33" s="7"/>
      <c r="AG33" s="7"/>
      <c r="AH33" s="7"/>
      <c r="AI33" s="154">
        <v>30840057812</v>
      </c>
      <c r="AJ33" s="8"/>
    </row>
    <row r="34" spans="1:36" ht="37.5" customHeight="1" thickTop="1" thickBot="1" x14ac:dyDescent="0.3">
      <c r="A34" s="152">
        <v>33</v>
      </c>
      <c r="B34" s="153" t="s">
        <v>225</v>
      </c>
      <c r="C34" s="153" t="s">
        <v>22</v>
      </c>
      <c r="D34" s="153" t="s">
        <v>226</v>
      </c>
      <c r="E34" s="10"/>
      <c r="F34" s="9"/>
      <c r="G34" s="9"/>
      <c r="H34" s="9"/>
      <c r="I34" s="9"/>
      <c r="J34" s="7"/>
      <c r="K34" s="9"/>
      <c r="L34" s="7"/>
      <c r="M34" s="9"/>
      <c r="N34" s="7"/>
      <c r="O34" s="7"/>
      <c r="P34" s="9"/>
      <c r="Q34" s="7"/>
      <c r="R34" s="9"/>
      <c r="S34" s="7"/>
      <c r="T34" s="7"/>
      <c r="U34" s="9"/>
      <c r="V34" s="7"/>
      <c r="W34" s="7"/>
      <c r="X34" s="7"/>
      <c r="Y34" s="7"/>
      <c r="Z34" s="7"/>
      <c r="AA34" s="7"/>
      <c r="AB34" s="7"/>
      <c r="AC34" s="7"/>
      <c r="AD34" s="7"/>
      <c r="AE34" s="7"/>
      <c r="AF34" s="7"/>
      <c r="AG34" s="7"/>
      <c r="AH34" s="7"/>
      <c r="AI34" s="154">
        <v>181447696050</v>
      </c>
      <c r="AJ34" s="8"/>
    </row>
    <row r="35" spans="1:36" ht="42" customHeight="1" thickTop="1" thickBot="1" x14ac:dyDescent="0.3">
      <c r="A35" s="152">
        <v>34</v>
      </c>
      <c r="B35" s="153" t="s">
        <v>235</v>
      </c>
      <c r="C35" s="153" t="s">
        <v>76</v>
      </c>
      <c r="D35" s="153" t="s">
        <v>236</v>
      </c>
      <c r="E35" s="10"/>
      <c r="F35" s="9"/>
      <c r="G35" s="9"/>
      <c r="H35" s="9"/>
      <c r="I35" s="9"/>
      <c r="J35" s="7"/>
      <c r="K35" s="9"/>
      <c r="L35" s="7"/>
      <c r="M35" s="9"/>
      <c r="N35" s="7"/>
      <c r="O35" s="7"/>
      <c r="P35" s="9"/>
      <c r="Q35" s="7"/>
      <c r="R35" s="9"/>
      <c r="S35" s="7"/>
      <c r="T35" s="7"/>
      <c r="U35" s="9"/>
      <c r="V35" s="7"/>
      <c r="W35" s="7"/>
      <c r="X35" s="7"/>
      <c r="Y35" s="7"/>
      <c r="Z35" s="7"/>
      <c r="AA35" s="7"/>
      <c r="AB35" s="7"/>
      <c r="AC35" s="7"/>
      <c r="AD35" s="7"/>
      <c r="AE35" s="7"/>
      <c r="AF35" s="7"/>
      <c r="AG35" s="7"/>
      <c r="AH35" s="7"/>
      <c r="AI35" s="154">
        <v>154803997641</v>
      </c>
      <c r="AJ35" s="8"/>
    </row>
    <row r="36" spans="1:36" ht="51.75" customHeight="1" thickTop="1" thickBot="1" x14ac:dyDescent="0.3">
      <c r="A36" s="152">
        <v>35</v>
      </c>
      <c r="B36" s="153" t="s">
        <v>177</v>
      </c>
      <c r="C36" s="153" t="s">
        <v>76</v>
      </c>
      <c r="D36" s="153" t="s">
        <v>178</v>
      </c>
      <c r="E36" s="10"/>
      <c r="F36" s="9"/>
      <c r="G36" s="9"/>
      <c r="H36" s="9"/>
      <c r="I36" s="9"/>
      <c r="J36" s="7"/>
      <c r="K36" s="9"/>
      <c r="L36" s="7"/>
      <c r="M36" s="9"/>
      <c r="N36" s="7"/>
      <c r="O36" s="7"/>
      <c r="P36" s="9"/>
      <c r="Q36" s="7"/>
      <c r="R36" s="9"/>
      <c r="S36" s="7"/>
      <c r="T36" s="7"/>
      <c r="U36" s="9"/>
      <c r="V36" s="7"/>
      <c r="W36" s="7"/>
      <c r="X36" s="7"/>
      <c r="Y36" s="7"/>
      <c r="Z36" s="7"/>
      <c r="AA36" s="7"/>
      <c r="AB36" s="7"/>
      <c r="AC36" s="7"/>
      <c r="AD36" s="7"/>
      <c r="AE36" s="7"/>
      <c r="AF36" s="7"/>
      <c r="AG36" s="7"/>
      <c r="AH36" s="7"/>
      <c r="AI36" s="154">
        <v>65342862400</v>
      </c>
      <c r="AJ36" s="8"/>
    </row>
    <row r="37" spans="1:36" ht="33" customHeight="1" thickTop="1" thickBot="1" x14ac:dyDescent="0.3">
      <c r="A37" s="152">
        <v>36</v>
      </c>
      <c r="B37" s="153" t="s">
        <v>179</v>
      </c>
      <c r="C37" s="153" t="s">
        <v>76</v>
      </c>
      <c r="D37" s="153" t="s">
        <v>180</v>
      </c>
      <c r="E37" s="10"/>
      <c r="F37" s="9"/>
      <c r="G37" s="9"/>
      <c r="H37" s="9"/>
      <c r="I37" s="9"/>
      <c r="J37" s="7"/>
      <c r="K37" s="9"/>
      <c r="L37" s="7"/>
      <c r="M37" s="9"/>
      <c r="N37" s="7"/>
      <c r="O37" s="7"/>
      <c r="P37" s="9"/>
      <c r="Q37" s="7"/>
      <c r="R37" s="9"/>
      <c r="S37" s="7"/>
      <c r="T37" s="7"/>
      <c r="U37" s="9"/>
      <c r="V37" s="7"/>
      <c r="W37" s="7"/>
      <c r="X37" s="7"/>
      <c r="Y37" s="7"/>
      <c r="Z37" s="7"/>
      <c r="AA37" s="7"/>
      <c r="AB37" s="7"/>
      <c r="AC37" s="7"/>
      <c r="AD37" s="7"/>
      <c r="AE37" s="7"/>
      <c r="AF37" s="7"/>
      <c r="AG37" s="7"/>
      <c r="AH37" s="7"/>
      <c r="AI37" s="154">
        <v>286699765073</v>
      </c>
      <c r="AJ37" s="8"/>
    </row>
    <row r="38" spans="1:36" ht="39.75" customHeight="1" thickTop="1" thickBot="1" x14ac:dyDescent="0.3">
      <c r="A38" s="152">
        <v>37</v>
      </c>
      <c r="B38" s="153" t="s">
        <v>181</v>
      </c>
      <c r="C38" s="153" t="s">
        <v>182</v>
      </c>
      <c r="D38" s="153" t="s">
        <v>183</v>
      </c>
      <c r="E38" s="10"/>
      <c r="F38" s="9"/>
      <c r="G38" s="9"/>
      <c r="H38" s="9"/>
      <c r="I38" s="9"/>
      <c r="J38" s="7"/>
      <c r="K38" s="9"/>
      <c r="L38" s="7"/>
      <c r="M38" s="9"/>
      <c r="N38" s="7"/>
      <c r="O38" s="7"/>
      <c r="P38" s="9"/>
      <c r="Q38" s="7"/>
      <c r="R38" s="9"/>
      <c r="S38" s="7"/>
      <c r="T38" s="7"/>
      <c r="U38" s="9"/>
      <c r="V38" s="7"/>
      <c r="W38" s="7"/>
      <c r="X38" s="7"/>
      <c r="Y38" s="7"/>
      <c r="Z38" s="7"/>
      <c r="AA38" s="7"/>
      <c r="AB38" s="7"/>
      <c r="AC38" s="7"/>
      <c r="AD38" s="7"/>
      <c r="AE38" s="7"/>
      <c r="AF38" s="7"/>
      <c r="AG38" s="7"/>
      <c r="AH38" s="7"/>
      <c r="AI38" s="154">
        <v>124830253877</v>
      </c>
      <c r="AJ38" s="8"/>
    </row>
    <row r="39" spans="1:36" ht="41.25" customHeight="1" thickTop="1" thickBot="1" x14ac:dyDescent="0.3">
      <c r="A39" s="152">
        <v>38</v>
      </c>
      <c r="B39" s="153" t="s">
        <v>254</v>
      </c>
      <c r="C39" s="153" t="s">
        <v>182</v>
      </c>
      <c r="D39" s="153" t="s">
        <v>255</v>
      </c>
      <c r="E39" s="10"/>
      <c r="F39" s="9"/>
      <c r="G39" s="9"/>
      <c r="H39" s="9"/>
      <c r="I39" s="9"/>
      <c r="J39" s="7"/>
      <c r="K39" s="9"/>
      <c r="L39" s="7"/>
      <c r="M39" s="9"/>
      <c r="N39" s="7"/>
      <c r="O39" s="7"/>
      <c r="P39" s="9"/>
      <c r="Q39" s="7"/>
      <c r="R39" s="9"/>
      <c r="S39" s="7"/>
      <c r="T39" s="7"/>
      <c r="U39" s="9"/>
      <c r="V39" s="7"/>
      <c r="W39" s="7"/>
      <c r="X39" s="7"/>
      <c r="Y39" s="7"/>
      <c r="Z39" s="7"/>
      <c r="AA39" s="7"/>
      <c r="AB39" s="7"/>
      <c r="AC39" s="7"/>
      <c r="AD39" s="7"/>
      <c r="AE39" s="7"/>
      <c r="AF39" s="7"/>
      <c r="AG39" s="7"/>
      <c r="AH39" s="7"/>
      <c r="AI39" s="154">
        <v>192780621398</v>
      </c>
      <c r="AJ39" s="8"/>
    </row>
    <row r="40" spans="1:36" ht="15.75" thickTop="1" x14ac:dyDescent="0.25"/>
  </sheetData>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G50"/>
  <sheetViews>
    <sheetView rightToLeft="1" tabSelected="1" zoomScale="78" zoomScaleNormal="78" workbookViewId="0">
      <selection activeCell="D8" sqref="D8"/>
    </sheetView>
  </sheetViews>
  <sheetFormatPr defaultColWidth="9.140625" defaultRowHeight="15" x14ac:dyDescent="0.25"/>
  <cols>
    <col min="1" max="1" width="7" style="6" customWidth="1"/>
    <col min="2" max="2" width="28.140625" style="6" customWidth="1"/>
    <col min="3" max="4" width="30.5703125" style="6" customWidth="1"/>
    <col min="5" max="5" width="32.5703125" style="6" customWidth="1"/>
    <col min="6" max="6" width="33.42578125" style="6" customWidth="1"/>
    <col min="7" max="7" width="29.140625" style="6" customWidth="1"/>
    <col min="8" max="16384" width="9.140625" style="6"/>
  </cols>
  <sheetData>
    <row r="1" spans="1:7" ht="18.75" x14ac:dyDescent="0.25">
      <c r="A1" s="149" t="s">
        <v>125</v>
      </c>
      <c r="B1" s="149" t="s">
        <v>431</v>
      </c>
      <c r="C1" s="149" t="s">
        <v>432</v>
      </c>
      <c r="D1" s="149" t="s">
        <v>657</v>
      </c>
      <c r="E1" s="149" t="s">
        <v>603</v>
      </c>
      <c r="F1" s="149" t="s">
        <v>434</v>
      </c>
      <c r="G1" s="149" t="s">
        <v>435</v>
      </c>
    </row>
    <row r="2" spans="1:7" ht="18.75" x14ac:dyDescent="0.25">
      <c r="A2" s="150"/>
      <c r="B2" s="151"/>
      <c r="C2" s="151"/>
      <c r="D2" s="151"/>
      <c r="E2" s="151"/>
      <c r="F2" s="151"/>
      <c r="G2" s="151"/>
    </row>
    <row r="3" spans="1:7" ht="18.75" x14ac:dyDescent="0.25">
      <c r="A3" s="151"/>
      <c r="B3" s="151"/>
      <c r="C3" s="151"/>
      <c r="D3" s="151"/>
      <c r="E3" s="151"/>
      <c r="F3" s="151"/>
      <c r="G3" s="151"/>
    </row>
    <row r="4" spans="1:7" ht="18.75" x14ac:dyDescent="0.25">
      <c r="A4" s="150"/>
      <c r="B4" s="151"/>
      <c r="C4" s="151"/>
      <c r="D4" s="151"/>
      <c r="E4" s="151"/>
      <c r="F4" s="151"/>
      <c r="G4" s="151"/>
    </row>
    <row r="5" spans="1:7" ht="18.75" x14ac:dyDescent="0.25">
      <c r="A5" s="151"/>
      <c r="B5" s="151"/>
      <c r="C5" s="151"/>
      <c r="D5" s="151"/>
      <c r="E5" s="151"/>
      <c r="F5" s="151"/>
      <c r="G5" s="151"/>
    </row>
    <row r="6" spans="1:7" ht="18.75" x14ac:dyDescent="0.25">
      <c r="A6" s="150"/>
      <c r="B6" s="151"/>
      <c r="C6" s="151"/>
      <c r="D6" s="151"/>
      <c r="E6" s="151"/>
      <c r="F6" s="151"/>
      <c r="G6" s="151"/>
    </row>
    <row r="7" spans="1:7" ht="18.75" x14ac:dyDescent="0.25">
      <c r="A7" s="151"/>
      <c r="B7" s="151"/>
      <c r="C7" s="151"/>
      <c r="D7" s="151"/>
      <c r="E7" s="151"/>
      <c r="F7" s="151"/>
      <c r="G7" s="151"/>
    </row>
    <row r="8" spans="1:7" ht="18.75" x14ac:dyDescent="0.25">
      <c r="A8" s="150"/>
      <c r="B8" s="151"/>
      <c r="C8" s="151"/>
      <c r="D8" s="151"/>
      <c r="E8" s="151"/>
      <c r="F8" s="151"/>
      <c r="G8" s="151"/>
    </row>
    <row r="9" spans="1:7" ht="18.75" x14ac:dyDescent="0.25">
      <c r="A9" s="151"/>
      <c r="B9" s="151"/>
      <c r="C9" s="151"/>
      <c r="D9" s="151"/>
      <c r="E9" s="151"/>
      <c r="F9" s="151"/>
      <c r="G9" s="151"/>
    </row>
    <row r="10" spans="1:7" ht="18.75" x14ac:dyDescent="0.25">
      <c r="A10" s="150"/>
      <c r="B10" s="151"/>
      <c r="C10" s="151"/>
      <c r="D10" s="151"/>
      <c r="E10" s="151"/>
      <c r="F10" s="151"/>
      <c r="G10" s="151"/>
    </row>
    <row r="11" spans="1:7" ht="18.75" x14ac:dyDescent="0.25">
      <c r="A11" s="151"/>
      <c r="B11" s="151"/>
      <c r="C11" s="151"/>
      <c r="D11" s="151"/>
      <c r="E11" s="151"/>
      <c r="F11" s="151"/>
      <c r="G11" s="151"/>
    </row>
    <row r="12" spans="1:7" ht="18.75" x14ac:dyDescent="0.25">
      <c r="A12" s="150"/>
      <c r="B12" s="151"/>
      <c r="C12" s="151"/>
      <c r="D12" s="151"/>
      <c r="E12" s="151"/>
      <c r="F12" s="151"/>
      <c r="G12" s="151"/>
    </row>
    <row r="13" spans="1:7" ht="18.75" x14ac:dyDescent="0.25">
      <c r="A13" s="151"/>
      <c r="B13" s="151"/>
      <c r="C13" s="151"/>
      <c r="D13" s="151"/>
      <c r="E13" s="151"/>
      <c r="F13" s="151"/>
      <c r="G13" s="151"/>
    </row>
    <row r="14" spans="1:7" ht="18.75" x14ac:dyDescent="0.25">
      <c r="A14" s="150"/>
      <c r="B14" s="151"/>
      <c r="C14" s="151"/>
      <c r="D14" s="151"/>
      <c r="E14" s="151"/>
      <c r="F14" s="151"/>
      <c r="G14" s="151"/>
    </row>
    <row r="15" spans="1:7" ht="18.75" x14ac:dyDescent="0.25">
      <c r="A15" s="151"/>
      <c r="B15" s="151"/>
      <c r="C15" s="151"/>
      <c r="D15" s="151"/>
      <c r="E15" s="151"/>
      <c r="F15" s="151"/>
      <c r="G15" s="151"/>
    </row>
    <row r="16" spans="1:7" ht="18.75" x14ac:dyDescent="0.25">
      <c r="A16" s="150"/>
      <c r="B16" s="151"/>
      <c r="C16" s="151"/>
      <c r="D16" s="151"/>
      <c r="E16" s="151"/>
      <c r="F16" s="151"/>
      <c r="G16" s="151"/>
    </row>
    <row r="17" spans="1:7" ht="18.75" x14ac:dyDescent="0.25">
      <c r="A17" s="151"/>
      <c r="B17" s="151"/>
      <c r="C17" s="151"/>
      <c r="D17" s="151"/>
      <c r="E17" s="151"/>
      <c r="F17" s="151"/>
      <c r="G17" s="151"/>
    </row>
    <row r="18" spans="1:7" ht="18.75" x14ac:dyDescent="0.25">
      <c r="A18" s="150"/>
      <c r="B18" s="151"/>
      <c r="C18" s="151"/>
      <c r="D18" s="151"/>
      <c r="E18" s="151"/>
      <c r="F18" s="151"/>
      <c r="G18" s="151"/>
    </row>
    <row r="19" spans="1:7" ht="18.75" x14ac:dyDescent="0.25">
      <c r="A19" s="151"/>
      <c r="B19" s="151"/>
      <c r="C19" s="151"/>
      <c r="D19" s="151"/>
      <c r="E19" s="151"/>
      <c r="F19" s="151"/>
      <c r="G19" s="151"/>
    </row>
    <row r="20" spans="1:7" ht="18.75" x14ac:dyDescent="0.25">
      <c r="A20" s="150"/>
      <c r="B20" s="151"/>
      <c r="C20" s="151"/>
      <c r="D20" s="151"/>
      <c r="E20" s="151"/>
      <c r="F20" s="151"/>
      <c r="G20" s="151"/>
    </row>
    <row r="21" spans="1:7" ht="18.75" x14ac:dyDescent="0.25">
      <c r="A21" s="151"/>
      <c r="B21" s="151"/>
      <c r="C21" s="151"/>
      <c r="D21" s="151"/>
      <c r="E21" s="151"/>
      <c r="F21" s="151"/>
      <c r="G21" s="151"/>
    </row>
    <row r="22" spans="1:7" ht="18.75" x14ac:dyDescent="0.25">
      <c r="A22" s="150"/>
      <c r="B22" s="151"/>
      <c r="C22" s="151"/>
      <c r="D22" s="151"/>
      <c r="E22" s="151"/>
      <c r="F22" s="151"/>
      <c r="G22" s="151"/>
    </row>
    <row r="23" spans="1:7" ht="18.75" x14ac:dyDescent="0.25">
      <c r="A23" s="151"/>
      <c r="B23" s="151"/>
      <c r="C23" s="151"/>
      <c r="D23" s="151"/>
      <c r="E23" s="151"/>
      <c r="F23" s="151"/>
      <c r="G23" s="151"/>
    </row>
    <row r="24" spans="1:7" ht="18.75" x14ac:dyDescent="0.25">
      <c r="A24" s="150"/>
      <c r="B24" s="151"/>
      <c r="C24" s="151"/>
      <c r="D24" s="151"/>
      <c r="E24" s="151"/>
      <c r="F24" s="151"/>
      <c r="G24" s="151"/>
    </row>
    <row r="25" spans="1:7" ht="18.75" x14ac:dyDescent="0.25">
      <c r="A25" s="151"/>
      <c r="B25" s="151"/>
      <c r="C25" s="151"/>
      <c r="D25" s="151"/>
      <c r="E25" s="151"/>
      <c r="F25" s="151"/>
      <c r="G25" s="151"/>
    </row>
    <row r="26" spans="1:7" ht="18.75" x14ac:dyDescent="0.25">
      <c r="A26" s="150"/>
      <c r="B26" s="151"/>
      <c r="C26" s="151"/>
      <c r="D26" s="151"/>
      <c r="E26" s="151"/>
      <c r="F26" s="151"/>
      <c r="G26" s="151"/>
    </row>
    <row r="27" spans="1:7" ht="18.75" x14ac:dyDescent="0.25">
      <c r="A27" s="151"/>
      <c r="B27" s="151"/>
      <c r="C27" s="151"/>
      <c r="D27" s="151"/>
      <c r="E27" s="151"/>
      <c r="F27" s="151"/>
      <c r="G27" s="151"/>
    </row>
    <row r="28" spans="1:7" ht="18.75" x14ac:dyDescent="0.25">
      <c r="A28" s="150"/>
      <c r="B28" s="151"/>
      <c r="C28" s="151"/>
      <c r="D28" s="151"/>
      <c r="E28" s="151"/>
      <c r="F28" s="151"/>
      <c r="G28" s="151"/>
    </row>
    <row r="29" spans="1:7" ht="18.75" x14ac:dyDescent="0.25">
      <c r="A29" s="151"/>
      <c r="B29" s="151"/>
      <c r="C29" s="151"/>
      <c r="D29" s="151"/>
      <c r="E29" s="151"/>
      <c r="F29" s="151"/>
      <c r="G29" s="151"/>
    </row>
    <row r="30" spans="1:7" ht="18.75" x14ac:dyDescent="0.25">
      <c r="A30" s="150"/>
      <c r="B30" s="151"/>
      <c r="C30" s="151"/>
      <c r="D30" s="151"/>
      <c r="E30" s="151"/>
      <c r="F30" s="151"/>
      <c r="G30" s="151"/>
    </row>
    <row r="31" spans="1:7" ht="18.75" x14ac:dyDescent="0.25">
      <c r="A31" s="151"/>
      <c r="B31" s="151"/>
      <c r="C31" s="151"/>
      <c r="D31" s="151"/>
      <c r="E31" s="151"/>
      <c r="F31" s="151"/>
      <c r="G31" s="151"/>
    </row>
    <row r="32" spans="1:7" ht="18.75" x14ac:dyDescent="0.25">
      <c r="A32" s="150"/>
      <c r="B32" s="151"/>
      <c r="C32" s="151"/>
      <c r="D32" s="151"/>
      <c r="E32" s="151"/>
      <c r="F32" s="151"/>
      <c r="G32" s="151"/>
    </row>
    <row r="33" spans="1:7" ht="18.75" x14ac:dyDescent="0.25">
      <c r="A33" s="151"/>
      <c r="B33" s="151"/>
      <c r="C33" s="151"/>
      <c r="D33" s="151"/>
      <c r="E33" s="151"/>
      <c r="F33" s="151"/>
      <c r="G33" s="151"/>
    </row>
    <row r="34" spans="1:7" ht="18.75" x14ac:dyDescent="0.25">
      <c r="A34" s="150"/>
      <c r="B34" s="151"/>
      <c r="C34" s="151"/>
      <c r="D34" s="151"/>
      <c r="E34" s="151"/>
      <c r="F34" s="151"/>
      <c r="G34" s="151"/>
    </row>
    <row r="35" spans="1:7" ht="18.75" x14ac:dyDescent="0.25">
      <c r="A35" s="151"/>
      <c r="B35" s="151"/>
      <c r="C35" s="151"/>
      <c r="D35" s="151"/>
      <c r="E35" s="151"/>
      <c r="F35" s="151"/>
      <c r="G35" s="151"/>
    </row>
    <row r="36" spans="1:7" ht="18.75" x14ac:dyDescent="0.25">
      <c r="A36" s="150"/>
      <c r="B36" s="151"/>
      <c r="C36" s="151"/>
      <c r="D36" s="151"/>
      <c r="E36" s="151"/>
      <c r="F36" s="151"/>
      <c r="G36" s="151"/>
    </row>
    <row r="37" spans="1:7" ht="18.75" x14ac:dyDescent="0.25">
      <c r="A37" s="151"/>
      <c r="B37" s="151"/>
      <c r="C37" s="151"/>
      <c r="D37" s="151"/>
      <c r="E37" s="151"/>
      <c r="F37" s="151"/>
      <c r="G37" s="151"/>
    </row>
    <row r="38" spans="1:7" ht="18.75" x14ac:dyDescent="0.25">
      <c r="A38" s="150"/>
      <c r="B38" s="151"/>
      <c r="C38" s="151"/>
      <c r="D38" s="151"/>
      <c r="E38" s="151"/>
      <c r="F38" s="151"/>
      <c r="G38" s="151"/>
    </row>
    <row r="39" spans="1:7" ht="18.75" x14ac:dyDescent="0.25">
      <c r="A39" s="151"/>
      <c r="B39" s="151"/>
      <c r="C39" s="151"/>
      <c r="D39" s="151"/>
      <c r="E39" s="151"/>
      <c r="F39" s="151"/>
      <c r="G39" s="151"/>
    </row>
    <row r="40" spans="1:7" ht="18.75" x14ac:dyDescent="0.25">
      <c r="A40" s="150"/>
      <c r="B40" s="151"/>
      <c r="C40" s="151"/>
      <c r="D40" s="151"/>
      <c r="E40" s="151"/>
      <c r="F40" s="151"/>
      <c r="G40" s="151"/>
    </row>
    <row r="41" spans="1:7" ht="18.75" x14ac:dyDescent="0.25">
      <c r="A41" s="151"/>
      <c r="B41" s="151"/>
      <c r="C41" s="151"/>
      <c r="D41" s="151"/>
      <c r="E41" s="151"/>
      <c r="F41" s="151"/>
      <c r="G41" s="151"/>
    </row>
    <row r="42" spans="1:7" ht="18.75" x14ac:dyDescent="0.25">
      <c r="A42" s="150"/>
      <c r="B42" s="151"/>
      <c r="C42" s="151"/>
      <c r="D42" s="151"/>
      <c r="E42" s="151"/>
      <c r="F42" s="151"/>
      <c r="G42" s="151"/>
    </row>
    <row r="43" spans="1:7" ht="18.75" x14ac:dyDescent="0.25">
      <c r="A43" s="151"/>
      <c r="B43" s="151"/>
      <c r="C43" s="151"/>
      <c r="D43" s="151"/>
      <c r="E43" s="151"/>
      <c r="F43" s="151"/>
      <c r="G43" s="151"/>
    </row>
    <row r="44" spans="1:7" ht="18.75" x14ac:dyDescent="0.25">
      <c r="A44" s="150"/>
      <c r="B44" s="151"/>
      <c r="C44" s="151"/>
      <c r="D44" s="151"/>
      <c r="E44" s="151"/>
      <c r="F44" s="151"/>
      <c r="G44" s="151"/>
    </row>
    <row r="45" spans="1:7" ht="18.75" x14ac:dyDescent="0.25">
      <c r="A45" s="151"/>
      <c r="B45" s="151"/>
      <c r="C45" s="151"/>
      <c r="D45" s="151"/>
      <c r="E45" s="151"/>
      <c r="F45" s="151"/>
      <c r="G45" s="151"/>
    </row>
    <row r="46" spans="1:7" ht="18.75" x14ac:dyDescent="0.25">
      <c r="A46" s="150"/>
      <c r="B46" s="151"/>
      <c r="C46" s="151"/>
      <c r="D46" s="151"/>
      <c r="E46" s="151"/>
      <c r="F46" s="151"/>
      <c r="G46" s="151"/>
    </row>
    <row r="47" spans="1:7" ht="18.75" x14ac:dyDescent="0.25">
      <c r="A47" s="151"/>
      <c r="B47" s="151"/>
      <c r="C47" s="151"/>
      <c r="D47" s="151"/>
      <c r="E47" s="151"/>
      <c r="F47" s="151"/>
      <c r="G47" s="151"/>
    </row>
    <row r="48" spans="1:7" ht="18.75" x14ac:dyDescent="0.25">
      <c r="A48" s="150"/>
      <c r="B48" s="151"/>
      <c r="C48" s="151"/>
      <c r="D48" s="151"/>
      <c r="E48" s="151"/>
      <c r="F48" s="151"/>
      <c r="G48" s="151"/>
    </row>
    <row r="49" spans="1:7" ht="18.75" x14ac:dyDescent="0.25">
      <c r="A49" s="151"/>
      <c r="B49" s="151"/>
      <c r="C49" s="151"/>
      <c r="D49" s="151"/>
      <c r="E49" s="151"/>
      <c r="F49" s="151"/>
      <c r="G49" s="151"/>
    </row>
    <row r="50" spans="1:7" ht="18.75" x14ac:dyDescent="0.25">
      <c r="A50" s="150"/>
      <c r="B50" s="151"/>
      <c r="C50" s="151"/>
      <c r="D50" s="151"/>
      <c r="E50" s="151"/>
      <c r="F50" s="151"/>
      <c r="G50" s="151"/>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G50"/>
  <sheetViews>
    <sheetView rightToLeft="1" zoomScale="78" zoomScaleNormal="78" workbookViewId="0">
      <selection activeCell="D1" sqref="D1"/>
    </sheetView>
  </sheetViews>
  <sheetFormatPr defaultRowHeight="15" x14ac:dyDescent="0.25"/>
  <cols>
    <col min="1" max="1" width="9.140625" style="6"/>
    <col min="2" max="2" width="50" style="6" customWidth="1"/>
    <col min="3" max="4" width="48.42578125" style="6" customWidth="1"/>
    <col min="5" max="5" width="42" style="6" customWidth="1"/>
    <col min="6" max="6" width="38.5703125" style="6" customWidth="1"/>
    <col min="7" max="7" width="43.5703125" style="6" customWidth="1"/>
    <col min="8" max="16384" width="9.140625" style="6"/>
  </cols>
  <sheetData>
    <row r="1" spans="1:7" ht="18.75" x14ac:dyDescent="0.25">
      <c r="A1" s="149" t="s">
        <v>125</v>
      </c>
      <c r="B1" s="149" t="s">
        <v>431</v>
      </c>
      <c r="C1" s="149" t="s">
        <v>432</v>
      </c>
      <c r="D1" s="149" t="s">
        <v>656</v>
      </c>
      <c r="E1" s="149" t="s">
        <v>433</v>
      </c>
      <c r="F1" s="149" t="s">
        <v>434</v>
      </c>
      <c r="G1" s="149" t="s">
        <v>435</v>
      </c>
    </row>
    <row r="2" spans="1:7" ht="37.5" x14ac:dyDescent="0.25">
      <c r="A2" s="150">
        <v>1</v>
      </c>
      <c r="B2" s="151" t="s">
        <v>436</v>
      </c>
      <c r="C2" s="151" t="s">
        <v>437</v>
      </c>
      <c r="D2" s="151"/>
      <c r="E2" s="151" t="s">
        <v>438</v>
      </c>
      <c r="F2" s="151" t="s">
        <v>439</v>
      </c>
      <c r="G2" s="151" t="s">
        <v>440</v>
      </c>
    </row>
    <row r="3" spans="1:7" ht="18.75" x14ac:dyDescent="0.25">
      <c r="A3" s="151">
        <v>2</v>
      </c>
      <c r="B3" s="151" t="s">
        <v>441</v>
      </c>
      <c r="C3" s="151" t="s">
        <v>442</v>
      </c>
      <c r="D3" s="151"/>
      <c r="E3" s="151" t="s">
        <v>443</v>
      </c>
      <c r="F3" s="151" t="s">
        <v>444</v>
      </c>
      <c r="G3" s="151" t="s">
        <v>440</v>
      </c>
    </row>
    <row r="4" spans="1:7" ht="37.5" x14ac:dyDescent="0.25">
      <c r="A4" s="150">
        <v>3</v>
      </c>
      <c r="B4" s="151" t="s">
        <v>445</v>
      </c>
      <c r="C4" s="151" t="s">
        <v>446</v>
      </c>
      <c r="D4" s="151"/>
      <c r="E4" s="151" t="s">
        <v>447</v>
      </c>
      <c r="F4" s="151" t="s">
        <v>448</v>
      </c>
      <c r="G4" s="151" t="s">
        <v>449</v>
      </c>
    </row>
    <row r="5" spans="1:7" ht="37.5" x14ac:dyDescent="0.25">
      <c r="A5" s="151">
        <v>4</v>
      </c>
      <c r="B5" s="151" t="s">
        <v>445</v>
      </c>
      <c r="C5" s="151" t="s">
        <v>446</v>
      </c>
      <c r="D5" s="151"/>
      <c r="E5" s="151" t="s">
        <v>447</v>
      </c>
      <c r="F5" s="151" t="s">
        <v>450</v>
      </c>
      <c r="G5" s="151" t="s">
        <v>451</v>
      </c>
    </row>
    <row r="6" spans="1:7" ht="37.5" x14ac:dyDescent="0.25">
      <c r="A6" s="150">
        <v>5</v>
      </c>
      <c r="B6" s="151" t="s">
        <v>452</v>
      </c>
      <c r="C6" s="151" t="s">
        <v>453</v>
      </c>
      <c r="D6" s="151"/>
      <c r="E6" s="151" t="s">
        <v>447</v>
      </c>
      <c r="F6" s="151" t="s">
        <v>454</v>
      </c>
      <c r="G6" s="151" t="s">
        <v>455</v>
      </c>
    </row>
    <row r="7" spans="1:7" ht="18.75" x14ac:dyDescent="0.25">
      <c r="A7" s="151">
        <v>6</v>
      </c>
      <c r="B7" s="151" t="s">
        <v>456</v>
      </c>
      <c r="C7" s="151" t="s">
        <v>453</v>
      </c>
      <c r="D7" s="151"/>
      <c r="E7" s="151" t="s">
        <v>457</v>
      </c>
      <c r="F7" s="151" t="s">
        <v>458</v>
      </c>
      <c r="G7" s="151" t="s">
        <v>459</v>
      </c>
    </row>
    <row r="8" spans="1:7" ht="56.25" x14ac:dyDescent="0.25">
      <c r="A8" s="150">
        <v>7</v>
      </c>
      <c r="B8" s="151" t="s">
        <v>460</v>
      </c>
      <c r="C8" s="151" t="s">
        <v>446</v>
      </c>
      <c r="D8" s="151"/>
      <c r="E8" s="151" t="s">
        <v>461</v>
      </c>
      <c r="F8" s="151" t="s">
        <v>462</v>
      </c>
      <c r="G8" s="151" t="s">
        <v>463</v>
      </c>
    </row>
    <row r="9" spans="1:7" ht="18.75" x14ac:dyDescent="0.25">
      <c r="A9" s="151">
        <v>8</v>
      </c>
      <c r="B9" s="151" t="s">
        <v>464</v>
      </c>
      <c r="C9" s="151" t="s">
        <v>453</v>
      </c>
      <c r="D9" s="151"/>
      <c r="E9" s="151" t="s">
        <v>465</v>
      </c>
      <c r="F9" s="151" t="s">
        <v>466</v>
      </c>
      <c r="G9" s="151" t="s">
        <v>467</v>
      </c>
    </row>
    <row r="10" spans="1:7" ht="37.5" x14ac:dyDescent="0.25">
      <c r="A10" s="150">
        <v>9</v>
      </c>
      <c r="B10" s="151" t="s">
        <v>468</v>
      </c>
      <c r="C10" s="151" t="s">
        <v>453</v>
      </c>
      <c r="D10" s="151"/>
      <c r="E10" s="151" t="s">
        <v>469</v>
      </c>
      <c r="F10" s="151" t="s">
        <v>470</v>
      </c>
      <c r="G10" s="151" t="s">
        <v>467</v>
      </c>
    </row>
    <row r="11" spans="1:7" ht="37.5" x14ac:dyDescent="0.25">
      <c r="A11" s="151">
        <v>10</v>
      </c>
      <c r="B11" s="151" t="s">
        <v>471</v>
      </c>
      <c r="C11" s="151" t="s">
        <v>453</v>
      </c>
      <c r="D11" s="151"/>
      <c r="E11" s="151" t="s">
        <v>472</v>
      </c>
      <c r="F11" s="151" t="s">
        <v>473</v>
      </c>
      <c r="G11" s="151" t="s">
        <v>474</v>
      </c>
    </row>
    <row r="12" spans="1:7" ht="37.5" x14ac:dyDescent="0.25">
      <c r="A12" s="150">
        <v>11</v>
      </c>
      <c r="B12" s="151" t="s">
        <v>475</v>
      </c>
      <c r="C12" s="151" t="s">
        <v>453</v>
      </c>
      <c r="D12" s="151"/>
      <c r="E12" s="151" t="s">
        <v>476</v>
      </c>
      <c r="F12" s="151" t="s">
        <v>477</v>
      </c>
      <c r="G12" s="151" t="s">
        <v>467</v>
      </c>
    </row>
    <row r="13" spans="1:7" ht="18.75" x14ac:dyDescent="0.25">
      <c r="A13" s="151">
        <v>12</v>
      </c>
      <c r="B13" s="151" t="s">
        <v>478</v>
      </c>
      <c r="C13" s="151" t="s">
        <v>453</v>
      </c>
      <c r="D13" s="151"/>
      <c r="E13" s="151" t="s">
        <v>479</v>
      </c>
      <c r="F13" s="151" t="s">
        <v>480</v>
      </c>
      <c r="G13" s="151" t="s">
        <v>474</v>
      </c>
    </row>
    <row r="14" spans="1:7" ht="18.75" x14ac:dyDescent="0.25">
      <c r="A14" s="150">
        <v>13</v>
      </c>
      <c r="B14" s="151" t="s">
        <v>452</v>
      </c>
      <c r="C14" s="151" t="s">
        <v>453</v>
      </c>
      <c r="D14" s="151"/>
      <c r="E14" s="151" t="s">
        <v>481</v>
      </c>
      <c r="F14" s="151" t="s">
        <v>482</v>
      </c>
      <c r="G14" s="151" t="s">
        <v>474</v>
      </c>
    </row>
    <row r="15" spans="1:7" ht="37.5" x14ac:dyDescent="0.25">
      <c r="A15" s="151">
        <v>14</v>
      </c>
      <c r="B15" s="151" t="s">
        <v>483</v>
      </c>
      <c r="C15" s="151" t="s">
        <v>446</v>
      </c>
      <c r="D15" s="151"/>
      <c r="E15" s="151" t="s">
        <v>484</v>
      </c>
      <c r="F15" s="151" t="s">
        <v>485</v>
      </c>
      <c r="G15" s="151" t="s">
        <v>486</v>
      </c>
    </row>
    <row r="16" spans="1:7" ht="37.5" x14ac:dyDescent="0.25">
      <c r="A16" s="150">
        <v>15</v>
      </c>
      <c r="B16" s="151" t="s">
        <v>487</v>
      </c>
      <c r="C16" s="151" t="s">
        <v>446</v>
      </c>
      <c r="D16" s="151"/>
      <c r="E16" s="151" t="s">
        <v>488</v>
      </c>
      <c r="F16" s="151" t="s">
        <v>489</v>
      </c>
      <c r="G16" s="151" t="s">
        <v>490</v>
      </c>
    </row>
    <row r="17" spans="1:7" ht="37.5" x14ac:dyDescent="0.25">
      <c r="A17" s="151">
        <v>16</v>
      </c>
      <c r="B17" s="151" t="s">
        <v>491</v>
      </c>
      <c r="C17" s="151" t="s">
        <v>446</v>
      </c>
      <c r="D17" s="151"/>
      <c r="E17" s="151" t="s">
        <v>492</v>
      </c>
      <c r="F17" s="151" t="s">
        <v>493</v>
      </c>
      <c r="G17" s="151" t="s">
        <v>494</v>
      </c>
    </row>
    <row r="18" spans="1:7" ht="37.5" x14ac:dyDescent="0.25">
      <c r="A18" s="150">
        <v>17</v>
      </c>
      <c r="B18" s="151" t="s">
        <v>495</v>
      </c>
      <c r="C18" s="151" t="s">
        <v>446</v>
      </c>
      <c r="D18" s="151"/>
      <c r="E18" s="151" t="s">
        <v>488</v>
      </c>
      <c r="F18" s="151" t="s">
        <v>496</v>
      </c>
      <c r="G18" s="151" t="s">
        <v>497</v>
      </c>
    </row>
    <row r="19" spans="1:7" ht="56.25" x14ac:dyDescent="0.25">
      <c r="A19" s="151">
        <v>18</v>
      </c>
      <c r="B19" s="151" t="s">
        <v>498</v>
      </c>
      <c r="C19" s="151" t="s">
        <v>446</v>
      </c>
      <c r="D19" s="151"/>
      <c r="E19" s="151" t="s">
        <v>499</v>
      </c>
      <c r="F19" s="151" t="s">
        <v>500</v>
      </c>
      <c r="G19" s="151" t="s">
        <v>501</v>
      </c>
    </row>
    <row r="20" spans="1:7" ht="18.75" x14ac:dyDescent="0.25">
      <c r="A20" s="150">
        <v>19</v>
      </c>
      <c r="B20" s="151" t="s">
        <v>487</v>
      </c>
      <c r="C20" s="151" t="s">
        <v>453</v>
      </c>
      <c r="D20" s="151"/>
      <c r="E20" s="151" t="s">
        <v>502</v>
      </c>
      <c r="F20" s="151" t="s">
        <v>503</v>
      </c>
      <c r="G20" s="151" t="s">
        <v>474</v>
      </c>
    </row>
    <row r="21" spans="1:7" ht="37.5" x14ac:dyDescent="0.25">
      <c r="A21" s="151">
        <v>20</v>
      </c>
      <c r="B21" s="151" t="s">
        <v>504</v>
      </c>
      <c r="C21" s="151" t="s">
        <v>446</v>
      </c>
      <c r="D21" s="151"/>
      <c r="E21" s="151" t="s">
        <v>488</v>
      </c>
      <c r="F21" s="151" t="s">
        <v>505</v>
      </c>
      <c r="G21" s="151" t="s">
        <v>506</v>
      </c>
    </row>
    <row r="22" spans="1:7" ht="37.5" x14ac:dyDescent="0.25">
      <c r="A22" s="150">
        <v>21</v>
      </c>
      <c r="B22" s="151" t="s">
        <v>507</v>
      </c>
      <c r="C22" s="151" t="s">
        <v>446</v>
      </c>
      <c r="D22" s="151"/>
      <c r="E22" s="151" t="s">
        <v>443</v>
      </c>
      <c r="F22" s="151" t="s">
        <v>508</v>
      </c>
      <c r="G22" s="151" t="s">
        <v>509</v>
      </c>
    </row>
    <row r="23" spans="1:7" ht="18.75" x14ac:dyDescent="0.25">
      <c r="A23" s="151">
        <v>22</v>
      </c>
      <c r="B23" s="151" t="s">
        <v>321</v>
      </c>
      <c r="C23" s="151" t="s">
        <v>446</v>
      </c>
      <c r="D23" s="151"/>
      <c r="E23" s="151" t="s">
        <v>488</v>
      </c>
      <c r="F23" s="151" t="s">
        <v>510</v>
      </c>
      <c r="G23" s="151" t="s">
        <v>511</v>
      </c>
    </row>
    <row r="24" spans="1:7" ht="37.5" x14ac:dyDescent="0.25">
      <c r="A24" s="150">
        <v>23</v>
      </c>
      <c r="B24" s="151" t="s">
        <v>512</v>
      </c>
      <c r="C24" s="151" t="s">
        <v>453</v>
      </c>
      <c r="D24" s="151"/>
      <c r="E24" s="151" t="s">
        <v>513</v>
      </c>
      <c r="F24" s="151" t="s">
        <v>514</v>
      </c>
      <c r="G24" s="151" t="s">
        <v>515</v>
      </c>
    </row>
    <row r="25" spans="1:7" ht="37.5" x14ac:dyDescent="0.25">
      <c r="A25" s="151">
        <v>24</v>
      </c>
      <c r="B25" s="151" t="s">
        <v>516</v>
      </c>
      <c r="C25" s="151" t="s">
        <v>453</v>
      </c>
      <c r="D25" s="151"/>
      <c r="E25" s="151" t="s">
        <v>517</v>
      </c>
      <c r="F25" s="151" t="s">
        <v>518</v>
      </c>
      <c r="G25" s="151" t="s">
        <v>519</v>
      </c>
    </row>
    <row r="26" spans="1:7" ht="37.5" x14ac:dyDescent="0.25">
      <c r="A26" s="150">
        <v>25</v>
      </c>
      <c r="B26" s="151" t="s">
        <v>512</v>
      </c>
      <c r="C26" s="151" t="s">
        <v>453</v>
      </c>
      <c r="D26" s="151"/>
      <c r="E26" s="151" t="s">
        <v>520</v>
      </c>
      <c r="F26" s="151" t="s">
        <v>521</v>
      </c>
      <c r="G26" s="151" t="s">
        <v>474</v>
      </c>
    </row>
    <row r="27" spans="1:7" ht="37.5" x14ac:dyDescent="0.25">
      <c r="A27" s="151">
        <v>26</v>
      </c>
      <c r="B27" s="151" t="s">
        <v>522</v>
      </c>
      <c r="C27" s="151" t="s">
        <v>453</v>
      </c>
      <c r="D27" s="151"/>
      <c r="E27" s="151" t="s">
        <v>523</v>
      </c>
      <c r="F27" s="151" t="s">
        <v>524</v>
      </c>
      <c r="G27" s="151" t="s">
        <v>474</v>
      </c>
    </row>
    <row r="28" spans="1:7" ht="37.5" x14ac:dyDescent="0.25">
      <c r="A28" s="150">
        <v>27</v>
      </c>
      <c r="B28" s="151" t="s">
        <v>525</v>
      </c>
      <c r="C28" s="151" t="s">
        <v>526</v>
      </c>
      <c r="D28" s="151"/>
      <c r="E28" s="151"/>
      <c r="F28" s="151" t="s">
        <v>527</v>
      </c>
      <c r="G28" s="151" t="s">
        <v>528</v>
      </c>
    </row>
    <row r="29" spans="1:7" ht="37.5" x14ac:dyDescent="0.25">
      <c r="A29" s="151">
        <v>28</v>
      </c>
      <c r="B29" s="151" t="s">
        <v>529</v>
      </c>
      <c r="C29" s="151" t="s">
        <v>453</v>
      </c>
      <c r="D29" s="151"/>
      <c r="E29" s="151" t="s">
        <v>530</v>
      </c>
      <c r="F29" s="151" t="s">
        <v>531</v>
      </c>
      <c r="G29" s="151" t="s">
        <v>474</v>
      </c>
    </row>
    <row r="30" spans="1:7" ht="37.5" x14ac:dyDescent="0.25">
      <c r="A30" s="150">
        <v>29</v>
      </c>
      <c r="B30" s="151" t="s">
        <v>532</v>
      </c>
      <c r="C30" s="151" t="s">
        <v>446</v>
      </c>
      <c r="D30" s="151"/>
      <c r="E30" s="151" t="s">
        <v>533</v>
      </c>
      <c r="F30" s="151" t="s">
        <v>534</v>
      </c>
      <c r="G30" s="151" t="s">
        <v>535</v>
      </c>
    </row>
    <row r="31" spans="1:7" ht="37.5" x14ac:dyDescent="0.25">
      <c r="A31" s="151">
        <v>30</v>
      </c>
      <c r="B31" s="151" t="s">
        <v>536</v>
      </c>
      <c r="C31" s="151" t="s">
        <v>453</v>
      </c>
      <c r="D31" s="151"/>
      <c r="E31" s="151" t="s">
        <v>537</v>
      </c>
      <c r="F31" s="151" t="s">
        <v>538</v>
      </c>
      <c r="G31" s="151" t="s">
        <v>474</v>
      </c>
    </row>
    <row r="32" spans="1:7" ht="18.75" x14ac:dyDescent="0.25">
      <c r="A32" s="150">
        <v>31</v>
      </c>
      <c r="B32" s="151" t="s">
        <v>539</v>
      </c>
      <c r="C32" s="151" t="s">
        <v>453</v>
      </c>
      <c r="D32" s="151"/>
      <c r="E32" s="151" t="s">
        <v>540</v>
      </c>
      <c r="F32" s="151" t="s">
        <v>541</v>
      </c>
      <c r="G32" s="151" t="s">
        <v>474</v>
      </c>
    </row>
    <row r="33" spans="1:7" ht="18.75" x14ac:dyDescent="0.25">
      <c r="A33" s="151">
        <v>32</v>
      </c>
      <c r="B33" s="151" t="s">
        <v>539</v>
      </c>
      <c r="C33" s="151" t="s">
        <v>453</v>
      </c>
      <c r="D33" s="151"/>
      <c r="E33" s="151" t="s">
        <v>540</v>
      </c>
      <c r="F33" s="151" t="s">
        <v>542</v>
      </c>
      <c r="G33" s="151" t="s">
        <v>474</v>
      </c>
    </row>
    <row r="34" spans="1:7" ht="18.75" x14ac:dyDescent="0.25">
      <c r="A34" s="150">
        <v>33</v>
      </c>
      <c r="B34" s="151" t="s">
        <v>543</v>
      </c>
      <c r="C34" s="151" t="s">
        <v>453</v>
      </c>
      <c r="D34" s="151"/>
      <c r="E34" s="151" t="s">
        <v>544</v>
      </c>
      <c r="F34" s="151" t="s">
        <v>545</v>
      </c>
      <c r="G34" s="151" t="s">
        <v>474</v>
      </c>
    </row>
    <row r="35" spans="1:7" ht="37.5" x14ac:dyDescent="0.25">
      <c r="A35" s="151">
        <v>34</v>
      </c>
      <c r="B35" s="151" t="s">
        <v>546</v>
      </c>
      <c r="C35" s="151" t="s">
        <v>446</v>
      </c>
      <c r="D35" s="151"/>
      <c r="E35" s="151" t="s">
        <v>547</v>
      </c>
      <c r="F35" s="151" t="s">
        <v>548</v>
      </c>
      <c r="G35" s="151" t="s">
        <v>549</v>
      </c>
    </row>
    <row r="36" spans="1:7" ht="18.75" x14ac:dyDescent="0.25">
      <c r="A36" s="150">
        <v>35</v>
      </c>
      <c r="B36" s="151" t="s">
        <v>550</v>
      </c>
      <c r="C36" s="151" t="s">
        <v>551</v>
      </c>
      <c r="D36" s="151"/>
      <c r="E36" s="151" t="s">
        <v>552</v>
      </c>
      <c r="F36" s="151" t="s">
        <v>553</v>
      </c>
      <c r="G36" s="151" t="s">
        <v>554</v>
      </c>
    </row>
    <row r="37" spans="1:7" ht="37.5" x14ac:dyDescent="0.25">
      <c r="A37" s="151">
        <v>36</v>
      </c>
      <c r="B37" s="151" t="s">
        <v>555</v>
      </c>
      <c r="C37" s="151" t="s">
        <v>446</v>
      </c>
      <c r="D37" s="151"/>
      <c r="E37" s="151" t="s">
        <v>556</v>
      </c>
      <c r="F37" s="151" t="s">
        <v>557</v>
      </c>
      <c r="G37" s="151" t="s">
        <v>558</v>
      </c>
    </row>
    <row r="38" spans="1:7" ht="37.5" x14ac:dyDescent="0.25">
      <c r="A38" s="150">
        <v>37</v>
      </c>
      <c r="B38" s="151" t="s">
        <v>559</v>
      </c>
      <c r="C38" s="151" t="s">
        <v>446</v>
      </c>
      <c r="D38" s="151"/>
      <c r="E38" s="151" t="s">
        <v>560</v>
      </c>
      <c r="F38" s="151" t="s">
        <v>561</v>
      </c>
      <c r="G38" s="151" t="s">
        <v>562</v>
      </c>
    </row>
    <row r="39" spans="1:7" ht="37.5" x14ac:dyDescent="0.25">
      <c r="A39" s="151">
        <v>38</v>
      </c>
      <c r="B39" s="151" t="s">
        <v>563</v>
      </c>
      <c r="C39" s="151" t="s">
        <v>446</v>
      </c>
      <c r="D39" s="151"/>
      <c r="E39" s="151" t="s">
        <v>564</v>
      </c>
      <c r="F39" s="151" t="s">
        <v>565</v>
      </c>
      <c r="G39" s="151" t="s">
        <v>566</v>
      </c>
    </row>
    <row r="40" spans="1:7" ht="37.5" x14ac:dyDescent="0.25">
      <c r="A40" s="150">
        <v>39</v>
      </c>
      <c r="B40" s="151" t="s">
        <v>567</v>
      </c>
      <c r="C40" s="151" t="s">
        <v>446</v>
      </c>
      <c r="D40" s="151"/>
      <c r="E40" s="151" t="s">
        <v>564</v>
      </c>
      <c r="F40" s="151" t="s">
        <v>568</v>
      </c>
      <c r="G40" s="151" t="s">
        <v>569</v>
      </c>
    </row>
    <row r="41" spans="1:7" ht="37.5" x14ac:dyDescent="0.25">
      <c r="A41" s="151">
        <v>40</v>
      </c>
      <c r="B41" s="151" t="s">
        <v>570</v>
      </c>
      <c r="C41" s="151" t="s">
        <v>446</v>
      </c>
      <c r="D41" s="151"/>
      <c r="E41" s="151" t="s">
        <v>571</v>
      </c>
      <c r="F41" s="151" t="s">
        <v>572</v>
      </c>
      <c r="G41" s="151" t="s">
        <v>573</v>
      </c>
    </row>
    <row r="42" spans="1:7" ht="37.5" x14ac:dyDescent="0.25">
      <c r="A42" s="150">
        <v>41</v>
      </c>
      <c r="B42" s="151" t="s">
        <v>574</v>
      </c>
      <c r="C42" s="151" t="s">
        <v>446</v>
      </c>
      <c r="D42" s="151"/>
      <c r="E42" s="151" t="s">
        <v>575</v>
      </c>
      <c r="F42" s="151" t="s">
        <v>576</v>
      </c>
      <c r="G42" s="151" t="s">
        <v>577</v>
      </c>
    </row>
    <row r="43" spans="1:7" ht="37.5" x14ac:dyDescent="0.25">
      <c r="A43" s="151">
        <v>42</v>
      </c>
      <c r="B43" s="151" t="s">
        <v>578</v>
      </c>
      <c r="C43" s="151" t="s">
        <v>453</v>
      </c>
      <c r="D43" s="151"/>
      <c r="E43" s="151" t="s">
        <v>579</v>
      </c>
      <c r="F43" s="151" t="s">
        <v>580</v>
      </c>
      <c r="G43" s="151" t="s">
        <v>581</v>
      </c>
    </row>
    <row r="44" spans="1:7" ht="37.5" x14ac:dyDescent="0.25">
      <c r="A44" s="150">
        <v>43</v>
      </c>
      <c r="B44" s="151" t="s">
        <v>582</v>
      </c>
      <c r="C44" s="151" t="s">
        <v>453</v>
      </c>
      <c r="D44" s="151"/>
      <c r="E44" s="151" t="s">
        <v>583</v>
      </c>
      <c r="F44" s="151" t="s">
        <v>584</v>
      </c>
      <c r="G44" s="151" t="s">
        <v>581</v>
      </c>
    </row>
    <row r="45" spans="1:7" ht="37.5" x14ac:dyDescent="0.25">
      <c r="A45" s="151">
        <v>44</v>
      </c>
      <c r="B45" s="151" t="s">
        <v>585</v>
      </c>
      <c r="C45" s="151" t="s">
        <v>453</v>
      </c>
      <c r="D45" s="151"/>
      <c r="E45" s="151" t="s">
        <v>583</v>
      </c>
      <c r="F45" s="151" t="s">
        <v>586</v>
      </c>
      <c r="G45" s="151" t="s">
        <v>581</v>
      </c>
    </row>
    <row r="46" spans="1:7" ht="37.5" x14ac:dyDescent="0.25">
      <c r="A46" s="150">
        <v>45</v>
      </c>
      <c r="B46" s="151" t="s">
        <v>582</v>
      </c>
      <c r="C46" s="151" t="s">
        <v>453</v>
      </c>
      <c r="D46" s="151"/>
      <c r="E46" s="151" t="s">
        <v>583</v>
      </c>
      <c r="F46" s="151" t="s">
        <v>587</v>
      </c>
      <c r="G46" s="151" t="s">
        <v>581</v>
      </c>
    </row>
    <row r="47" spans="1:7" ht="18.75" x14ac:dyDescent="0.25">
      <c r="A47" s="151">
        <v>46</v>
      </c>
      <c r="B47" s="151" t="s">
        <v>588</v>
      </c>
      <c r="C47" s="151" t="s">
        <v>589</v>
      </c>
      <c r="D47" s="151"/>
      <c r="E47" s="151" t="s">
        <v>590</v>
      </c>
      <c r="F47" s="151" t="s">
        <v>591</v>
      </c>
      <c r="G47" s="151" t="s">
        <v>592</v>
      </c>
    </row>
    <row r="48" spans="1:7" ht="18.75" x14ac:dyDescent="0.25">
      <c r="A48" s="150">
        <v>47</v>
      </c>
      <c r="B48" s="151" t="s">
        <v>593</v>
      </c>
      <c r="C48" s="151" t="s">
        <v>589</v>
      </c>
      <c r="D48" s="151"/>
      <c r="E48" s="151" t="s">
        <v>564</v>
      </c>
      <c r="F48" s="151" t="s">
        <v>594</v>
      </c>
      <c r="G48" s="151" t="s">
        <v>595</v>
      </c>
    </row>
    <row r="49" spans="1:7" ht="37.5" x14ac:dyDescent="0.25">
      <c r="A49" s="151">
        <v>48</v>
      </c>
      <c r="B49" s="151" t="s">
        <v>596</v>
      </c>
      <c r="C49" s="151" t="s">
        <v>453</v>
      </c>
      <c r="D49" s="151"/>
      <c r="E49" s="151" t="s">
        <v>564</v>
      </c>
      <c r="F49" s="151" t="s">
        <v>597</v>
      </c>
      <c r="G49" s="151" t="s">
        <v>598</v>
      </c>
    </row>
    <row r="50" spans="1:7" ht="37.5" x14ac:dyDescent="0.25">
      <c r="A50" s="150">
        <v>49</v>
      </c>
      <c r="B50" s="151" t="s">
        <v>599</v>
      </c>
      <c r="C50" s="151" t="s">
        <v>446</v>
      </c>
      <c r="D50" s="151"/>
      <c r="E50" s="151" t="s">
        <v>600</v>
      </c>
      <c r="F50" s="151" t="s">
        <v>601</v>
      </c>
      <c r="G50" s="151" t="s">
        <v>602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45"/>
  <sheetViews>
    <sheetView rightToLeft="1" topLeftCell="B1" zoomScale="44" zoomScaleNormal="44" zoomScaleSheetLayoutView="55" zoomScalePageLayoutView="70" workbookViewId="0">
      <pane ySplit="1" topLeftCell="A2" activePane="bottomLeft" state="frozen"/>
      <selection pane="bottomLeft" activeCell="G117" sqref="G117:G126"/>
    </sheetView>
  </sheetViews>
  <sheetFormatPr defaultColWidth="9.140625" defaultRowHeight="20.25" x14ac:dyDescent="0.25"/>
  <cols>
    <col min="1" max="1" width="143.28515625" style="11" customWidth="1"/>
    <col min="2" max="2" width="51" style="11" customWidth="1"/>
    <col min="3" max="3" width="44.5703125" style="11" customWidth="1"/>
    <col min="4" max="4" width="38.42578125" style="11" customWidth="1"/>
    <col min="5" max="5" width="88.28515625" style="11" customWidth="1"/>
    <col min="6" max="6" width="83.42578125" style="79" customWidth="1"/>
    <col min="7" max="7" width="88.5703125" style="80" customWidth="1"/>
    <col min="8" max="16384" width="9.140625" style="11"/>
  </cols>
  <sheetData>
    <row r="1" spans="1:7" ht="41.25" customHeight="1" x14ac:dyDescent="0.25">
      <c r="A1" s="118" t="s">
        <v>126</v>
      </c>
      <c r="B1" s="118" t="s">
        <v>1</v>
      </c>
      <c r="C1" s="118" t="s">
        <v>271</v>
      </c>
      <c r="D1" s="118" t="s">
        <v>272</v>
      </c>
      <c r="E1" s="118" t="s">
        <v>273</v>
      </c>
      <c r="F1" s="81" t="s">
        <v>274</v>
      </c>
      <c r="G1" s="118" t="s">
        <v>275</v>
      </c>
    </row>
    <row r="2" spans="1:7" ht="63.75" customHeight="1" x14ac:dyDescent="0.25">
      <c r="A2" s="187" t="s">
        <v>276</v>
      </c>
      <c r="B2" s="187" t="s">
        <v>138</v>
      </c>
      <c r="C2" s="121"/>
      <c r="D2" s="121"/>
      <c r="E2" s="30" t="s">
        <v>277</v>
      </c>
      <c r="F2" s="43">
        <v>12405367400</v>
      </c>
      <c r="G2" s="181" t="s">
        <v>278</v>
      </c>
    </row>
    <row r="3" spans="1:7" ht="62.25" customHeight="1" x14ac:dyDescent="0.25">
      <c r="A3" s="188"/>
      <c r="B3" s="188"/>
      <c r="C3" s="121">
        <v>11451</v>
      </c>
      <c r="D3" s="13">
        <v>41524</v>
      </c>
      <c r="E3" s="30" t="s">
        <v>279</v>
      </c>
      <c r="F3" s="43">
        <v>635372170</v>
      </c>
      <c r="G3" s="182"/>
    </row>
    <row r="4" spans="1:7" ht="61.5" customHeight="1" x14ac:dyDescent="0.25">
      <c r="A4" s="188"/>
      <c r="B4" s="188"/>
      <c r="C4" s="121">
        <v>34</v>
      </c>
      <c r="D4" s="121" t="s">
        <v>280</v>
      </c>
      <c r="E4" s="30" t="s">
        <v>281</v>
      </c>
      <c r="F4" s="43">
        <v>3509457000</v>
      </c>
      <c r="G4" s="182"/>
    </row>
    <row r="5" spans="1:7" ht="46.5" customHeight="1" x14ac:dyDescent="0.25">
      <c r="A5" s="188"/>
      <c r="B5" s="188"/>
      <c r="C5" s="121">
        <v>538</v>
      </c>
      <c r="D5" s="13">
        <v>44317</v>
      </c>
      <c r="E5" s="30" t="s">
        <v>282</v>
      </c>
      <c r="F5" s="43">
        <v>10388333000</v>
      </c>
      <c r="G5" s="182"/>
    </row>
    <row r="6" spans="1:7" ht="33" customHeight="1" x14ac:dyDescent="0.25">
      <c r="A6" s="189"/>
      <c r="B6" s="189"/>
      <c r="C6" s="14"/>
      <c r="D6" s="14"/>
      <c r="E6" s="135" t="s">
        <v>283</v>
      </c>
      <c r="F6" s="46">
        <f>SUM(F2:F5)</f>
        <v>26938529570</v>
      </c>
      <c r="G6" s="183"/>
    </row>
    <row r="7" spans="1:7" ht="57.75" customHeight="1" x14ac:dyDescent="0.25">
      <c r="A7" s="190" t="s">
        <v>284</v>
      </c>
      <c r="B7" s="187" t="s">
        <v>138</v>
      </c>
      <c r="C7" s="117"/>
      <c r="D7" s="117"/>
      <c r="E7" s="15" t="s">
        <v>285</v>
      </c>
      <c r="F7" s="16">
        <v>86217141560</v>
      </c>
      <c r="G7" s="172" t="s">
        <v>197</v>
      </c>
    </row>
    <row r="8" spans="1:7" ht="60" customHeight="1" x14ac:dyDescent="0.25">
      <c r="A8" s="191"/>
      <c r="B8" s="188"/>
      <c r="C8" s="117">
        <v>7696</v>
      </c>
      <c r="D8" s="17">
        <v>43656</v>
      </c>
      <c r="E8" s="15" t="s">
        <v>286</v>
      </c>
      <c r="F8" s="16">
        <v>6064677485</v>
      </c>
      <c r="G8" s="173"/>
    </row>
    <row r="9" spans="1:7" ht="94.5" customHeight="1" x14ac:dyDescent="0.25">
      <c r="A9" s="191"/>
      <c r="B9" s="188"/>
      <c r="C9" s="117">
        <v>428</v>
      </c>
      <c r="D9" s="117" t="s">
        <v>287</v>
      </c>
      <c r="E9" s="15" t="s">
        <v>288</v>
      </c>
      <c r="F9" s="16">
        <v>2441008663</v>
      </c>
      <c r="G9" s="173"/>
    </row>
    <row r="10" spans="1:7" ht="69.75" customHeight="1" x14ac:dyDescent="0.25">
      <c r="A10" s="191"/>
      <c r="B10" s="188"/>
      <c r="C10" s="117">
        <v>645</v>
      </c>
      <c r="D10" s="117" t="s">
        <v>289</v>
      </c>
      <c r="E10" s="15" t="s">
        <v>282</v>
      </c>
      <c r="F10" s="16">
        <v>-6829259493</v>
      </c>
      <c r="G10" s="173"/>
    </row>
    <row r="11" spans="1:7" ht="114" customHeight="1" x14ac:dyDescent="0.25">
      <c r="A11" s="191"/>
      <c r="B11" s="188"/>
      <c r="C11" s="117">
        <v>161</v>
      </c>
      <c r="D11" s="17">
        <v>44781</v>
      </c>
      <c r="E11" s="15" t="s">
        <v>290</v>
      </c>
      <c r="F11" s="43">
        <v>4959588345</v>
      </c>
      <c r="G11" s="173"/>
    </row>
    <row r="12" spans="1:7" ht="39" customHeight="1" x14ac:dyDescent="0.25">
      <c r="A12" s="191"/>
      <c r="B12" s="188"/>
      <c r="C12" s="117">
        <v>281</v>
      </c>
      <c r="D12" s="117" t="s">
        <v>291</v>
      </c>
      <c r="E12" s="15" t="s">
        <v>292</v>
      </c>
      <c r="F12" s="76">
        <v>-1462612979</v>
      </c>
      <c r="G12" s="173"/>
    </row>
    <row r="13" spans="1:7" ht="53.25" customHeight="1" x14ac:dyDescent="0.25">
      <c r="A13" s="192"/>
      <c r="B13" s="189"/>
      <c r="C13" s="117"/>
      <c r="D13" s="117"/>
      <c r="E13" s="18" t="s">
        <v>293</v>
      </c>
      <c r="F13" s="62">
        <f>SUM(F7:F12)</f>
        <v>91390543581</v>
      </c>
      <c r="G13" s="174"/>
    </row>
    <row r="14" spans="1:7" ht="99" customHeight="1" x14ac:dyDescent="0.25">
      <c r="A14" s="187" t="s">
        <v>294</v>
      </c>
      <c r="B14" s="187" t="s">
        <v>138</v>
      </c>
      <c r="C14" s="121"/>
      <c r="D14" s="121"/>
      <c r="E14" s="27" t="s">
        <v>285</v>
      </c>
      <c r="F14" s="19">
        <v>16238954000</v>
      </c>
      <c r="G14" s="172" t="s">
        <v>295</v>
      </c>
    </row>
    <row r="15" spans="1:7" ht="63" customHeight="1" x14ac:dyDescent="0.25">
      <c r="A15" s="188"/>
      <c r="B15" s="188"/>
      <c r="C15" s="121">
        <v>4650</v>
      </c>
      <c r="D15" s="13" t="s">
        <v>296</v>
      </c>
      <c r="E15" s="27" t="s">
        <v>297</v>
      </c>
      <c r="F15" s="19">
        <v>815886360</v>
      </c>
      <c r="G15" s="173"/>
    </row>
    <row r="16" spans="1:7" ht="78.75" customHeight="1" x14ac:dyDescent="0.25">
      <c r="A16" s="188"/>
      <c r="B16" s="188"/>
      <c r="C16" s="121">
        <v>2270</v>
      </c>
      <c r="D16" s="13">
        <v>44024</v>
      </c>
      <c r="E16" s="27" t="s">
        <v>298</v>
      </c>
      <c r="F16" s="19">
        <v>583592000</v>
      </c>
      <c r="G16" s="173"/>
    </row>
    <row r="17" spans="1:7" ht="87.75" customHeight="1" x14ac:dyDescent="0.25">
      <c r="A17" s="188"/>
      <c r="B17" s="188"/>
      <c r="C17" s="121">
        <v>2601</v>
      </c>
      <c r="D17" s="121" t="s">
        <v>299</v>
      </c>
      <c r="E17" s="27" t="s">
        <v>300</v>
      </c>
      <c r="F17" s="19">
        <v>184069200</v>
      </c>
      <c r="G17" s="173"/>
    </row>
    <row r="18" spans="1:7" ht="81.75" customHeight="1" x14ac:dyDescent="0.25">
      <c r="A18" s="188"/>
      <c r="B18" s="188"/>
      <c r="C18" s="121"/>
      <c r="D18" s="121"/>
      <c r="E18" s="27" t="s">
        <v>301</v>
      </c>
      <c r="F18" s="19">
        <v>8270629000</v>
      </c>
      <c r="G18" s="173"/>
    </row>
    <row r="19" spans="1:7" ht="117.75" customHeight="1" x14ac:dyDescent="0.25">
      <c r="A19" s="189"/>
      <c r="B19" s="189"/>
      <c r="C19" s="121"/>
      <c r="D19" s="121"/>
      <c r="E19" s="32" t="s">
        <v>302</v>
      </c>
      <c r="F19" s="136">
        <f>SUM(F14:F18)</f>
        <v>26093130560</v>
      </c>
      <c r="G19" s="174"/>
    </row>
    <row r="20" spans="1:7" ht="79.5" customHeight="1" x14ac:dyDescent="0.25">
      <c r="A20" s="184" t="s">
        <v>303</v>
      </c>
      <c r="B20" s="114" t="s">
        <v>138</v>
      </c>
      <c r="C20" s="20"/>
      <c r="D20" s="20"/>
      <c r="E20" s="131" t="s">
        <v>285</v>
      </c>
      <c r="F20" s="132">
        <v>77980813141</v>
      </c>
      <c r="G20" s="184" t="s">
        <v>190</v>
      </c>
    </row>
    <row r="21" spans="1:7" ht="93.75" customHeight="1" x14ac:dyDescent="0.25">
      <c r="A21" s="185"/>
      <c r="B21" s="116"/>
      <c r="C21" s="20">
        <v>7518</v>
      </c>
      <c r="D21" s="20" t="s">
        <v>304</v>
      </c>
      <c r="E21" s="131" t="s">
        <v>286</v>
      </c>
      <c r="F21" s="137" t="s">
        <v>305</v>
      </c>
      <c r="G21" s="185"/>
    </row>
    <row r="22" spans="1:7" ht="92.25" customHeight="1" x14ac:dyDescent="0.25">
      <c r="A22" s="185"/>
      <c r="B22" s="116"/>
      <c r="C22" s="20">
        <v>7834</v>
      </c>
      <c r="D22" s="21">
        <v>43718</v>
      </c>
      <c r="E22" s="131" t="s">
        <v>281</v>
      </c>
      <c r="F22" s="132">
        <v>1122023144</v>
      </c>
      <c r="G22" s="185"/>
    </row>
    <row r="23" spans="1:7" ht="72.75" customHeight="1" x14ac:dyDescent="0.25">
      <c r="A23" s="185"/>
      <c r="B23" s="116"/>
      <c r="C23" s="20"/>
      <c r="D23" s="20"/>
      <c r="E23" s="131" t="s">
        <v>306</v>
      </c>
      <c r="F23" s="132">
        <v>2781369870</v>
      </c>
      <c r="G23" s="185"/>
    </row>
    <row r="24" spans="1:7" ht="87.75" customHeight="1" x14ac:dyDescent="0.25">
      <c r="A24" s="186"/>
      <c r="B24" s="130"/>
      <c r="C24" s="20"/>
      <c r="D24" s="20"/>
      <c r="E24" s="138" t="s">
        <v>307</v>
      </c>
      <c r="F24" s="139">
        <f>F20+F22+F23</f>
        <v>81884206155</v>
      </c>
      <c r="G24" s="186"/>
    </row>
    <row r="25" spans="1:7" ht="81" customHeight="1" x14ac:dyDescent="0.25">
      <c r="A25" s="190" t="s">
        <v>308</v>
      </c>
      <c r="B25" s="187" t="s">
        <v>138</v>
      </c>
      <c r="C25" s="117"/>
      <c r="D25" s="117"/>
      <c r="E25" s="15" t="s">
        <v>285</v>
      </c>
      <c r="F25" s="43">
        <v>91433744750</v>
      </c>
      <c r="G25" s="172" t="s">
        <v>309</v>
      </c>
    </row>
    <row r="26" spans="1:7" ht="52.5" customHeight="1" x14ac:dyDescent="0.25">
      <c r="A26" s="191"/>
      <c r="B26" s="188"/>
      <c r="C26" s="117">
        <v>2189</v>
      </c>
      <c r="D26" s="117" t="s">
        <v>310</v>
      </c>
      <c r="E26" s="15" t="s">
        <v>279</v>
      </c>
      <c r="F26" s="76">
        <v>-505889500</v>
      </c>
      <c r="G26" s="173"/>
    </row>
    <row r="27" spans="1:7" ht="55.5" customHeight="1" x14ac:dyDescent="0.25">
      <c r="A27" s="192"/>
      <c r="B27" s="189"/>
      <c r="C27" s="117"/>
      <c r="D27" s="117"/>
      <c r="E27" s="18" t="s">
        <v>307</v>
      </c>
      <c r="F27" s="46">
        <f>SUM(F25:F26)</f>
        <v>90927855250</v>
      </c>
      <c r="G27" s="174"/>
    </row>
    <row r="28" spans="1:7" ht="69.75" customHeight="1" x14ac:dyDescent="0.25">
      <c r="A28" s="190" t="s">
        <v>311</v>
      </c>
      <c r="B28" s="187" t="s">
        <v>138</v>
      </c>
      <c r="C28" s="117"/>
      <c r="D28" s="117"/>
      <c r="E28" s="133" t="s">
        <v>285</v>
      </c>
      <c r="F28" s="23">
        <v>72723742600</v>
      </c>
      <c r="G28" s="172" t="s">
        <v>312</v>
      </c>
    </row>
    <row r="29" spans="1:7" ht="95.25" customHeight="1" x14ac:dyDescent="0.25">
      <c r="A29" s="191"/>
      <c r="B29" s="188"/>
      <c r="C29" s="117"/>
      <c r="D29" s="117"/>
      <c r="E29" s="133" t="s">
        <v>313</v>
      </c>
      <c r="F29" s="134">
        <v>-31338320</v>
      </c>
      <c r="G29" s="173"/>
    </row>
    <row r="30" spans="1:7" ht="51" x14ac:dyDescent="0.25">
      <c r="A30" s="191"/>
      <c r="B30" s="188"/>
      <c r="C30" s="117"/>
      <c r="D30" s="117"/>
      <c r="E30" s="133" t="s">
        <v>314</v>
      </c>
      <c r="F30" s="134">
        <v>6620972016</v>
      </c>
      <c r="G30" s="173"/>
    </row>
    <row r="31" spans="1:7" ht="108.75" customHeight="1" x14ac:dyDescent="0.25">
      <c r="A31" s="191"/>
      <c r="B31" s="188"/>
      <c r="C31" s="117"/>
      <c r="D31" s="117"/>
      <c r="E31" s="133" t="s">
        <v>315</v>
      </c>
      <c r="F31" s="134">
        <v>3602232500</v>
      </c>
      <c r="G31" s="173"/>
    </row>
    <row r="32" spans="1:7" ht="51" x14ac:dyDescent="0.25">
      <c r="A32" s="192"/>
      <c r="B32" s="189"/>
      <c r="C32" s="117"/>
      <c r="D32" s="117"/>
      <c r="E32" s="18" t="s">
        <v>307</v>
      </c>
      <c r="F32" s="140">
        <f>SUM(F28:F31)</f>
        <v>82915608796</v>
      </c>
      <c r="G32" s="174"/>
    </row>
    <row r="33" spans="1:7" ht="116.25" customHeight="1" x14ac:dyDescent="0.25">
      <c r="A33" s="190" t="s">
        <v>316</v>
      </c>
      <c r="B33" s="187" t="s">
        <v>138</v>
      </c>
      <c r="C33" s="117"/>
      <c r="D33" s="117"/>
      <c r="E33" s="133" t="s">
        <v>285</v>
      </c>
      <c r="F33" s="22">
        <v>59390296500</v>
      </c>
      <c r="G33" s="175" t="s">
        <v>202</v>
      </c>
    </row>
    <row r="34" spans="1:7" ht="75.75" customHeight="1" x14ac:dyDescent="0.25">
      <c r="A34" s="191"/>
      <c r="B34" s="188"/>
      <c r="C34" s="117"/>
      <c r="D34" s="117"/>
      <c r="E34" s="133" t="s">
        <v>297</v>
      </c>
      <c r="F34" s="23">
        <v>4637156200</v>
      </c>
      <c r="G34" s="176"/>
    </row>
    <row r="35" spans="1:7" ht="133.5" customHeight="1" x14ac:dyDescent="0.25">
      <c r="A35" s="191"/>
      <c r="B35" s="188"/>
      <c r="C35" s="117"/>
      <c r="D35" s="117"/>
      <c r="E35" s="133" t="s">
        <v>298</v>
      </c>
      <c r="F35" s="23">
        <v>9225709500</v>
      </c>
      <c r="G35" s="176"/>
    </row>
    <row r="36" spans="1:7" ht="112.5" customHeight="1" x14ac:dyDescent="0.25">
      <c r="A36" s="191"/>
      <c r="B36" s="188"/>
      <c r="C36" s="117"/>
      <c r="D36" s="117"/>
      <c r="E36" s="133" t="s">
        <v>317</v>
      </c>
      <c r="F36" s="23">
        <f>SUM(F34:F35)</f>
        <v>13862865700</v>
      </c>
      <c r="G36" s="176"/>
    </row>
    <row r="37" spans="1:7" ht="104.25" customHeight="1" x14ac:dyDescent="0.25">
      <c r="A37" s="192"/>
      <c r="B37" s="189"/>
      <c r="C37" s="117"/>
      <c r="D37" s="117"/>
      <c r="E37" s="18" t="s">
        <v>318</v>
      </c>
      <c r="F37" s="24">
        <f>F33+F34+F35</f>
        <v>73253162200</v>
      </c>
      <c r="G37" s="177"/>
    </row>
    <row r="38" spans="1:7" ht="95.25" customHeight="1" x14ac:dyDescent="0.25">
      <c r="A38" s="25" t="s">
        <v>319</v>
      </c>
      <c r="B38" s="114" t="s">
        <v>138</v>
      </c>
      <c r="C38" s="25"/>
      <c r="D38" s="25"/>
      <c r="E38" s="141" t="s">
        <v>285</v>
      </c>
      <c r="F38" s="24">
        <v>616865302000</v>
      </c>
      <c r="G38" s="29" t="s">
        <v>320</v>
      </c>
    </row>
    <row r="39" spans="1:7" ht="72" customHeight="1" x14ac:dyDescent="0.25">
      <c r="A39" s="218" t="s">
        <v>321</v>
      </c>
      <c r="B39" s="187" t="s">
        <v>92</v>
      </c>
      <c r="C39" s="26"/>
      <c r="D39" s="26"/>
      <c r="E39" s="27" t="s">
        <v>285</v>
      </c>
      <c r="F39" s="28">
        <v>136064487455</v>
      </c>
      <c r="G39" s="178" t="s">
        <v>239</v>
      </c>
    </row>
    <row r="40" spans="1:7" ht="76.5" customHeight="1" x14ac:dyDescent="0.25">
      <c r="A40" s="219"/>
      <c r="B40" s="188"/>
      <c r="C40" s="121">
        <v>1827</v>
      </c>
      <c r="D40" s="13">
        <v>45206</v>
      </c>
      <c r="E40" s="30" t="s">
        <v>297</v>
      </c>
      <c r="F40" s="28">
        <v>6196500000</v>
      </c>
      <c r="G40" s="179"/>
    </row>
    <row r="41" spans="1:7" ht="66.75" customHeight="1" x14ac:dyDescent="0.25">
      <c r="A41" s="219"/>
      <c r="B41" s="188"/>
      <c r="C41" s="121">
        <v>264</v>
      </c>
      <c r="D41" s="121" t="s">
        <v>322</v>
      </c>
      <c r="E41" s="27" t="s">
        <v>314</v>
      </c>
      <c r="F41" s="28">
        <v>801900000</v>
      </c>
      <c r="G41" s="179"/>
    </row>
    <row r="42" spans="1:7" ht="60" customHeight="1" x14ac:dyDescent="0.25">
      <c r="A42" s="219"/>
      <c r="B42" s="188"/>
      <c r="C42" s="14"/>
      <c r="D42" s="14"/>
      <c r="E42" s="27" t="s">
        <v>315</v>
      </c>
      <c r="F42" s="28">
        <v>6039869371</v>
      </c>
      <c r="G42" s="179"/>
    </row>
    <row r="43" spans="1:7" ht="105.75" customHeight="1" x14ac:dyDescent="0.25">
      <c r="A43" s="219"/>
      <c r="B43" s="188"/>
      <c r="C43" s="14"/>
      <c r="D43" s="14"/>
      <c r="E43" s="27" t="s">
        <v>323</v>
      </c>
      <c r="F43" s="31">
        <f>SUM(F40:F42)</f>
        <v>13038269371</v>
      </c>
      <c r="G43" s="179"/>
    </row>
    <row r="44" spans="1:7" ht="102.75" customHeight="1" x14ac:dyDescent="0.25">
      <c r="A44" s="220"/>
      <c r="B44" s="189"/>
      <c r="C44" s="14"/>
      <c r="D44" s="14"/>
      <c r="E44" s="32" t="s">
        <v>324</v>
      </c>
      <c r="F44" s="33">
        <f>F39+F40+F41+F42</f>
        <v>149102756826</v>
      </c>
      <c r="G44" s="180"/>
    </row>
    <row r="45" spans="1:7" ht="65.25" customHeight="1" x14ac:dyDescent="0.25">
      <c r="A45" s="196" t="s">
        <v>325</v>
      </c>
      <c r="B45" s="196" t="s">
        <v>418</v>
      </c>
      <c r="C45" s="119"/>
      <c r="D45" s="119"/>
      <c r="E45" s="27" t="s">
        <v>285</v>
      </c>
      <c r="F45" s="34">
        <v>122142545600</v>
      </c>
      <c r="G45" s="216" t="s">
        <v>326</v>
      </c>
    </row>
    <row r="46" spans="1:7" ht="36.75" x14ac:dyDescent="0.25">
      <c r="A46" s="197"/>
      <c r="B46" s="197"/>
      <c r="C46" s="119"/>
      <c r="D46" s="119"/>
      <c r="E46" s="27" t="s">
        <v>327</v>
      </c>
      <c r="F46" s="34">
        <v>-10490000</v>
      </c>
      <c r="G46" s="216"/>
    </row>
    <row r="47" spans="1:7" ht="88.5" customHeight="1" x14ac:dyDescent="0.25">
      <c r="A47" s="198"/>
      <c r="B47" s="198"/>
      <c r="C47" s="119"/>
      <c r="D47" s="119"/>
      <c r="E47" s="32" t="s">
        <v>307</v>
      </c>
      <c r="F47" s="33">
        <f>F45+F46</f>
        <v>122132055600</v>
      </c>
      <c r="G47" s="216"/>
    </row>
    <row r="48" spans="1:7" ht="34.5" customHeight="1" x14ac:dyDescent="0.25">
      <c r="A48" s="205" t="s">
        <v>328</v>
      </c>
      <c r="B48" s="196" t="s">
        <v>418</v>
      </c>
      <c r="C48" s="120"/>
      <c r="D48" s="120"/>
      <c r="E48" s="27" t="s">
        <v>329</v>
      </c>
      <c r="F48" s="35">
        <v>216982240010</v>
      </c>
      <c r="G48" s="217" t="s">
        <v>330</v>
      </c>
    </row>
    <row r="49" spans="1:7" ht="34.5" x14ac:dyDescent="0.25">
      <c r="A49" s="206"/>
      <c r="B49" s="197"/>
      <c r="C49" s="120">
        <v>2949</v>
      </c>
      <c r="D49" s="36">
        <v>45149</v>
      </c>
      <c r="E49" s="27" t="s">
        <v>327</v>
      </c>
      <c r="F49" s="35">
        <v>5707830600</v>
      </c>
      <c r="G49" s="217"/>
    </row>
    <row r="50" spans="1:7" ht="91.5" customHeight="1" x14ac:dyDescent="0.25">
      <c r="A50" s="207"/>
      <c r="B50" s="198"/>
      <c r="C50" s="120"/>
      <c r="D50" s="120"/>
      <c r="E50" s="32" t="s">
        <v>307</v>
      </c>
      <c r="F50" s="37">
        <f>SUM(F48:F49)</f>
        <v>222690070610</v>
      </c>
      <c r="G50" s="217"/>
    </row>
    <row r="51" spans="1:7" ht="58.5" customHeight="1" x14ac:dyDescent="0.25">
      <c r="A51" s="187" t="s">
        <v>331</v>
      </c>
      <c r="B51" s="187" t="s">
        <v>419</v>
      </c>
      <c r="C51" s="121"/>
      <c r="D51" s="121"/>
      <c r="E51" s="30" t="s">
        <v>285</v>
      </c>
      <c r="F51" s="16">
        <v>13038123240</v>
      </c>
      <c r="G51" s="208" t="s">
        <v>207</v>
      </c>
    </row>
    <row r="52" spans="1:7" ht="29.25" x14ac:dyDescent="0.25">
      <c r="A52" s="188"/>
      <c r="B52" s="188"/>
      <c r="C52" s="121"/>
      <c r="D52" s="121"/>
      <c r="E52" s="30" t="s">
        <v>279</v>
      </c>
      <c r="F52" s="16">
        <v>13102264018</v>
      </c>
      <c r="G52" s="208"/>
    </row>
    <row r="53" spans="1:7" ht="34.5" x14ac:dyDescent="0.25">
      <c r="A53" s="189"/>
      <c r="B53" s="189"/>
      <c r="C53" s="121"/>
      <c r="D53" s="121"/>
      <c r="E53" s="32" t="s">
        <v>332</v>
      </c>
      <c r="F53" s="37">
        <f>SUM(F51:F52)</f>
        <v>26140387258</v>
      </c>
      <c r="G53" s="208"/>
    </row>
    <row r="54" spans="1:7" ht="31.5" customHeight="1" x14ac:dyDescent="0.25">
      <c r="A54" s="193" t="s">
        <v>333</v>
      </c>
      <c r="B54" s="193" t="s">
        <v>419</v>
      </c>
      <c r="C54" s="122"/>
      <c r="D54" s="122"/>
      <c r="E54" s="38" t="s">
        <v>285</v>
      </c>
      <c r="F54" s="39">
        <v>26294541000</v>
      </c>
      <c r="G54" s="215" t="s">
        <v>334</v>
      </c>
    </row>
    <row r="55" spans="1:7" ht="31.5" x14ac:dyDescent="0.25">
      <c r="A55" s="194"/>
      <c r="B55" s="194"/>
      <c r="C55" s="122"/>
      <c r="D55" s="122"/>
      <c r="E55" s="38" t="s">
        <v>279</v>
      </c>
      <c r="F55" s="39">
        <v>1414361800</v>
      </c>
      <c r="G55" s="215"/>
    </row>
    <row r="56" spans="1:7" ht="31.5" x14ac:dyDescent="0.25">
      <c r="A56" s="195"/>
      <c r="B56" s="195"/>
      <c r="C56" s="122"/>
      <c r="D56" s="122"/>
      <c r="E56" s="40" t="s">
        <v>307</v>
      </c>
      <c r="F56" s="41">
        <f>SUM(F54:F55)</f>
        <v>27708902800</v>
      </c>
      <c r="G56" s="215"/>
    </row>
    <row r="57" spans="1:7" ht="138" customHeight="1" x14ac:dyDescent="0.25">
      <c r="A57" s="117" t="s">
        <v>152</v>
      </c>
      <c r="B57" s="117" t="s">
        <v>419</v>
      </c>
      <c r="C57" s="117"/>
      <c r="D57" s="117"/>
      <c r="E57" s="142" t="s">
        <v>285</v>
      </c>
      <c r="F57" s="41">
        <v>82459000000</v>
      </c>
      <c r="G57" s="42" t="s">
        <v>153</v>
      </c>
    </row>
    <row r="58" spans="1:7" ht="29.25" x14ac:dyDescent="0.25">
      <c r="A58" s="190" t="s">
        <v>335</v>
      </c>
      <c r="B58" s="190" t="s">
        <v>419</v>
      </c>
      <c r="C58" s="117"/>
      <c r="D58" s="117"/>
      <c r="E58" s="15" t="s">
        <v>285</v>
      </c>
      <c r="F58" s="16">
        <v>310530406000</v>
      </c>
      <c r="G58" s="209" t="s">
        <v>336</v>
      </c>
    </row>
    <row r="59" spans="1:7" ht="29.25" x14ac:dyDescent="0.25">
      <c r="A59" s="191"/>
      <c r="B59" s="191"/>
      <c r="C59" s="117">
        <v>2642</v>
      </c>
      <c r="D59" s="17">
        <v>44450</v>
      </c>
      <c r="E59" s="15" t="s">
        <v>279</v>
      </c>
      <c r="F59" s="16">
        <v>-2290390000</v>
      </c>
      <c r="G59" s="209"/>
    </row>
    <row r="60" spans="1:7" ht="29.25" x14ac:dyDescent="0.25">
      <c r="A60" s="191"/>
      <c r="B60" s="191"/>
      <c r="C60" s="117">
        <v>918</v>
      </c>
      <c r="D60" s="117" t="s">
        <v>337</v>
      </c>
      <c r="E60" s="15" t="s">
        <v>338</v>
      </c>
      <c r="F60" s="16">
        <v>31393080000</v>
      </c>
      <c r="G60" s="209"/>
    </row>
    <row r="61" spans="1:7" ht="51" x14ac:dyDescent="0.25">
      <c r="A61" s="192"/>
      <c r="B61" s="192"/>
      <c r="C61" s="117"/>
      <c r="D61" s="117"/>
      <c r="E61" s="18" t="s">
        <v>307</v>
      </c>
      <c r="F61" s="24">
        <f>SUM(F58:F60)</f>
        <v>339633096000</v>
      </c>
      <c r="G61" s="209"/>
    </row>
    <row r="62" spans="1:7" ht="29.25" x14ac:dyDescent="0.25">
      <c r="A62" s="187" t="s">
        <v>340</v>
      </c>
      <c r="B62" s="187" t="s">
        <v>339</v>
      </c>
      <c r="C62" s="121"/>
      <c r="D62" s="121"/>
      <c r="E62" s="30" t="s">
        <v>285</v>
      </c>
      <c r="F62" s="43">
        <v>80000000000</v>
      </c>
      <c r="G62" s="208" t="s">
        <v>341</v>
      </c>
    </row>
    <row r="63" spans="1:7" ht="29.25" x14ac:dyDescent="0.25">
      <c r="A63" s="188"/>
      <c r="B63" s="188"/>
      <c r="C63" s="121">
        <v>4313</v>
      </c>
      <c r="D63" s="121" t="s">
        <v>342</v>
      </c>
      <c r="E63" s="30" t="s">
        <v>279</v>
      </c>
      <c r="F63" s="44">
        <v>6963976200</v>
      </c>
      <c r="G63" s="208"/>
    </row>
    <row r="64" spans="1:7" ht="29.25" x14ac:dyDescent="0.25">
      <c r="A64" s="188"/>
      <c r="B64" s="188"/>
      <c r="C64" s="121">
        <v>43</v>
      </c>
      <c r="D64" s="13">
        <v>44378</v>
      </c>
      <c r="E64" s="30" t="s">
        <v>343</v>
      </c>
      <c r="F64" s="44">
        <v>-70825600</v>
      </c>
      <c r="G64" s="208"/>
    </row>
    <row r="65" spans="1:7" ht="29.25" x14ac:dyDescent="0.25">
      <c r="A65" s="188"/>
      <c r="B65" s="188"/>
      <c r="C65" s="121">
        <v>3483</v>
      </c>
      <c r="D65" s="121" t="s">
        <v>344</v>
      </c>
      <c r="E65" s="30" t="s">
        <v>345</v>
      </c>
      <c r="F65" s="44">
        <v>1963182979</v>
      </c>
      <c r="G65" s="208"/>
    </row>
    <row r="66" spans="1:7" ht="29.25" x14ac:dyDescent="0.25">
      <c r="A66" s="188"/>
      <c r="B66" s="188"/>
      <c r="C66" s="121">
        <v>2466</v>
      </c>
      <c r="D66" s="121" t="s">
        <v>346</v>
      </c>
      <c r="E66" s="30" t="s">
        <v>347</v>
      </c>
      <c r="F66" s="44">
        <v>11314202213</v>
      </c>
      <c r="G66" s="208"/>
    </row>
    <row r="67" spans="1:7" ht="29.25" x14ac:dyDescent="0.25">
      <c r="A67" s="189"/>
      <c r="B67" s="189"/>
      <c r="C67" s="121"/>
      <c r="D67" s="121"/>
      <c r="E67" s="45" t="s">
        <v>307</v>
      </c>
      <c r="F67" s="46">
        <f>SUM(F62:F66)</f>
        <v>100170535792</v>
      </c>
      <c r="G67" s="208"/>
    </row>
    <row r="68" spans="1:7" ht="29.25" x14ac:dyDescent="0.25">
      <c r="A68" s="190" t="s">
        <v>348</v>
      </c>
      <c r="B68" s="187" t="s">
        <v>339</v>
      </c>
      <c r="C68" s="51"/>
      <c r="D68" s="117"/>
      <c r="E68" s="47" t="s">
        <v>285</v>
      </c>
      <c r="F68" s="43">
        <v>144091460000</v>
      </c>
      <c r="G68" s="172" t="s">
        <v>349</v>
      </c>
    </row>
    <row r="69" spans="1:7" ht="29.25" x14ac:dyDescent="0.25">
      <c r="A69" s="191"/>
      <c r="B69" s="188"/>
      <c r="C69" s="54">
        <v>1228</v>
      </c>
      <c r="D69" s="117"/>
      <c r="E69" s="47" t="s">
        <v>279</v>
      </c>
      <c r="F69" s="43">
        <v>6367875000</v>
      </c>
      <c r="G69" s="173"/>
    </row>
    <row r="70" spans="1:7" ht="29.25" x14ac:dyDescent="0.25">
      <c r="A70" s="192"/>
      <c r="B70" s="189"/>
      <c r="C70" s="54"/>
      <c r="D70" s="117"/>
      <c r="E70" s="48" t="s">
        <v>307</v>
      </c>
      <c r="F70" s="46">
        <f>SUM(F68:F69)</f>
        <v>150459335000</v>
      </c>
      <c r="G70" s="174"/>
    </row>
    <row r="71" spans="1:7" ht="29.25" customHeight="1" x14ac:dyDescent="0.25">
      <c r="A71" s="172" t="s">
        <v>350</v>
      </c>
      <c r="B71" s="187" t="s">
        <v>339</v>
      </c>
      <c r="C71" s="123"/>
      <c r="D71" s="123"/>
      <c r="E71" s="49" t="s">
        <v>285</v>
      </c>
      <c r="F71" s="16">
        <v>22971730000</v>
      </c>
      <c r="G71" s="209" t="s">
        <v>351</v>
      </c>
    </row>
    <row r="72" spans="1:7" ht="27" x14ac:dyDescent="0.25">
      <c r="A72" s="173"/>
      <c r="B72" s="188"/>
      <c r="C72" s="123"/>
      <c r="D72" s="123"/>
      <c r="E72" s="49" t="s">
        <v>352</v>
      </c>
      <c r="F72" s="16">
        <v>849850000</v>
      </c>
      <c r="G72" s="209"/>
    </row>
    <row r="73" spans="1:7" ht="27" x14ac:dyDescent="0.25">
      <c r="A73" s="174"/>
      <c r="B73" s="189"/>
      <c r="C73" s="123"/>
      <c r="D73" s="123"/>
      <c r="E73" s="50" t="s">
        <v>307</v>
      </c>
      <c r="F73" s="46">
        <f>SUM(F71:F72)</f>
        <v>23821580000</v>
      </c>
      <c r="G73" s="209"/>
    </row>
    <row r="74" spans="1:7" ht="77.25" customHeight="1" x14ac:dyDescent="0.25">
      <c r="A74" s="114" t="s">
        <v>354</v>
      </c>
      <c r="B74" s="114" t="s">
        <v>353</v>
      </c>
      <c r="C74" s="121"/>
      <c r="D74" s="121"/>
      <c r="E74" s="50" t="s">
        <v>285</v>
      </c>
      <c r="F74" s="46">
        <v>17500000000</v>
      </c>
      <c r="G74" s="121" t="s">
        <v>355</v>
      </c>
    </row>
    <row r="75" spans="1:7" ht="25.5" customHeight="1" x14ac:dyDescent="0.25">
      <c r="A75" s="199" t="s">
        <v>356</v>
      </c>
      <c r="B75" s="199" t="s">
        <v>353</v>
      </c>
      <c r="C75" s="124"/>
      <c r="D75" s="124"/>
      <c r="E75" s="52" t="s">
        <v>285</v>
      </c>
      <c r="F75" s="53">
        <v>55887029500</v>
      </c>
      <c r="G75" s="163" t="s">
        <v>357</v>
      </c>
    </row>
    <row r="76" spans="1:7" ht="25.5" customHeight="1" x14ac:dyDescent="0.25">
      <c r="A76" s="200"/>
      <c r="B76" s="200"/>
      <c r="C76" s="124">
        <v>2685</v>
      </c>
      <c r="D76" s="124" t="s">
        <v>358</v>
      </c>
      <c r="E76" s="52" t="s">
        <v>279</v>
      </c>
      <c r="F76" s="53">
        <v>3048250000</v>
      </c>
      <c r="G76" s="164"/>
    </row>
    <row r="77" spans="1:7" ht="29.25" customHeight="1" x14ac:dyDescent="0.25">
      <c r="A77" s="200"/>
      <c r="B77" s="200"/>
      <c r="C77" s="124">
        <v>2148</v>
      </c>
      <c r="D77" s="124" t="s">
        <v>359</v>
      </c>
      <c r="E77" s="52" t="s">
        <v>343</v>
      </c>
      <c r="F77" s="53">
        <v>2293300000</v>
      </c>
      <c r="G77" s="164"/>
    </row>
    <row r="78" spans="1:7" ht="29.25" customHeight="1" x14ac:dyDescent="0.25">
      <c r="A78" s="200"/>
      <c r="B78" s="200"/>
      <c r="C78" s="124"/>
      <c r="D78" s="124"/>
      <c r="E78" s="52" t="s">
        <v>360</v>
      </c>
      <c r="F78" s="53">
        <v>-4527100</v>
      </c>
      <c r="G78" s="164"/>
    </row>
    <row r="79" spans="1:7" ht="29.25" customHeight="1" x14ac:dyDescent="0.25">
      <c r="A79" s="201"/>
      <c r="B79" s="201"/>
      <c r="C79" s="124"/>
      <c r="D79" s="124"/>
      <c r="E79" s="55" t="s">
        <v>361</v>
      </c>
      <c r="F79" s="56">
        <f>SUM(F75:F78)</f>
        <v>61224052400</v>
      </c>
      <c r="G79" s="165"/>
    </row>
    <row r="80" spans="1:7" ht="54" customHeight="1" x14ac:dyDescent="0.25">
      <c r="A80" s="199" t="s">
        <v>362</v>
      </c>
      <c r="B80" s="199" t="s">
        <v>353</v>
      </c>
      <c r="C80" s="124"/>
      <c r="D80" s="124"/>
      <c r="E80" s="52" t="s">
        <v>285</v>
      </c>
      <c r="F80" s="53">
        <v>53664778000</v>
      </c>
      <c r="G80" s="166" t="s">
        <v>363</v>
      </c>
    </row>
    <row r="81" spans="1:7" ht="45" customHeight="1" x14ac:dyDescent="0.25">
      <c r="A81" s="200"/>
      <c r="B81" s="200"/>
      <c r="C81" s="124">
        <v>2887</v>
      </c>
      <c r="D81" s="214" t="s">
        <v>364</v>
      </c>
      <c r="E81" s="52" t="s">
        <v>279</v>
      </c>
      <c r="F81" s="53">
        <v>2808000000</v>
      </c>
      <c r="G81" s="167"/>
    </row>
    <row r="82" spans="1:7" ht="45" customHeight="1" x14ac:dyDescent="0.25">
      <c r="A82" s="200"/>
      <c r="B82" s="200"/>
      <c r="C82" s="124">
        <v>2309</v>
      </c>
      <c r="D82" s="214"/>
      <c r="E82" s="52" t="s">
        <v>281</v>
      </c>
      <c r="F82" s="53">
        <v>2171506400</v>
      </c>
      <c r="G82" s="167"/>
    </row>
    <row r="83" spans="1:7" ht="45" customHeight="1" x14ac:dyDescent="0.25">
      <c r="A83" s="201"/>
      <c r="B83" s="201"/>
      <c r="C83" s="124"/>
      <c r="D83" s="124"/>
      <c r="E83" s="55" t="s">
        <v>361</v>
      </c>
      <c r="F83" s="56">
        <f>SUM(F80:F82)</f>
        <v>58644284400</v>
      </c>
      <c r="G83" s="168"/>
    </row>
    <row r="84" spans="1:7" ht="29.25" customHeight="1" x14ac:dyDescent="0.25">
      <c r="A84" s="190" t="s">
        <v>366</v>
      </c>
      <c r="B84" s="190" t="s">
        <v>365</v>
      </c>
      <c r="C84" s="117"/>
      <c r="D84" s="117"/>
      <c r="E84" s="57" t="s">
        <v>285</v>
      </c>
      <c r="F84" s="58"/>
      <c r="G84" s="209" t="s">
        <v>249</v>
      </c>
    </row>
    <row r="85" spans="1:7" ht="29.25" x14ac:dyDescent="0.25">
      <c r="A85" s="191"/>
      <c r="B85" s="191"/>
      <c r="C85" s="117">
        <v>2224</v>
      </c>
      <c r="D85" s="17">
        <v>42191</v>
      </c>
      <c r="E85" s="59" t="s">
        <v>297</v>
      </c>
      <c r="F85" s="60">
        <v>-1051200000</v>
      </c>
      <c r="G85" s="209"/>
    </row>
    <row r="86" spans="1:7" ht="29.25" x14ac:dyDescent="0.25">
      <c r="A86" s="191"/>
      <c r="B86" s="191"/>
      <c r="C86" s="117">
        <v>2244</v>
      </c>
      <c r="D86" s="17">
        <v>43528</v>
      </c>
      <c r="E86" s="59" t="s">
        <v>298</v>
      </c>
      <c r="F86" s="58">
        <v>1882189000</v>
      </c>
      <c r="G86" s="209"/>
    </row>
    <row r="87" spans="1:7" ht="29.25" x14ac:dyDescent="0.25">
      <c r="A87" s="191"/>
      <c r="B87" s="191"/>
      <c r="C87" s="117">
        <v>5625</v>
      </c>
      <c r="D87" s="117" t="s">
        <v>367</v>
      </c>
      <c r="E87" s="59" t="s">
        <v>300</v>
      </c>
      <c r="F87" s="58">
        <v>1966894000</v>
      </c>
      <c r="G87" s="209"/>
    </row>
    <row r="88" spans="1:7" ht="29.25" x14ac:dyDescent="0.25">
      <c r="A88" s="191"/>
      <c r="B88" s="191"/>
      <c r="C88" s="117">
        <v>3136</v>
      </c>
      <c r="D88" s="117" t="s">
        <v>368</v>
      </c>
      <c r="E88" s="59" t="s">
        <v>301</v>
      </c>
      <c r="F88" s="58">
        <v>2950047000</v>
      </c>
      <c r="G88" s="209"/>
    </row>
    <row r="89" spans="1:7" ht="29.25" x14ac:dyDescent="0.25">
      <c r="A89" s="191"/>
      <c r="B89" s="191"/>
      <c r="C89" s="117"/>
      <c r="D89" s="117"/>
      <c r="E89" s="59" t="s">
        <v>369</v>
      </c>
      <c r="F89" s="61">
        <v>478109000</v>
      </c>
      <c r="G89" s="209"/>
    </row>
    <row r="90" spans="1:7" ht="39.75" customHeight="1" x14ac:dyDescent="0.25">
      <c r="A90" s="192"/>
      <c r="B90" s="192"/>
      <c r="C90" s="117"/>
      <c r="D90" s="117"/>
      <c r="E90" s="18" t="s">
        <v>370</v>
      </c>
      <c r="F90" s="62">
        <f>SUM(F84:F89)</f>
        <v>6226039000</v>
      </c>
      <c r="G90" s="209"/>
    </row>
    <row r="91" spans="1:7" ht="29.25" customHeight="1" x14ac:dyDescent="0.25">
      <c r="A91" s="187" t="s">
        <v>372</v>
      </c>
      <c r="B91" s="187" t="s">
        <v>371</v>
      </c>
      <c r="C91" s="121"/>
      <c r="D91" s="121"/>
      <c r="E91" s="27" t="s">
        <v>329</v>
      </c>
      <c r="F91" s="63">
        <v>85350053450</v>
      </c>
      <c r="G91" s="213" t="s">
        <v>218</v>
      </c>
    </row>
    <row r="92" spans="1:7" ht="29.25" x14ac:dyDescent="0.25">
      <c r="A92" s="188"/>
      <c r="B92" s="188"/>
      <c r="C92" s="121"/>
      <c r="D92" s="121"/>
      <c r="E92" s="27" t="s">
        <v>297</v>
      </c>
      <c r="F92" s="63">
        <v>9435700000</v>
      </c>
      <c r="G92" s="213"/>
    </row>
    <row r="93" spans="1:7" ht="29.25" x14ac:dyDescent="0.25">
      <c r="A93" s="188"/>
      <c r="B93" s="188"/>
      <c r="C93" s="121"/>
      <c r="D93" s="121"/>
      <c r="E93" s="27" t="s">
        <v>298</v>
      </c>
      <c r="F93" s="63">
        <v>2381892900</v>
      </c>
      <c r="G93" s="213"/>
    </row>
    <row r="94" spans="1:7" ht="29.25" x14ac:dyDescent="0.25">
      <c r="A94" s="188"/>
      <c r="B94" s="188"/>
      <c r="C94" s="121"/>
      <c r="D94" s="121"/>
      <c r="E94" s="27" t="s">
        <v>300</v>
      </c>
      <c r="F94" s="63">
        <v>11799724000</v>
      </c>
      <c r="G94" s="213"/>
    </row>
    <row r="95" spans="1:7" ht="29.25" x14ac:dyDescent="0.25">
      <c r="A95" s="188"/>
      <c r="B95" s="188"/>
      <c r="C95" s="121"/>
      <c r="D95" s="121"/>
      <c r="E95" s="27" t="s">
        <v>301</v>
      </c>
      <c r="F95" s="63">
        <v>2879310000</v>
      </c>
      <c r="G95" s="213"/>
    </row>
    <row r="96" spans="1:7" ht="29.25" x14ac:dyDescent="0.25">
      <c r="A96" s="188"/>
      <c r="B96" s="188"/>
      <c r="C96" s="121"/>
      <c r="D96" s="121"/>
      <c r="E96" s="27" t="s">
        <v>369</v>
      </c>
      <c r="F96" s="63">
        <v>3796450000</v>
      </c>
      <c r="G96" s="213"/>
    </row>
    <row r="97" spans="1:7" ht="29.25" x14ac:dyDescent="0.25">
      <c r="A97" s="188"/>
      <c r="B97" s="188"/>
      <c r="C97" s="121"/>
      <c r="D97" s="121"/>
      <c r="E97" s="27" t="s">
        <v>373</v>
      </c>
      <c r="F97" s="63">
        <v>1961197000</v>
      </c>
      <c r="G97" s="213"/>
    </row>
    <row r="98" spans="1:7" ht="29.25" x14ac:dyDescent="0.25">
      <c r="A98" s="188"/>
      <c r="B98" s="188"/>
      <c r="C98" s="121"/>
      <c r="D98" s="121"/>
      <c r="E98" s="27" t="s">
        <v>374</v>
      </c>
      <c r="F98" s="64">
        <v>-437902250</v>
      </c>
      <c r="G98" s="213"/>
    </row>
    <row r="99" spans="1:7" ht="29.25" x14ac:dyDescent="0.25">
      <c r="A99" s="188"/>
      <c r="B99" s="188"/>
      <c r="C99" s="121"/>
      <c r="D99" s="121"/>
      <c r="E99" s="27" t="s">
        <v>375</v>
      </c>
      <c r="F99" s="63">
        <v>18233345550</v>
      </c>
      <c r="G99" s="213"/>
    </row>
    <row r="100" spans="1:7" ht="29.25" x14ac:dyDescent="0.25">
      <c r="A100" s="188"/>
      <c r="B100" s="188"/>
      <c r="C100" s="121"/>
      <c r="D100" s="121"/>
      <c r="E100" s="27" t="s">
        <v>376</v>
      </c>
      <c r="F100" s="63">
        <v>2307099250</v>
      </c>
      <c r="G100" s="213"/>
    </row>
    <row r="101" spans="1:7" ht="29.25" x14ac:dyDescent="0.25">
      <c r="A101" s="188"/>
      <c r="B101" s="188"/>
      <c r="C101" s="121"/>
      <c r="D101" s="121"/>
      <c r="E101" s="27" t="s">
        <v>377</v>
      </c>
      <c r="F101" s="63">
        <v>1570533900</v>
      </c>
      <c r="G101" s="213"/>
    </row>
    <row r="102" spans="1:7" ht="29.25" x14ac:dyDescent="0.25">
      <c r="A102" s="189"/>
      <c r="B102" s="189"/>
      <c r="C102" s="121"/>
      <c r="D102" s="121"/>
      <c r="E102" s="32" t="s">
        <v>378</v>
      </c>
      <c r="F102" s="65">
        <f>SUM(F91:F101)</f>
        <v>139277403800</v>
      </c>
      <c r="G102" s="213"/>
    </row>
    <row r="103" spans="1:7" ht="29.25" customHeight="1" x14ac:dyDescent="0.25">
      <c r="A103" s="114" t="s">
        <v>380</v>
      </c>
      <c r="B103" s="187" t="s">
        <v>379</v>
      </c>
      <c r="C103" s="121"/>
      <c r="D103" s="121"/>
      <c r="E103" s="30" t="s">
        <v>285</v>
      </c>
      <c r="F103" s="66">
        <v>218000000000</v>
      </c>
      <c r="G103" s="169" t="s">
        <v>381</v>
      </c>
    </row>
    <row r="104" spans="1:7" ht="29.25" x14ac:dyDescent="0.25">
      <c r="A104" s="115"/>
      <c r="B104" s="188"/>
      <c r="C104" s="121"/>
      <c r="D104" s="13">
        <v>44719</v>
      </c>
      <c r="E104" s="30" t="s">
        <v>297</v>
      </c>
      <c r="F104" s="66">
        <v>20241315500</v>
      </c>
      <c r="G104" s="170"/>
    </row>
    <row r="105" spans="1:7" ht="29.25" x14ac:dyDescent="0.25">
      <c r="A105" s="115"/>
      <c r="B105" s="188"/>
      <c r="C105" s="121"/>
      <c r="D105" s="13">
        <v>45056</v>
      </c>
      <c r="E105" s="30" t="s">
        <v>298</v>
      </c>
      <c r="F105" s="66">
        <v>10338855000</v>
      </c>
      <c r="G105" s="170"/>
    </row>
    <row r="106" spans="1:7" ht="29.25" x14ac:dyDescent="0.25">
      <c r="A106" s="115"/>
      <c r="B106" s="188"/>
      <c r="C106" s="121"/>
      <c r="D106" s="121"/>
      <c r="E106" s="30" t="s">
        <v>300</v>
      </c>
      <c r="F106" s="66" t="s">
        <v>382</v>
      </c>
      <c r="G106" s="170"/>
    </row>
    <row r="107" spans="1:7" ht="29.25" x14ac:dyDescent="0.25">
      <c r="A107" s="12"/>
      <c r="B107" s="189"/>
      <c r="C107" s="121"/>
      <c r="D107" s="121"/>
      <c r="E107" s="45" t="s">
        <v>383</v>
      </c>
      <c r="F107" s="67">
        <f>SUM(F103:F106)</f>
        <v>248580170500</v>
      </c>
      <c r="G107" s="171"/>
    </row>
    <row r="108" spans="1:7" ht="31.5" customHeight="1" x14ac:dyDescent="0.25">
      <c r="A108" s="127" t="s">
        <v>384</v>
      </c>
      <c r="B108" s="127" t="s">
        <v>379</v>
      </c>
      <c r="C108" s="125"/>
      <c r="D108" s="125"/>
      <c r="E108" s="45" t="s">
        <v>285</v>
      </c>
      <c r="F108" s="67">
        <v>180543771000</v>
      </c>
      <c r="G108" s="126" t="s">
        <v>385</v>
      </c>
    </row>
    <row r="109" spans="1:7" ht="25.5" customHeight="1" x14ac:dyDescent="0.25">
      <c r="A109" s="202" t="s">
        <v>386</v>
      </c>
      <c r="B109" s="202" t="s">
        <v>379</v>
      </c>
      <c r="C109" s="125"/>
      <c r="D109" s="125"/>
      <c r="E109" s="68" t="s">
        <v>285</v>
      </c>
      <c r="F109" s="69">
        <v>290833715400</v>
      </c>
      <c r="G109" s="212" t="s">
        <v>387</v>
      </c>
    </row>
    <row r="110" spans="1:7" ht="25.5" customHeight="1" x14ac:dyDescent="0.25">
      <c r="A110" s="203"/>
      <c r="B110" s="203"/>
      <c r="C110" s="125"/>
      <c r="D110" s="125"/>
      <c r="E110" s="68" t="s">
        <v>279</v>
      </c>
      <c r="F110" s="70">
        <v>30534609000</v>
      </c>
      <c r="G110" s="212"/>
    </row>
    <row r="111" spans="1:7" ht="25.5" customHeight="1" x14ac:dyDescent="0.25">
      <c r="A111" s="204"/>
      <c r="B111" s="204"/>
      <c r="C111" s="125"/>
      <c r="D111" s="125"/>
      <c r="E111" s="71" t="s">
        <v>388</v>
      </c>
      <c r="F111" s="72">
        <f>SUM(F109:F110)</f>
        <v>321368324400</v>
      </c>
      <c r="G111" s="212"/>
    </row>
    <row r="112" spans="1:7" ht="25.5" customHeight="1" x14ac:dyDescent="0.25">
      <c r="A112" s="127" t="s">
        <v>389</v>
      </c>
      <c r="B112" s="127" t="s">
        <v>379</v>
      </c>
      <c r="C112" s="125"/>
      <c r="D112" s="125"/>
      <c r="E112" s="71" t="s">
        <v>285</v>
      </c>
      <c r="F112" s="73">
        <v>27820000000</v>
      </c>
      <c r="G112" s="126" t="s">
        <v>390</v>
      </c>
    </row>
    <row r="113" spans="1:7" ht="25.5" customHeight="1" x14ac:dyDescent="0.25">
      <c r="A113" s="127" t="s">
        <v>391</v>
      </c>
      <c r="B113" s="127" t="s">
        <v>379</v>
      </c>
      <c r="C113" s="125"/>
      <c r="D113" s="125"/>
      <c r="E113" s="210" t="s">
        <v>285</v>
      </c>
      <c r="F113" s="211">
        <v>29960000000</v>
      </c>
      <c r="G113" s="212" t="s">
        <v>392</v>
      </c>
    </row>
    <row r="114" spans="1:7" ht="5.25" customHeight="1" x14ac:dyDescent="0.25">
      <c r="A114" s="128"/>
      <c r="B114" s="128"/>
      <c r="C114" s="125"/>
      <c r="D114" s="125"/>
      <c r="E114" s="210"/>
      <c r="F114" s="211"/>
      <c r="G114" s="212"/>
    </row>
    <row r="115" spans="1:7" ht="25.5" customHeight="1" x14ac:dyDescent="0.25">
      <c r="A115" s="127" t="s">
        <v>393</v>
      </c>
      <c r="B115" s="127" t="s">
        <v>379</v>
      </c>
      <c r="C115" s="125"/>
      <c r="D115" s="125"/>
      <c r="E115" s="71" t="s">
        <v>285</v>
      </c>
      <c r="F115" s="73">
        <v>30840057812</v>
      </c>
      <c r="G115" s="126" t="s">
        <v>176</v>
      </c>
    </row>
    <row r="116" spans="1:7" ht="33.75" customHeight="1" x14ac:dyDescent="0.25">
      <c r="A116" s="125" t="s">
        <v>394</v>
      </c>
      <c r="B116" s="125" t="s">
        <v>379</v>
      </c>
      <c r="C116" s="125"/>
      <c r="D116" s="125"/>
      <c r="E116" s="71" t="s">
        <v>285</v>
      </c>
      <c r="F116" s="73">
        <v>181447696050</v>
      </c>
      <c r="G116" s="126" t="s">
        <v>395</v>
      </c>
    </row>
    <row r="117" spans="1:7" ht="65.25" customHeight="1" x14ac:dyDescent="0.25">
      <c r="A117" s="187" t="s">
        <v>397</v>
      </c>
      <c r="B117" s="187" t="s">
        <v>396</v>
      </c>
      <c r="C117" s="121"/>
      <c r="D117" s="121"/>
      <c r="E117" s="30" t="s">
        <v>285</v>
      </c>
      <c r="F117" s="43">
        <v>44422090000</v>
      </c>
      <c r="G117" s="208" t="s">
        <v>178</v>
      </c>
    </row>
    <row r="118" spans="1:7" ht="29.25" x14ac:dyDescent="0.25">
      <c r="A118" s="188"/>
      <c r="B118" s="188"/>
      <c r="C118" s="121">
        <v>7182</v>
      </c>
      <c r="D118" s="121" t="s">
        <v>398</v>
      </c>
      <c r="E118" s="30" t="s">
        <v>297</v>
      </c>
      <c r="F118" s="74">
        <v>-98025000</v>
      </c>
      <c r="G118" s="208"/>
    </row>
    <row r="119" spans="1:7" ht="29.25" x14ac:dyDescent="0.25">
      <c r="A119" s="188"/>
      <c r="B119" s="188"/>
      <c r="C119" s="121"/>
      <c r="D119" s="121"/>
      <c r="E119" s="30" t="s">
        <v>298</v>
      </c>
      <c r="F119" s="74">
        <v>-163435600</v>
      </c>
      <c r="G119" s="208"/>
    </row>
    <row r="120" spans="1:7" ht="29.25" x14ac:dyDescent="0.25">
      <c r="A120" s="188"/>
      <c r="B120" s="188"/>
      <c r="C120" s="121"/>
      <c r="D120" s="121"/>
      <c r="E120" s="30" t="s">
        <v>300</v>
      </c>
      <c r="F120" s="43">
        <v>999939800</v>
      </c>
      <c r="G120" s="208"/>
    </row>
    <row r="121" spans="1:7" ht="29.25" x14ac:dyDescent="0.25">
      <c r="A121" s="188"/>
      <c r="B121" s="188"/>
      <c r="C121" s="121"/>
      <c r="D121" s="121"/>
      <c r="E121" s="30" t="s">
        <v>301</v>
      </c>
      <c r="F121" s="75">
        <v>-126000000</v>
      </c>
      <c r="G121" s="208"/>
    </row>
    <row r="122" spans="1:7" ht="29.25" x14ac:dyDescent="0.25">
      <c r="A122" s="188"/>
      <c r="B122" s="188"/>
      <c r="C122" s="121"/>
      <c r="D122" s="121"/>
      <c r="E122" s="30" t="s">
        <v>369</v>
      </c>
      <c r="F122" s="43">
        <v>2944500000</v>
      </c>
      <c r="G122" s="208"/>
    </row>
    <row r="123" spans="1:7" ht="29.25" x14ac:dyDescent="0.25">
      <c r="A123" s="188"/>
      <c r="B123" s="188"/>
      <c r="C123" s="121"/>
      <c r="D123" s="121"/>
      <c r="E123" s="30" t="s">
        <v>373</v>
      </c>
      <c r="F123" s="75">
        <v>-15626800</v>
      </c>
      <c r="G123" s="208"/>
    </row>
    <row r="124" spans="1:7" ht="29.25" x14ac:dyDescent="0.25">
      <c r="A124" s="188"/>
      <c r="B124" s="188"/>
      <c r="C124" s="121"/>
      <c r="D124" s="121"/>
      <c r="E124" s="30" t="s">
        <v>374</v>
      </c>
      <c r="F124" s="75">
        <v>-2650000</v>
      </c>
      <c r="G124" s="208"/>
    </row>
    <row r="125" spans="1:7" ht="29.25" x14ac:dyDescent="0.25">
      <c r="A125" s="188"/>
      <c r="B125" s="188"/>
      <c r="C125" s="121"/>
      <c r="D125" s="121"/>
      <c r="E125" s="30" t="s">
        <v>375</v>
      </c>
      <c r="F125" s="43">
        <v>17382070000</v>
      </c>
      <c r="G125" s="208"/>
    </row>
    <row r="126" spans="1:7" ht="29.25" x14ac:dyDescent="0.25">
      <c r="A126" s="189"/>
      <c r="B126" s="189"/>
      <c r="C126" s="121"/>
      <c r="D126" s="121"/>
      <c r="E126" s="45" t="s">
        <v>399</v>
      </c>
      <c r="F126" s="46">
        <f>SUM(F117:F125)</f>
        <v>65342862400</v>
      </c>
      <c r="G126" s="208"/>
    </row>
    <row r="127" spans="1:7" ht="29.25" x14ac:dyDescent="0.25">
      <c r="A127" s="190" t="s">
        <v>400</v>
      </c>
      <c r="B127" s="190" t="s">
        <v>396</v>
      </c>
      <c r="C127" s="117"/>
      <c r="D127" s="117"/>
      <c r="E127" s="15" t="s">
        <v>277</v>
      </c>
      <c r="F127" s="43">
        <v>109800000000</v>
      </c>
      <c r="G127" s="209" t="s">
        <v>401</v>
      </c>
    </row>
    <row r="128" spans="1:7" ht="29.25" x14ac:dyDescent="0.25">
      <c r="A128" s="191"/>
      <c r="B128" s="191"/>
      <c r="C128" s="117"/>
      <c r="D128" s="117" t="s">
        <v>402</v>
      </c>
      <c r="E128" s="15" t="s">
        <v>297</v>
      </c>
      <c r="F128" s="43">
        <v>3905352200</v>
      </c>
      <c r="G128" s="209"/>
    </row>
    <row r="129" spans="1:7" ht="29.25" x14ac:dyDescent="0.25">
      <c r="A129" s="191"/>
      <c r="B129" s="191"/>
      <c r="C129" s="117"/>
      <c r="D129" s="17">
        <v>44936</v>
      </c>
      <c r="E129" s="15" t="s">
        <v>298</v>
      </c>
      <c r="F129" s="43">
        <v>172994412873</v>
      </c>
      <c r="G129" s="209"/>
    </row>
    <row r="130" spans="1:7" ht="29.25" x14ac:dyDescent="0.25">
      <c r="A130" s="192"/>
      <c r="B130" s="192"/>
      <c r="C130" s="117"/>
      <c r="D130" s="117"/>
      <c r="E130" s="18" t="s">
        <v>399</v>
      </c>
      <c r="F130" s="46">
        <f>SUM(F127:F129)</f>
        <v>286699765073</v>
      </c>
      <c r="G130" s="209"/>
    </row>
    <row r="131" spans="1:7" ht="29.25" x14ac:dyDescent="0.25">
      <c r="A131" s="187" t="s">
        <v>181</v>
      </c>
      <c r="B131" s="187" t="s">
        <v>403</v>
      </c>
      <c r="C131" s="121"/>
      <c r="D131" s="121"/>
      <c r="E131" s="27" t="s">
        <v>277</v>
      </c>
      <c r="F131" s="16">
        <v>118900000000</v>
      </c>
      <c r="G131" s="208" t="s">
        <v>404</v>
      </c>
    </row>
    <row r="132" spans="1:7" ht="29.25" x14ac:dyDescent="0.25">
      <c r="A132" s="188"/>
      <c r="B132" s="188"/>
      <c r="C132" s="121">
        <v>2537</v>
      </c>
      <c r="D132" s="13">
        <v>44844</v>
      </c>
      <c r="E132" s="27" t="s">
        <v>297</v>
      </c>
      <c r="F132" s="16">
        <v>3098466877</v>
      </c>
      <c r="G132" s="208"/>
    </row>
    <row r="133" spans="1:7" ht="29.25" x14ac:dyDescent="0.25">
      <c r="A133" s="188"/>
      <c r="B133" s="188"/>
      <c r="C133" s="121"/>
      <c r="D133" s="121" t="s">
        <v>405</v>
      </c>
      <c r="E133" s="27" t="s">
        <v>298</v>
      </c>
      <c r="F133" s="16">
        <v>396000000</v>
      </c>
      <c r="G133" s="208"/>
    </row>
    <row r="134" spans="1:7" ht="29.25" x14ac:dyDescent="0.25">
      <c r="A134" s="188"/>
      <c r="B134" s="188"/>
      <c r="C134" s="121"/>
      <c r="D134" s="13">
        <v>45115</v>
      </c>
      <c r="E134" s="27" t="s">
        <v>300</v>
      </c>
      <c r="F134" s="16">
        <v>1280775000</v>
      </c>
      <c r="G134" s="208"/>
    </row>
    <row r="135" spans="1:7" ht="29.25" x14ac:dyDescent="0.25">
      <c r="A135" s="188"/>
      <c r="B135" s="188"/>
      <c r="C135" s="121"/>
      <c r="D135" s="13">
        <v>45115</v>
      </c>
      <c r="E135" s="27" t="s">
        <v>301</v>
      </c>
      <c r="F135" s="16">
        <v>404532000</v>
      </c>
      <c r="G135" s="208"/>
    </row>
    <row r="136" spans="1:7" ht="29.25" x14ac:dyDescent="0.25">
      <c r="A136" s="188"/>
      <c r="B136" s="188"/>
      <c r="C136" s="121"/>
      <c r="D136" s="121"/>
      <c r="E136" s="27" t="s">
        <v>369</v>
      </c>
      <c r="F136" s="16">
        <v>750480000</v>
      </c>
      <c r="G136" s="208"/>
    </row>
    <row r="137" spans="1:7" ht="29.25" x14ac:dyDescent="0.25">
      <c r="A137" s="189"/>
      <c r="B137" s="189"/>
      <c r="C137" s="121"/>
      <c r="D137" s="121"/>
      <c r="E137" s="45" t="s">
        <v>399</v>
      </c>
      <c r="F137" s="46">
        <f>SUM(F131:F136)</f>
        <v>124830253877</v>
      </c>
      <c r="G137" s="208"/>
    </row>
    <row r="138" spans="1:7" ht="29.25" x14ac:dyDescent="0.25">
      <c r="A138" s="190" t="s">
        <v>406</v>
      </c>
      <c r="B138" s="187" t="s">
        <v>403</v>
      </c>
      <c r="C138" s="117"/>
      <c r="D138" s="117"/>
      <c r="E138" s="15" t="s">
        <v>277</v>
      </c>
      <c r="F138" s="77">
        <v>195363376000</v>
      </c>
      <c r="G138" s="209" t="s">
        <v>407</v>
      </c>
    </row>
    <row r="139" spans="1:7" ht="29.25" x14ac:dyDescent="0.25">
      <c r="A139" s="191"/>
      <c r="B139" s="188"/>
      <c r="C139" s="117">
        <v>3149</v>
      </c>
      <c r="D139" s="117" t="s">
        <v>408</v>
      </c>
      <c r="E139" s="15" t="s">
        <v>297</v>
      </c>
      <c r="F139" s="78">
        <v>-14381769601</v>
      </c>
      <c r="G139" s="209"/>
    </row>
    <row r="140" spans="1:7" ht="29.25" x14ac:dyDescent="0.25">
      <c r="A140" s="191"/>
      <c r="B140" s="188"/>
      <c r="C140" s="117"/>
      <c r="D140" s="17">
        <v>43590</v>
      </c>
      <c r="E140" s="15" t="s">
        <v>298</v>
      </c>
      <c r="F140" s="77">
        <v>2289539549</v>
      </c>
      <c r="G140" s="209"/>
    </row>
    <row r="141" spans="1:7" ht="29.25" x14ac:dyDescent="0.25">
      <c r="A141" s="191"/>
      <c r="B141" s="188"/>
      <c r="C141" s="117"/>
      <c r="D141" s="17">
        <v>44989</v>
      </c>
      <c r="E141" s="15" t="s">
        <v>300</v>
      </c>
      <c r="F141" s="77">
        <v>680000000</v>
      </c>
      <c r="G141" s="209"/>
    </row>
    <row r="142" spans="1:7" ht="29.25" x14ac:dyDescent="0.25">
      <c r="A142" s="191"/>
      <c r="B142" s="188"/>
      <c r="C142" s="117"/>
      <c r="D142" s="117" t="s">
        <v>409</v>
      </c>
      <c r="E142" s="15" t="s">
        <v>301</v>
      </c>
      <c r="F142" s="77">
        <v>1676232000</v>
      </c>
      <c r="G142" s="209"/>
    </row>
    <row r="143" spans="1:7" ht="29.25" x14ac:dyDescent="0.25">
      <c r="A143" s="191"/>
      <c r="B143" s="188"/>
      <c r="C143" s="117"/>
      <c r="D143" s="117"/>
      <c r="E143" s="15" t="s">
        <v>369</v>
      </c>
      <c r="F143" s="77">
        <v>1539650000</v>
      </c>
      <c r="G143" s="209"/>
    </row>
    <row r="144" spans="1:7" ht="29.25" x14ac:dyDescent="0.25">
      <c r="A144" s="191"/>
      <c r="B144" s="188"/>
      <c r="C144" s="117"/>
      <c r="D144" s="117"/>
      <c r="E144" s="15" t="s">
        <v>373</v>
      </c>
      <c r="F144" s="77">
        <v>5613593450</v>
      </c>
      <c r="G144" s="209"/>
    </row>
    <row r="145" spans="1:7" ht="29.25" x14ac:dyDescent="0.25">
      <c r="A145" s="192"/>
      <c r="B145" s="189"/>
      <c r="C145" s="117"/>
      <c r="D145" s="117"/>
      <c r="E145" s="18" t="s">
        <v>399</v>
      </c>
      <c r="F145" s="62">
        <f>SUM(F138:F144)</f>
        <v>192780621398</v>
      </c>
      <c r="G145" s="209"/>
    </row>
  </sheetData>
  <mergeCells count="80">
    <mergeCell ref="A28:A32"/>
    <mergeCell ref="A33:A37"/>
    <mergeCell ref="A39:A44"/>
    <mergeCell ref="A45:A47"/>
    <mergeCell ref="A2:A6"/>
    <mergeCell ref="A7:A13"/>
    <mergeCell ref="A14:A19"/>
    <mergeCell ref="A20:A24"/>
    <mergeCell ref="A25:A27"/>
    <mergeCell ref="G109:G111"/>
    <mergeCell ref="G91:G102"/>
    <mergeCell ref="G84:G90"/>
    <mergeCell ref="D81:D82"/>
    <mergeCell ref="G71:G73"/>
    <mergeCell ref="G131:G137"/>
    <mergeCell ref="G138:G145"/>
    <mergeCell ref="G117:G126"/>
    <mergeCell ref="G127:G130"/>
    <mergeCell ref="E113:E114"/>
    <mergeCell ref="F113:F114"/>
    <mergeCell ref="G113:G114"/>
    <mergeCell ref="A48:A50"/>
    <mergeCell ref="A51:A53"/>
    <mergeCell ref="A54:A56"/>
    <mergeCell ref="A58:A61"/>
    <mergeCell ref="A62:A67"/>
    <mergeCell ref="A68:A70"/>
    <mergeCell ref="A71:A73"/>
    <mergeCell ref="A75:A79"/>
    <mergeCell ref="A80:A83"/>
    <mergeCell ref="A84:A90"/>
    <mergeCell ref="B84:B90"/>
    <mergeCell ref="A91:A102"/>
    <mergeCell ref="B91:B102"/>
    <mergeCell ref="A109:A111"/>
    <mergeCell ref="A117:A126"/>
    <mergeCell ref="B117:B126"/>
    <mergeCell ref="B109:B111"/>
    <mergeCell ref="B103:B107"/>
    <mergeCell ref="A127:A130"/>
    <mergeCell ref="A131:A137"/>
    <mergeCell ref="A138:A145"/>
    <mergeCell ref="B138:B145"/>
    <mergeCell ref="B131:B137"/>
    <mergeCell ref="B127:B130"/>
    <mergeCell ref="B80:B83"/>
    <mergeCell ref="B75:B79"/>
    <mergeCell ref="B71:B73"/>
    <mergeCell ref="B68:B70"/>
    <mergeCell ref="B62:B67"/>
    <mergeCell ref="B58:B61"/>
    <mergeCell ref="B54:B56"/>
    <mergeCell ref="B51:B53"/>
    <mergeCell ref="B48:B50"/>
    <mergeCell ref="B45:B47"/>
    <mergeCell ref="B39:B44"/>
    <mergeCell ref="B33:B37"/>
    <mergeCell ref="B2:B6"/>
    <mergeCell ref="B7:B13"/>
    <mergeCell ref="B14:B19"/>
    <mergeCell ref="B28:B32"/>
    <mergeCell ref="B25:B27"/>
    <mergeCell ref="G2:G6"/>
    <mergeCell ref="G7:G13"/>
    <mergeCell ref="G14:G19"/>
    <mergeCell ref="G20:G24"/>
    <mergeCell ref="G25:G27"/>
    <mergeCell ref="G75:G79"/>
    <mergeCell ref="G80:G83"/>
    <mergeCell ref="G103:G107"/>
    <mergeCell ref="G28:G32"/>
    <mergeCell ref="G33:G37"/>
    <mergeCell ref="G39:G44"/>
    <mergeCell ref="G68:G70"/>
    <mergeCell ref="G62:G67"/>
    <mergeCell ref="G58:G61"/>
    <mergeCell ref="G51:G53"/>
    <mergeCell ref="G54:G56"/>
    <mergeCell ref="G45:G47"/>
    <mergeCell ref="G48:G50"/>
  </mergeCells>
  <printOptions horizontalCentered="1" verticalCentered="1" gridLines="1"/>
  <pageMargins left="0.51181102362204722" right="0.51181102362204722" top="1.1023622047244095" bottom="0.51181102362204722" header="0.31496062992125984" footer="0.51181102362204722"/>
  <pageSetup paperSize="8" scale="25" fitToHeight="0" orientation="landscape" r:id="rId1"/>
  <headerFooter>
    <oddHeader xml:space="preserve">&amp;C&amp;"-,Bold"&amp;20جمهورية العراق 
وزارة الاعمار والاسكان و البلديات العامة  / المديرية العامة للمجارى   
الموقف التنفيذي لمشاريع الخطة الاستثمارية
</oddHeader>
  </headerFooter>
  <rowBreaks count="7" manualBreakCount="7">
    <brk id="1" max="16383" man="1"/>
    <brk id="6" max="16383" man="1"/>
    <brk id="13" max="16383" man="1"/>
    <brk id="19" max="16383" man="1"/>
    <brk id="24" max="16383" man="1"/>
    <brk id="27" max="16383" man="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6</vt:i4>
      </vt:variant>
      <vt:variant>
        <vt:lpstr>نطاقات تمت تسميتها</vt:lpstr>
      </vt:variant>
      <vt:variant>
        <vt:i4>2</vt:i4>
      </vt:variant>
    </vt:vector>
  </HeadingPairs>
  <TitlesOfParts>
    <vt:vector size="8" baseType="lpstr">
      <vt:lpstr>متابعة المشاريع وزارة التخطيط </vt:lpstr>
      <vt:lpstr>متابعة مشاريع قيد التنفيذ</vt:lpstr>
      <vt:lpstr>متابعة اوامر غيار 2025 </vt:lpstr>
      <vt:lpstr>متابعة المدد الاضافية </vt:lpstr>
      <vt:lpstr>متابعة التوقفات </vt:lpstr>
      <vt:lpstr>تحديث وامر الغيار </vt:lpstr>
      <vt:lpstr>'تحديث وامر الغيار '!Print_Area</vt:lpstr>
      <vt:lpstr>'تحديث وامر الغيار '!Print_Titles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fwz</dc:creator>
  <cp:lastModifiedBy>Maher</cp:lastModifiedBy>
  <cp:revision/>
  <dcterms:created xsi:type="dcterms:W3CDTF">2015-06-05T18:17:20Z</dcterms:created>
  <dcterms:modified xsi:type="dcterms:W3CDTF">2025-05-11T18:58:53Z</dcterms:modified>
</cp:coreProperties>
</file>