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C:\Users\msi\Downloads\"/>
    </mc:Choice>
  </mc:AlternateContent>
  <xr:revisionPtr revIDLastSave="0" documentId="13_ncr:1_{FD5769AF-A4CF-4DB8-B6F2-E97B57665400}" xr6:coauthVersionLast="47" xr6:coauthVersionMax="47" xr10:uidLastSave="{00000000-0000-0000-0000-000000000000}"/>
  <bookViews>
    <workbookView xWindow="-120" yWindow="-120" windowWidth="19440" windowHeight="10320" tabRatio="821" xr2:uid="{00000000-000D-0000-FFFF-FFFF00000000}"/>
  </bookViews>
  <sheets>
    <sheet name="متابعة المشاريع وزارة التخطيط " sheetId="1" r:id="rId1"/>
    <sheet name="متابعة مشاريع قيد التنفيذ" sheetId="2" r:id="rId2"/>
    <sheet name="متابعة اوامر غيار 2025 " sheetId="8" r:id="rId3"/>
    <sheet name="متابعة المدد الاضافية " sheetId="9" r:id="rId4"/>
    <sheet name="متابعة التوقفات " sheetId="11" r:id="rId5"/>
    <sheet name="تحديث وامر الغيار " sheetId="10" r:id="rId6"/>
  </sheets>
  <externalReferences>
    <externalReference r:id="rId7"/>
  </externalReferences>
  <definedNames>
    <definedName name="Actual">(PeriodInActual*([1]المشاريع!$J1&gt;0))*PeriodInPlan</definedName>
    <definedName name="ActualBeyond">PeriodInActual*([1]المشاريع!$J1&gt;0)</definedName>
    <definedName name="PercentComplete">PercentCompleteBeyond*PeriodInPlan</definedName>
    <definedName name="PercentCompleteBeyond">([1]المشاريع!A$4=MEDIAN([1]المشاريع!A$4,[1]المشاريع!$J1,[1]المشاريع!$J1+[1]المشاريع!$K1)*([1]المشاريع!$J1&gt;0))*(([1]المشاريع!A$4&lt;(INT([1]المشاريع!$J1+[1]المشاريع!$K1*[1]المشاريع!$L1)))+([1]المشاريع!A$4=[1]المشاريع!$J1))*([1]المشاريع!$L1&gt;0)</definedName>
    <definedName name="period_selected">[1]المشاريع!$M$2</definedName>
    <definedName name="PeriodInActual">[1]المشاريع!A$4=MEDIAN([1]المشاريع!A$4,[1]المشاريع!$J1,[1]المشاريع!$J1+[1]المشاريع!$K1-1)</definedName>
    <definedName name="PeriodInPlan">[1]المشاريع!A$4=MEDIAN([1]المشاريع!A$4,[1]المشاريع!$H1,[1]المشاريع!$H1+[1]المشاريع!$I1-1)</definedName>
    <definedName name="Plan">PeriodInPlan*([1]المشاريع!$H1&gt;0)</definedName>
    <definedName name="_xlnm.Print_Area" localSheetId="5">'تحديث وامر الغيار '!$A$1:$G$55</definedName>
    <definedName name="_xlnm.Print_Titles" localSheetId="5">'تحديث وامر الغيار '!$1:$1</definedName>
    <definedName name="ءءءءءءءءءء">(PeriodInActual*([1]المشاريع!$J1&gt;0))*PeriodInPlan</definedName>
    <definedName name="ءءءءءءءءءءء">PercentCompleteBeyond*PeriodInPlan</definedName>
    <definedName name="ؤؤؤؤؤؤؤؤؤؤ">PercentCompleteBeyond*PeriodInPlan</definedName>
    <definedName name="ؤؤؤؤؤؤؤؤؤؤؤ">PeriodInActual*([1]المشاريع!$J1&gt;0)</definedName>
    <definedName name="ييي">PeriodInPlan*([1]المشاريع!$H1&gt;0)</definedName>
  </definedNames>
  <calcPr calcId="191029"/>
</workbook>
</file>

<file path=xl/calcChain.xml><?xml version="1.0" encoding="utf-8"?>
<calcChain xmlns="http://schemas.openxmlformats.org/spreadsheetml/2006/main">
  <c r="F156" i="10" l="1"/>
  <c r="F148" i="10"/>
  <c r="F141" i="10"/>
  <c r="F137" i="10"/>
  <c r="F122" i="10"/>
  <c r="F118" i="10"/>
  <c r="F113" i="10"/>
  <c r="F101" i="10"/>
  <c r="F94" i="10"/>
  <c r="F90" i="10"/>
  <c r="F84" i="10"/>
  <c r="F81" i="10"/>
  <c r="F78" i="10"/>
  <c r="F72" i="10"/>
  <c r="F67" i="10"/>
  <c r="F64" i="10"/>
  <c r="F61" i="10"/>
  <c r="F58" i="10"/>
  <c r="F55" i="10"/>
  <c r="F54" i="10"/>
  <c r="F48" i="10"/>
  <c r="F47" i="10"/>
  <c r="F43" i="10"/>
  <c r="F38" i="10"/>
  <c r="F35" i="10"/>
  <c r="F30" i="10"/>
  <c r="F24" i="10"/>
  <c r="F17" i="10"/>
  <c r="AJ2" i="8" l="1"/>
  <c r="AJ3" i="8"/>
  <c r="AJ4" i="8"/>
  <c r="AJ5" i="8"/>
  <c r="AJ6" i="8"/>
  <c r="AJ7" i="8"/>
  <c r="AJ8" i="8"/>
  <c r="AJ9" i="8"/>
  <c r="AJ10" i="8"/>
  <c r="AJ11" i="8"/>
  <c r="AJ12" i="8"/>
  <c r="AJ13" i="8"/>
  <c r="AJ14" i="8"/>
  <c r="AJ15" i="8"/>
  <c r="AJ16" i="8"/>
  <c r="AJ17" i="8"/>
  <c r="AJ18" i="8"/>
  <c r="AJ19" i="8"/>
  <c r="AJ20" i="8"/>
  <c r="AJ21" i="8"/>
  <c r="AJ22" i="8"/>
  <c r="AJ23" i="8"/>
  <c r="AJ24" i="8"/>
  <c r="AJ25" i="8"/>
  <c r="AJ26" i="8"/>
  <c r="AJ27" i="8"/>
  <c r="AJ28" i="8"/>
  <c r="AJ29" i="8"/>
  <c r="AJ30" i="8"/>
  <c r="AJ31" i="8"/>
  <c r="AJ32" i="8"/>
  <c r="AJ33" i="8"/>
  <c r="AJ34" i="8"/>
  <c r="AJ35" i="8"/>
  <c r="AJ36" i="8"/>
  <c r="AJ37" i="8"/>
  <c r="AJ38" i="8"/>
  <c r="AJ39" i="8"/>
</calcChain>
</file>

<file path=xl/sharedStrings.xml><?xml version="1.0" encoding="utf-8"?>
<sst xmlns="http://schemas.openxmlformats.org/spreadsheetml/2006/main" count="1874" uniqueCount="779">
  <si>
    <t>التسلسل</t>
  </si>
  <si>
    <t>المحافظة</t>
  </si>
  <si>
    <t>المشروع</t>
  </si>
  <si>
    <t>مدرج في وزارة التخطيط</t>
  </si>
  <si>
    <t>مؤشر لدى وزارة المالية</t>
  </si>
  <si>
    <t>الكلفة الكلية (دينار)</t>
  </si>
  <si>
    <t>الاستشناء من أساليب التعاقد(دعوة/اعلان)</t>
  </si>
  <si>
    <t>استثناء( تصميم و تنفيذ / جداول كميات)</t>
  </si>
  <si>
    <t>الإعلان</t>
  </si>
  <si>
    <t>دراسة سيرة ذاتية</t>
  </si>
  <si>
    <t>الدعوات</t>
  </si>
  <si>
    <t>الوثيقة القياسية</t>
  </si>
  <si>
    <t>التخويل</t>
  </si>
  <si>
    <t>تاريخ غلق الدعوات</t>
  </si>
  <si>
    <t>لجنة الفتح</t>
  </si>
  <si>
    <t>لجنة تحليل</t>
  </si>
  <si>
    <t>قرار لجنة التحليل الى دائرة العقود</t>
  </si>
  <si>
    <t>لجنةالمراجعة والمصادقة</t>
  </si>
  <si>
    <t>الإحالة</t>
  </si>
  <si>
    <t>مسودة العقد</t>
  </si>
  <si>
    <t xml:space="preserve">توقيع العقد </t>
  </si>
  <si>
    <t>ملاحظات</t>
  </si>
  <si>
    <t>الديوانية</t>
  </si>
  <si>
    <t xml:space="preserve"> شبكات مجاري الصرف الصحي والامطار والخطوط الناقلة ومحطات الرفع التابعة لها وخطوط الدفع ومحطة معالجة ناحية السدير / محافظة الديوانية</t>
  </si>
  <si>
    <t>مدرج</t>
  </si>
  <si>
    <t>مؤشر</t>
  </si>
  <si>
    <t>اعلان</t>
  </si>
  <si>
    <t>جداول كميات</t>
  </si>
  <si>
    <t>اعداد الدراسة والتصاميم وتنفيذ وتجهيز وتشغيل وصيانة مشروع مجاري شبكات مياه الامطار والثقيلة مع محطات الرفع ومحطة المعالجة لقضاء السنية / تسليم مفتاح</t>
  </si>
  <si>
    <t>تصميم و تنفيذ</t>
  </si>
  <si>
    <t>اعداد الدراسة والتصاميم وتنفيذ وتجهيز وتشغيل وصيانة مشروع مجاري شبكات مياه الامطار والثقيلة مع محطات الرفع ومحطة المعالجة لقضاء سومر / تسليم مفتاح</t>
  </si>
  <si>
    <t>اعداد الدراسة والتصاميم وتنفيذ وتجهيز وتشغيل وصيانة مشروع مجاري شبكات مياه الامطار والثقيلة مع محطات الرفع ومحطة المعالجة لقضاء المهناوية / تسليم مفتاح</t>
  </si>
  <si>
    <t>مشروع تأهيل الاحياء السكنية في محافظة الديوانية</t>
  </si>
  <si>
    <t>نفر</t>
  </si>
  <si>
    <t>دعوى</t>
  </si>
  <si>
    <t>عفك</t>
  </si>
  <si>
    <t xml:space="preserve">ال بدير </t>
  </si>
  <si>
    <t>الشامية</t>
  </si>
  <si>
    <t>الشنافية</t>
  </si>
  <si>
    <t>محطة 21</t>
  </si>
  <si>
    <t xml:space="preserve">الشافعية </t>
  </si>
  <si>
    <t xml:space="preserve">صلاحية </t>
  </si>
  <si>
    <t>اكمال اعمال 2 و 3</t>
  </si>
  <si>
    <t>الانبار</t>
  </si>
  <si>
    <t>تنفيذ مشروع مجاري الصرف الصحي وشبكات مجاري مياه الامطار في ناحية كبيسة / محافظة الانبار (البنى التحتية)</t>
  </si>
  <si>
    <t>تنفيذ مشروع مجاري الصرف الصحي وشبكات مجاري مياه الامطار في ناحية عنة / محافظة الانبار (البنى التحتية)</t>
  </si>
  <si>
    <t xml:space="preserve">مفاوضات مع الشركة </t>
  </si>
  <si>
    <t xml:space="preserve">مشروع مجاري الرمادي / المرحلة الثانية </t>
  </si>
  <si>
    <t>غير مدرج</t>
  </si>
  <si>
    <t>غير مؤشر</t>
  </si>
  <si>
    <t xml:space="preserve">مجاري الصرف الصحي وشبكة مجاري مياه الامطار ناحية الصقلاوية </t>
  </si>
  <si>
    <t>مجاري الصرف الصحي وشبكة امطار الفلوجة / zone 5</t>
  </si>
  <si>
    <t xml:space="preserve">تجهيز وتنفيذ محطات رفع قطاع (14 و 15) في الرمادي </t>
  </si>
  <si>
    <t xml:space="preserve">الفلوجة </t>
  </si>
  <si>
    <t>المثنى</t>
  </si>
  <si>
    <t>الخط الناقل لمياه الصرف الصحي في قضاء السوير الى محطة المعالجة / محافظة المثنى</t>
  </si>
  <si>
    <t>تصميم وتنفيذ مشروع مجاري متكاملة في قضاء الخضر محطة معالجة بطاقة (25,000 ) م 3 / يوم مع شبكات ومحطات مياه امطار والصرف الصحي لقضاء الخضر .</t>
  </si>
  <si>
    <t>اعداد وتحديث وتدقيق التصاميم وتجهيز وتنفيذ شبكات ومحطات مجاري الامطار والصرف الصحي لمدينة السماوه / الصوب الصغير مع تصميم وتنفيذ محطة معالجة بطاقة (50,000 ) م 3 / يوم</t>
  </si>
  <si>
    <t>تصميم وتنفيذ ( المسار الثالث ) لمحطة معالجة بطاقة ( 18500 ) م3 يوم وتاهيل وصيانة ( المسار الاول والثاني ) محطة المعالجة بطاقة (37500 ) م3 / يوم</t>
  </si>
  <si>
    <t>تحديث تصاميم وتنفيذ محطة معالجة لقضاء الهلال + المجد بطاقة 20,000 م3 / يوم</t>
  </si>
  <si>
    <t>تحديث تصاميم وتنفيذ محطة معالجة لقضاء الوركاء  بطاقة 12,500  م3 / يوم</t>
  </si>
  <si>
    <t>تحديث تصاميم وتنفيذ محطة معالجة لقضاء النجمي بطاقة 12,500  م3 / يوم</t>
  </si>
  <si>
    <t>تصميم وتنفيذ</t>
  </si>
  <si>
    <t>بابل</t>
  </si>
  <si>
    <t xml:space="preserve"> تنفيذ شبكات امطار وخطوط ناقلة لمحطة رفع مع اعمال  المدن  (القاسم / الهاشمية / المدحتية ) محافظة بابل (البنى التحتية)</t>
  </si>
  <si>
    <t>مشروع تنفيذ شبكات امطار وصرف صحي  وخطوط ناقلة ومحطات رفع  ومحطة معالجة ناحية الكفل/ محافظة بابل (البنى التحتية)</t>
  </si>
  <si>
    <t>بغداد</t>
  </si>
  <si>
    <t>مشروع مجاري ذات السلاسل / محافظة بغداد (البنى التحتية)</t>
  </si>
  <si>
    <t>ديالى</t>
  </si>
  <si>
    <t>مشروع مجاري مركز قضاء المقدادية / محافظة ديالى (البنى التحتية)</t>
  </si>
  <si>
    <t>مشروع مجاري جلولاء / محافظة ديالى (البنى التحتية)</t>
  </si>
  <si>
    <t xml:space="preserve">مشروع مجاري مركز قضاء خانقين / محافظة ديالى (البنى التحتية) </t>
  </si>
  <si>
    <t xml:space="preserve">مشروع مجاري بهرز (أشنونا) / محافظة ديالى (البنى التحتية) </t>
  </si>
  <si>
    <t>مشروع مجاري بني سعد / محافظة ديالى (البنى التحتية)</t>
  </si>
  <si>
    <t>مشروع مجاري كنعان / محافظة ديالى (البنى التحتية)</t>
  </si>
  <si>
    <t xml:space="preserve">مشروع مجاري مركز قضاء بلدروز  / محافظة ديالى (البنى التحتية) </t>
  </si>
  <si>
    <t>ذي قار</t>
  </si>
  <si>
    <t>تنفيذ البنى التحتية لقضاء سوق الشيوخ / محافظة ذي قار ( البنى التحتية)</t>
  </si>
  <si>
    <t>مشروع مجاري البطحاء</t>
  </si>
  <si>
    <t>البنى التحتية لقضاء النصر / ذي قار</t>
  </si>
  <si>
    <t>البنى التحتية لقضاء الرفاعي / ذي قار</t>
  </si>
  <si>
    <t>مشروع مجاري قضاء الغراف</t>
  </si>
  <si>
    <t xml:space="preserve">تنفيذ شبكات ومحطات وخطوط ناقلة لطريق الصدرين وطريق يا حسين </t>
  </si>
  <si>
    <t>صلاح الدين</t>
  </si>
  <si>
    <t>مشروع مجاري  بيجي ( المرحلة الثانية )</t>
  </si>
  <si>
    <t xml:space="preserve">دراسة وتصاميم وتنفيذ وتشغيل وصيانة محطة معالجة الدجيل </t>
  </si>
  <si>
    <t>الديوم</t>
  </si>
  <si>
    <t>كربلاء</t>
  </si>
  <si>
    <t>محطة معالجة الحر م2</t>
  </si>
  <si>
    <t>مشروع مجاري عين تمر</t>
  </si>
  <si>
    <t>مشروع مجاري الحسينية</t>
  </si>
  <si>
    <t>الخط الناقل للاحياء السكنية خلف الحزام الاخضر وصولا الى محطة المعالجة</t>
  </si>
  <si>
    <t>كركوك</t>
  </si>
  <si>
    <t>مشروع مجاري قضاء الحويجة / محافظة كركوك (البنى التحتية)</t>
  </si>
  <si>
    <t xml:space="preserve">مشروع مجاري قضاء الدبس / محافظة كركوك ( البنى التحتية </t>
  </si>
  <si>
    <t>مشروع مجاري قضاء التون كوبري / محافظة كركوك (البنى التحتية )</t>
  </si>
  <si>
    <t xml:space="preserve">مشروع مجاري كركوك الموحد </t>
  </si>
  <si>
    <t>موصل</t>
  </si>
  <si>
    <t>مجاري قضاء تلعفر / نينوى</t>
  </si>
  <si>
    <t>ميسان</t>
  </si>
  <si>
    <t>تصميم وتنفيذ مجاري قضائي (العزيرة علي الغربي) ومحطة رفع وسطية لربط الخط الناقل مع محطة المعالجة / محافظة ميسان (البنى التحتية) باسلوب (تصميم + تتفيذ)</t>
  </si>
  <si>
    <t>مشروع مجاري قلعة صالح</t>
  </si>
  <si>
    <t>محطة معالجة مركز مدينة العمارة</t>
  </si>
  <si>
    <t>قيد الادراج</t>
  </si>
  <si>
    <t>مجاري قضاء المجر الكبير</t>
  </si>
  <si>
    <t>النجف</t>
  </si>
  <si>
    <t>مجاري مركز قضاء المناذرة/ محافظة النجف الاشرف ( البنى التحتية)</t>
  </si>
  <si>
    <t>مجاري الحيرة / محافظة النجف الاشرف ( البنى التحتية)</t>
  </si>
  <si>
    <t>مجاري العباسية / محافظة النجف الاشرف (البنى التحتية)</t>
  </si>
  <si>
    <t xml:space="preserve">  مجاري الحرية / محافظة النجف الاشرف (البنى التحتية) </t>
  </si>
  <si>
    <t>مشروع مجاري القادسية / محافظة النجف الاشرف (البنى التحتية)</t>
  </si>
  <si>
    <t xml:space="preserve">محطة معالجة النجف /م3 </t>
  </si>
  <si>
    <t>مشروع مجاري حي النداء / محافظة النجف الاشرف</t>
  </si>
  <si>
    <t>مشروع البنى التحتية لمدينة العلم الثقافية الخيرية</t>
  </si>
  <si>
    <t xml:space="preserve">مشروع مجاري الحيدرية / محافظة النجف </t>
  </si>
  <si>
    <t xml:space="preserve">محطة معالجة النجف </t>
  </si>
  <si>
    <t>واسط</t>
  </si>
  <si>
    <t>مشروع مجاري البشائر/ محافظة واسط ( البنى التحتية)</t>
  </si>
  <si>
    <t>مشروع مجاري الحفرية/ محافظة واسط ( البنى التحتية )</t>
  </si>
  <si>
    <t>مشروع مجاري الزبيدية/ محافظة واسط ( البنى التحتية )</t>
  </si>
  <si>
    <t>مشروع تنفيذ محطة معالجة مع خطوط دفع في ناحية الشحيمية / محافظة واسط ( البنى التحتية )</t>
  </si>
  <si>
    <t>مشروع تنفيذ محطة معالجة مع خطوط دفع في ناحية الدبوني / محافظة واسط ( البنى التحتية )</t>
  </si>
  <si>
    <t>مشروع تنفيذ محطة معالجة مع خطوط دفع في ناحية واسط/ محافظة واسط ( البنى التحتية )</t>
  </si>
  <si>
    <t>شيخ سعد</t>
  </si>
  <si>
    <t xml:space="preserve">الحي </t>
  </si>
  <si>
    <t>ت</t>
  </si>
  <si>
    <t>اسم المشروع</t>
  </si>
  <si>
    <t xml:space="preserve">الشركة المنفذة للمشروع </t>
  </si>
  <si>
    <t>كلفة المشروع الكلية</t>
  </si>
  <si>
    <t>تاريخ بدء المشروع</t>
  </si>
  <si>
    <t>تاريخ الانتهاء المتوقع</t>
  </si>
  <si>
    <t>نسبة الانجاز المخطط</t>
  </si>
  <si>
    <t>نسبة الانجاز الفعلي</t>
  </si>
  <si>
    <t>نسبة الانحراف %</t>
  </si>
  <si>
    <t>اسباب الانحراف</t>
  </si>
  <si>
    <t>الاجراءات المتخذة</t>
  </si>
  <si>
    <t>مدير المشروع</t>
  </si>
  <si>
    <t>المهندس المقيم</t>
  </si>
  <si>
    <t>رقم الهاتف</t>
  </si>
  <si>
    <t>البرنامج الحكومي</t>
  </si>
  <si>
    <t>تاريخ التحديث</t>
  </si>
  <si>
    <t>الملاحظات</t>
  </si>
  <si>
    <t>تجهيز وتنفيذ محطة معالجة /الجانب الأيسر لمدينة الموصل (المرحلة الأولى )</t>
  </si>
  <si>
    <t>نينوى</t>
  </si>
  <si>
    <t>شركة العراق الحر للمقاولات العامة وشركة الدواية للمقاولات</t>
  </si>
  <si>
    <t>100</t>
  </si>
  <si>
    <t>93.2</t>
  </si>
  <si>
    <t>هناك امر غيار رقم 6 تم رفعه الى دائرة العقود لاستحصال موافقة السيد الوزير على احالته الى وزارة التخطيط وعند البت به سيتم تعديل تاريخ الانجاز المخطط وتلافي الانحراف</t>
  </si>
  <si>
    <t>امر الغيار قيد الترويج</t>
  </si>
  <si>
    <t>عمار محمد محسن</t>
  </si>
  <si>
    <t>علاء كاظم جويعد</t>
  </si>
  <si>
    <t>مشروع حكومي</t>
  </si>
  <si>
    <t>تم رفع امر غيار رقم 6 الى وزارة التخطيط بموجب كتاب دائرة التخطيط والمتابعة المرقم 11175 في 2025/3/5 وبضمنها مدة تنفيذ امر الغيار البالغة 270 يوم</t>
  </si>
  <si>
    <t>تجهيز وتنفيذ الخطوط الناقلة المطرية مع محطتي الرفع (SL46وSL47)الجانب الأيسر /الموصل</t>
  </si>
  <si>
    <t>شركتي السراب الحديث وتلال الموصل للمقاولات</t>
  </si>
  <si>
    <t>73</t>
  </si>
  <si>
    <t>لايوجد انحراف</t>
  </si>
  <si>
    <t>هناك فترة توقف قيد الدراسة نتيجة تأخر مصادقة امر الغيار رقم 4</t>
  </si>
  <si>
    <t>ممتاز امين</t>
  </si>
  <si>
    <t>محمد عبد المنعم طلب</t>
  </si>
  <si>
    <t>مشروع عادي</t>
  </si>
  <si>
    <t>هناك توقف عن تأخر مصادقة امر الغيار رقم 4 وهو قيد الدراسة وبعد ذلك يتم رفعه الى دائرة العقود وعند حصول الموافقة يتغير تاريخ الانجاز المخطط</t>
  </si>
  <si>
    <t>تجهيز وتنفيذ محطة معالجة الجانب الايمن لمدينة الموصل/ م2</t>
  </si>
  <si>
    <t>شركات نجران والواجهات الحديثة وبيكارون  للمقاولات</t>
  </si>
  <si>
    <t>75.7</t>
  </si>
  <si>
    <t>71.6</t>
  </si>
  <si>
    <t>هناك امر غيار رقم 4 قيد التدقيق لدى وزارة التخطيط وعند مصادقته سيتم منحه مدة تنفيذ وفترة توقف ويتغير تاريخ الانجاز المخطط وعلى اثر ذلك يتم تلافي الانحراف الحاصل</t>
  </si>
  <si>
    <t>سيتم اعادة النظر بنسب الانجاز بعد ان يتم تحديث جدول تقدم العمل على اثر المدة والتوقفات الي سوف تمنح لامر الغيار رقم 4 بعد ان يتم مصادقته</t>
  </si>
  <si>
    <t>علي يولجو</t>
  </si>
  <si>
    <t>عمر ياسين محمود</t>
  </si>
  <si>
    <t>العمل مستمر</t>
  </si>
  <si>
    <t>مقاولة اعداد دراسة وتصاميم مشروع مجاري محطة معالجة مع شبكات الامطار والمجاري الثقيلة و الفرعية والرئيسية ومحطات الرفع لناحية الصينية</t>
  </si>
  <si>
    <t>شركتي دار العمران ومصابيح الدجى للمقاولات</t>
  </si>
  <si>
    <t>25</t>
  </si>
  <si>
    <t>29.1</t>
  </si>
  <si>
    <t>_</t>
  </si>
  <si>
    <t>مجيد حميد احمد</t>
  </si>
  <si>
    <t>سعد حميدي</t>
  </si>
  <si>
    <t>استمرار اعمال تنفيذ شبكات الصرف الصحي والامطار _x000D_
فيما يخص محطة المعالجة تم الانتهاء من اعمال السياج (بدون لبخ ونثر) وصب سقوف ابراج المراقبة واكمال تصاميم الابنية الخدمية والتشغيلية وصب اساس واعمدة بناية الحارس</t>
  </si>
  <si>
    <t>تجهيز وتنفيذ وتشغيل وصيانة الاعمال التكميلية لمشروع مجاري شبكات مياه الامطار وشبكات المياه الثقيلة مع محطات الرفع ومحطة المعالجة لمدينة الخالص</t>
  </si>
  <si>
    <t>بيروت ومرسى الخيرات وبرج حديثة للمقاولات</t>
  </si>
  <si>
    <t>61.82</t>
  </si>
  <si>
    <t>62.75</t>
  </si>
  <si>
    <t>اكرم نهار سالم</t>
  </si>
  <si>
    <t>محمد كريم</t>
  </si>
  <si>
    <t>اعمال المشروع المتاحة بموجب كتاب المهندس المقيم المرقم 83 في 2025/2/11 هي 88.21%_x000D_
يوجد امر غيار رقم 2 قيد التدقيق لدى مديريتنا</t>
  </si>
  <si>
    <t>تجهيز وتنفيذ وتشغيل وصيانة الاعمال التكميلية لشبكات مياه الامطار والثقيلة  مع محطات الرفع ومحطة المعالجة لمدينة بعقوبة م 2 / محافظة ديالى</t>
  </si>
  <si>
    <t>البعد الرابع للمقاولات العامة والاستثمارات</t>
  </si>
  <si>
    <t>45.4</t>
  </si>
  <si>
    <t>59</t>
  </si>
  <si>
    <t>حيدر جبار كاظم</t>
  </si>
  <si>
    <t>حمزة حمد صالح</t>
  </si>
  <si>
    <t>بين المهندس المقيم للمشروع بكتابه المرقم108 في 2025/2/10 بأن نسبة العمل المتاح 70%_x000D_
يوجد امر غيار رقم 2 قيد التدقيق لدى مديريتنا</t>
  </si>
  <si>
    <t>الصرف الصحي المتكامل مع وحدة معالجة مدينة هيت في الانبار</t>
  </si>
  <si>
    <t>الأنبار</t>
  </si>
  <si>
    <t>شركة به را للمقاولات وشركة بوزو للمقاولات</t>
  </si>
  <si>
    <t>92</t>
  </si>
  <si>
    <t>90.5</t>
  </si>
  <si>
    <t>يوجد امر غيار رقم 2 اعمال مدنية +خط الدفع مع ايصال تيار كهربائي قيد الترويج</t>
  </si>
  <si>
    <t>امر الغيار قيد الدراسة</t>
  </si>
  <si>
    <t>فاضل حميد</t>
  </si>
  <si>
    <t>سرمد محمود عبد الرزاق</t>
  </si>
  <si>
    <t>تطوير وتأهيل البنى التحتية لقضاء الحي</t>
  </si>
  <si>
    <t>شركة الاحتفاد للمقاولات</t>
  </si>
  <si>
    <t>94</t>
  </si>
  <si>
    <t>بأنتظار مصادقة المدة الاضافية الخاصة بأمر الغيار رقم 3_x000D_
هناك توقف قيد الدراسة عن زيارة التابعي سعيد بن جبير وتم الاستفسار من المهندس المقيم لتزويد اللجنة بتأييد الحكومة المحلية في واسط على توقف العمل في الفترة من 2024/9/24 ولغاية2024/9/30 بكتاب لجنة التوقفات المرقم476 في 2025/3/9</t>
  </si>
  <si>
    <t>تم رفع محضر لجنة التمديدات الى دائرة العقود بكتاب لجنة التمديدات المرقم 551 في 2025/2/27 الخاص بالمدة الاضافية عن تنفيذ امر الغيار رقم 3</t>
  </si>
  <si>
    <t>علي عبدالحسين عبد</t>
  </si>
  <si>
    <t>بشار عزيز شون</t>
  </si>
  <si>
    <t>العمل مستمر في تجهيز المواد الانشائية الخاصة بالمشروع وبأخذ نماذج الفحوصات المختبرية للمواد الانشائية وبأعمال التبليط لمنطقة حي الراشدية</t>
  </si>
  <si>
    <t>اعداد الدراسة والتصاميم وتنفيذ وتجهيز وتشغيل وصيانة مشروع مجاري شبكات مياه الامطار والثقيلة مع محطات الرفع ومحطة المعالجة لقضاء المهناوية / محافظة الديوانية</t>
  </si>
  <si>
    <t>ائتلاف شركات نبض الرافدين للمقاولات وبرج حديثة للمقاولات</t>
  </si>
  <si>
    <t>16</t>
  </si>
  <si>
    <t>9</t>
  </si>
  <si>
    <t>لدى الشركة فترة توقف جزئي بسبب تأخر صدور موافقة المديرية العامة للاراضي على تخصيص المساحة المرشحة لمحطة المعالجة وهو قيد الدراسة</t>
  </si>
  <si>
    <t>التوقف قيد لدراسة وسيتم البت به حال اكمال متطلبات دراسة التوقف من قبل المهندس المقيم والشركة المنفذة وعند المصادقة عليه يتغير تاريخ الانجاز المخطط وبذلك يعاد النظر بنسب الانجاز ويتم تلافي الانحراف الحاصل</t>
  </si>
  <si>
    <t>سامر سلمان كاظم</t>
  </si>
  <si>
    <t>عامر سعيدان قطن</t>
  </si>
  <si>
    <t>اعداد الدراسة والتصاميم وتنفيذ وتجهيز وتشغيل وصيانة مشروع مجاري شبكات مياه الامطار والثقيلة مع محطات الرفع ومحطة المعالجة لقضاء السنية / محافظة الديوانية</t>
  </si>
  <si>
    <t>ائتلاف شركات ارض الهدى للمقاولات و البراق   للمقاولات</t>
  </si>
  <si>
    <t>12.7</t>
  </si>
  <si>
    <t>13</t>
  </si>
  <si>
    <t>د. احمد عبدالله منصور</t>
  </si>
  <si>
    <t>حيدر طليع</t>
  </si>
  <si>
    <t>اعداد الدراسة والتصاميم وتنفيذ وتجهيز وتشغيل وصيانة مشروع مجاري شبكات مياه الأمطار والثقيلة مع محطات الرفع ومحطة المعالجة لقضاء سومر</t>
  </si>
  <si>
    <t>ائتلاف شركات الواجهات الحديثة وافاق الجاد وديار ربيعة للمقاولات</t>
  </si>
  <si>
    <t>وضاح نعمة صالح</t>
  </si>
  <si>
    <t>تم اعلام الشركة بالحضور الى مقر مديريتنا لاستلام نسخة من العقد المبرم معهم بكتابنا / القانوني المرقم 460 في _x000D_
2025/2/18_x000D_
الشركات المنفذة قيد المباشرة الفعلية وسيتم ادخال معلومات المشروع بنظام متابعة المشاريع بعد ذلك</t>
  </si>
  <si>
    <t>الاعمال التكميلية تجهيز وتنفيذ محطة معالجة الرفاعي بطاقة تصميمية (60000) م3/يوم (تنفيذ على حساب ناكل شركة البارح)</t>
  </si>
  <si>
    <t>شركة المثقال + شركة منارة بيروت للمقاولات العامة</t>
  </si>
  <si>
    <t>93.75</t>
  </si>
  <si>
    <t>94.25</t>
  </si>
  <si>
    <t>عقيل جعفر سادة</t>
  </si>
  <si>
    <t>حيدر حسن</t>
  </si>
  <si>
    <t>يوجدا امر غيار رقم 9 قيد التدقيق لدى مديريتنا</t>
  </si>
  <si>
    <t>أعداد الدراسة والتصاميم  لمشروع مجاري (محطة معالجه مع شبكات مجاري الأمطار ومجاري  الثقيلة ألفرعيه والرئيسية ومحطات الرفع لمدينه ألشطرة مع  تجهيز وتنفيذ وصيانة المرحلة الأولى للمشروع (تسليم مفتاح)</t>
  </si>
  <si>
    <t>شركة عمر أب الإيرانية + شركة عبد الواحد</t>
  </si>
  <si>
    <t>77</t>
  </si>
  <si>
    <t>79.7</t>
  </si>
  <si>
    <t>ابو فضل باقري+ عبد الواحد حميد علي</t>
  </si>
  <si>
    <t>مهند نواف حسن</t>
  </si>
  <si>
    <t>تم رفع مدة امر الغيار رقم 2 الى دائرة العقود لاستحصال الموافقة _x000D_
العمل مستمر</t>
  </si>
  <si>
    <t>تجهيز وتنفيذ وتشغيل وصيانة لمحطة المعالجة (مركز تصفية حمدان م5)</t>
  </si>
  <si>
    <t>البصرة</t>
  </si>
  <si>
    <t>شركة الفاروق العامة للمقاولات وشريكه مجموعة بو غصيان للصناعة والاستثمار</t>
  </si>
  <si>
    <t>47</t>
  </si>
  <si>
    <t>73.3</t>
  </si>
  <si>
    <t>ميثم عباس لفتة</t>
  </si>
  <si>
    <t>عماد جميل خلف</t>
  </si>
  <si>
    <t>يوجد لدى الشركة المنفذة امر غيار رقم 6 ورقم 7 قيد الدراسة</t>
  </si>
  <si>
    <t>تدقيق تصاميم وتجهيز وتنفيذ وتشغيل وصيانة شبكة ومحطة مجارى برطلة /نينوى بطاقة تصميمية (4942)م3/يوم</t>
  </si>
  <si>
    <t>شركة دار العمران للمقاولات العامة المحدودة</t>
  </si>
  <si>
    <t>96.5</t>
  </si>
  <si>
    <t>96.6</t>
  </si>
  <si>
    <t>فاضل محمد نوري</t>
  </si>
  <si>
    <t>محمد عبدالله فرحان</t>
  </si>
  <si>
    <t>تم تقديم امر غيار للامور الحاكمة وهو قيد الدراسة في المديرية</t>
  </si>
  <si>
    <t>تجهيز وتنفيذ الخطوط الناقلة للمجارى الثقيلة مع اربع محطات رفع لمدينة الموصل /الجانب الايسر/المرحلة الرابعة</t>
  </si>
  <si>
    <t>شركتي بريق الحسام والافنان الخضراء</t>
  </si>
  <si>
    <t>87.26</t>
  </si>
  <si>
    <t>82.9</t>
  </si>
  <si>
    <t>ضعف السيولة المالية</t>
  </si>
  <si>
    <t>احمد سمير</t>
  </si>
  <si>
    <t>اياد سعيد محمد</t>
  </si>
  <si>
    <t>حسب توجيهات السيد الوزير المحترم تم تشكيل لجنة وزارية لغرض اعادة احتساب نسب الانجاز المخطط والفعلي للمشروع</t>
  </si>
  <si>
    <t>تجهيز وتنفيذ محطة معالجة الجانب الايمن لمدينة الموصل /  م1</t>
  </si>
  <si>
    <t>60.6</t>
  </si>
  <si>
    <t>توقف الشركة عن العمل بسبب تأخر صرف المستحقات المالية بالاضافة الى توقف الشركة عن العمل لاسباب غير صحيحة حيث تم ايقاف العمل في بعض المنشأت لوجود شكوك لدى الشركات بوجود خلل تصميمي في الاحواض (الهاضم - التثخين - الترسيب الابتدائي) حيث لم يتم متابعة الموضوع مع قسم التصاميم في مديريتنا وفق الالية المشار لها بكتابنا / التصاميم المرقم 2174 في 2024/9/1 ودون نية حقيقية في اتخاذ الاجراءات المناسبة لمعالجتها وتتحمل الشركات تبعات التأخر في الاعمال , روجت الشركات امر غيار في مديريتنا وتم اعادته اليهم لأجراء التعديلات على كشف امر الغيار بموجب كتابنا المرقم 2464 في 2024/11/25 حيث لم يتم متابعة الموضوع من قبل الشركات ولغاية الان ودون نية حقيقية في اتخاذ الاجراءات المناسبة لمعالجتها وتتحمل الشركات تبعات التأخر في الاعمال</t>
  </si>
  <si>
    <t>تم توجيه الانذار الى الشركتين المنفذتين بكتابنا / القانوني المرقم 769 في 2025/2/9</t>
  </si>
  <si>
    <t>عماد عباس</t>
  </si>
  <si>
    <t>طارق عبد الحميد احنيد</t>
  </si>
  <si>
    <t>* استنادا الى هامش السيد الوزير المحترم في 2025/2/11 على مذكرتنا المرقمة 318 في 2025/2/4 المتضمنة (عدم ترويج اي امر غيار وانذار الشركة واتخاذ الاجراءات القانونية ) حيث تم توجيه انذار للشركتين المنفذتين بكتابنا/القانوني المرقم 769 في 9/2/2025 , ونشير الى مذكرتنا المرقمة 658 في  2025/3/10 الى مكتب السيد الوزير لاستحصال موافقة معالي السيد الوزير على اتخاذ الاجراءات القانونية بحق الشركتين المنفذتين وسحب العمل استنادا الى تعليمات تنفيذ العقود الحكومية</t>
  </si>
  <si>
    <t>تجهيز وتنفيذ محطة معالجة /الجانب الأيسر لمدينة الموصل (المرحلة الثانية  )</t>
  </si>
  <si>
    <t>شركة قنج للانشاءات التركية</t>
  </si>
  <si>
    <t>95.2</t>
  </si>
  <si>
    <t>هناك امر غيار رقم7 قيد التدقيق في مديريتنا</t>
  </si>
  <si>
    <t>بانتظار مصادقة امر الغيار رقم 7 وبعد ان تتم المصادقة يتم دراسة طلبات الشركة لفترات التوقف وفترة تنفيذ امر الغيار وبعد ان تتم المصادقة عليها يتم تغير تاريخ الانجاز المخطط وعلى اثر ذلك يتم تلافي الانحراف</t>
  </si>
  <si>
    <t>Alper Ozen</t>
  </si>
  <si>
    <t>* تمت المصادقة على امر الغيار رقم 6 للمشروع بكتابنا المرقم 754 في 23/3/2025 وبمبلغ قدره (859,990,925) دينار والخاص بالمواد الانشائية المطروحة التي تم سرقتها اثناء الاعمال الامنية في محافظة نينوى._x000D_
* تم رفع امر غيار رقم 7  لاستحصال موافقة السيد الوزير على مفاتحة وزارة التخطيط  مع المدة الاضافية البالغة 255 يوم.</t>
  </si>
  <si>
    <t>تجهيز وتنفيذ الخطوط الناقله المطرية مع محطة الرفع الجانب الايمن لمدينة الموصل م4</t>
  </si>
  <si>
    <t>شركة بلتك المحدودة للتنظيم والهندسة والاعلام والاملاك والدعاية والسياحة والبناء والتجارة</t>
  </si>
  <si>
    <t>90.25</t>
  </si>
  <si>
    <t>90.9</t>
  </si>
  <si>
    <t>لدى الشركة مدة تنفيذ امر الغيار رقم 2 المرفوعة الى دائرة العقود بكتاب مديريتنا المرقم 1248 في 2024/6/13</t>
  </si>
  <si>
    <t>وتم التأكيد على دائرة العقود بكتاب مصادقة امر الغيار المرقم 2467 في 2024/11/25 وبأنتظار مصادقة المدة وعلى اثر ذلك يتغير تاريخ الانجاز المخطط</t>
  </si>
  <si>
    <t>بربروس جليل مصطفى سيميزار</t>
  </si>
  <si>
    <t>احمد حامد حمو</t>
  </si>
  <si>
    <t>العمل المتاح منجز 100%</t>
  </si>
  <si>
    <t>مشروع شبكات المجاري / الجانب الايمن / مدينة الموصل</t>
  </si>
  <si>
    <t>شركات اثار الوركاء ورأس الخيمة وشمس البناء للمقاولات</t>
  </si>
  <si>
    <t>60.1</t>
  </si>
  <si>
    <t>61.4</t>
  </si>
  <si>
    <t>حسين البصري</t>
  </si>
  <si>
    <t>بموجب كتاب وزارة التخطيط المرقم 5043 في 2025/2/10 والمتضمن تقرير الزيارة الميدانية الى مشاريع محافظة نينوى واستنادا للتوصيات الواردة فيها الفقرة 4 منه التي نصت على اكمال امر غيار الخاص بالاكساء للمناطق التي تم اكمال اعمال الشبكات فيها مع اعمال تعارضات الاتصالات والماء وهو قيد الترويج</t>
  </si>
  <si>
    <t>تجهيز وتنفيذ وتشغيل وصيانة الاعمال التكميلية لشبكات مجاري الامطار والثقيلة الفرعية والرئيسية مع محطات الرفع للاحياء الغير مخدومة في مدينة الدجيل</t>
  </si>
  <si>
    <t>شركة كونتراتاس اغليسياس اس ايه الاسبانية</t>
  </si>
  <si>
    <t>97.5</t>
  </si>
  <si>
    <t>80.7</t>
  </si>
  <si>
    <t>بسبب توقف العمل في محطتي psn2 و pst2بسبب اعتراض الاهالي على الموقع الحالي</t>
  </si>
  <si>
    <t>قدمت الشركة طلب توقف للسبب المذكور في حقل اسباب الانحراف وهو قيد الدراسة وبعد ان يتم حسم فترة التوقف ومصادقتها سيتم تعديل تاريخ الانجاز المخطط ونسب الانجاز المخطط والفعلي بعد ان يتم مصادقة جدول تقدم العمل وبذلك يتم تلافي الانحراف الحاصل</t>
  </si>
  <si>
    <t>يحيى صادق محمود</t>
  </si>
  <si>
    <t>حيدر فائق محمد</t>
  </si>
  <si>
    <t>يوجد امر غيار رقم 4 قيد الدراسة في مديريتنا_x000D_
تمت المباشرة بأعمال صب الطرق الداخلية للمحطات المتاح العمل بها_x000D_
الاستمرار باعمال تصفية المنهولات المتبقية في حي الوحدة _x000D_
المباشرة بأعمال تهيئة الموقع الخاص بمحطة pst3</t>
  </si>
  <si>
    <t>تجهيز وتنفيذ وتشغيل وصيانة محطة المعالجة وشبكات المجاري الثقيلة والمطرية ومحطات الرفع والخطوط الناقلة مع المذبات لمدينة سامراء / م 2</t>
  </si>
  <si>
    <t>شركتي المبروك وبذرة الحق للمقاولات وشركة اثار الوركاء للمقاولات .</t>
  </si>
  <si>
    <t>88</t>
  </si>
  <si>
    <t>* يوجد توقف قدره 113 يوم نتيجة تعديل تصاميم أسس محطة المعالجة وتأخير ترويج أمر غيار رقم 1 تسيتم اجابة دائرة العقود على استفساراتهم  وتوقف اخر قيد الدراسة عن تأخر تسليم مواقع محطات الرفع بأنتظار اكمال متطلبات دراسته وفترة توقف عن سقوط الامطار وتوقف اخر نتيجة ذكرى استشهاد الامام الحسن العسكري ومدة عن تنفيذ امر الغيار رقم 2</t>
  </si>
  <si>
    <t>سيتم تلافي الانحراف الحاصل بعد ان يتم المصادقة على المدد والتوقفات الخاصة بالمشروع</t>
  </si>
  <si>
    <t>حسين ابراهيم ناصر</t>
  </si>
  <si>
    <t>احمد عايد</t>
  </si>
  <si>
    <t>تم اعادة النظر بنسبة الانجاز المخطط بعد ان تم الاخذ بنظر الاعتبار ان نسبة العمل المتاح هي 90%</t>
  </si>
  <si>
    <t>مشروع شبكات مجاري مياه الامطار والصرف الصحي Zone14-Zone15 ضمن مدينة الرمادي ضمن مشروع مجاري الرمادي /م1/الانبار</t>
  </si>
  <si>
    <t>شركات الواجهات الحديثة ونوري حمد جمعة والنظرة الشاملة للمقاولات</t>
  </si>
  <si>
    <t>96.2</t>
  </si>
  <si>
    <t>لا يوجد انحراف</t>
  </si>
  <si>
    <t>-</t>
  </si>
  <si>
    <t>سعد عليوي سليمان</t>
  </si>
  <si>
    <t>خضر زيدان زراك</t>
  </si>
  <si>
    <t>حسب توجيهات السيد الوزير المحترم تم تشكيل لجنةوزارية لغرض اعادة احتساب نسبة الانجاز_x000D_
المخطط والفعلي</t>
  </si>
  <si>
    <t>مشروع تأهيل الأحياء السكنية في الديوانية</t>
  </si>
  <si>
    <t>ائتلاف شركتي كونتراتاس اغليسياس الاسبانية ومباني العاصمة للمقاولات</t>
  </si>
  <si>
    <t>60.26</t>
  </si>
  <si>
    <t>84</t>
  </si>
  <si>
    <t>بشار احمد محمد</t>
  </si>
  <si>
    <t>لائق حسن ديوان</t>
  </si>
  <si>
    <t>تم توقيع ملحق رقم 1 للمشروع بكتابنا القانوني المرقم 669 في 2025/3/6 والمتضمن تنازل الشركة الاسبانية عن حصتها في العقد الى شركة مباني العاصمة مع التزام شركة مباني العاصمة باكمال اعمال 12 حي من اصل 42 حي وبكلفة قدرها 120,607,512,900 دينار وبمدة تنفيذ قدرها 220 يوم_x000D_
* بناءا على مصادقة السيد رئيس مجلس الوزراء أصوليا على محضر الاجتماع الخاص بمناقشة الواقع الخدمي في محافظة الديوانية المبلغ الينا بكتاب مكتب رئيس الوزراء المرقم 2508891/3017 في 9/3/2025 والمتضمن اتخاذ اللازم بشأن الاتي:_x000D_
1. اكمال اجراءات التعاقد مع مكاتب استشارية رصينة لغرض مراجعة تصاميم المجاري وبيان دقتها ومطابقتها للواقع الميداني ووضع الحلول المناسبة للمعوقات والمشاكل فبي المشروع._x000D_
2. توجيه الشركة المنفذة لمشروع تأهيل الاحياء السكنية على رفع وتيرة العمل والقيام بتداخل فقرات العمل المتاحة وزيادة عدد الملاكات الهندسية والفنية والمعدات التخصصية في مواقع العمل لرفع نسب الانجاز في المشروع.</t>
  </si>
  <si>
    <t>تجهيز وتنفيذ ونصب محطة معالجة مجاري النجف/م2 بطاقة تصميمية (100000)م3/يوم</t>
  </si>
  <si>
    <t>شركة الامتثال للمقاولات العامة المحدودة</t>
  </si>
  <si>
    <t>97.8</t>
  </si>
  <si>
    <t>يوجد لديه مدد وتوقفات عن تأخر مصادقة وتنفيذ أمر الغيار رقم 11</t>
  </si>
  <si>
    <t>حبيب الحكيم</t>
  </si>
  <si>
    <t>محمد رسول محسن</t>
  </si>
  <si>
    <t>تمت المصادقة على أمر الغيار رقم 11 بكتابنا المرقم ج س/804 في 26/3/2025 وبمبلغ قدره (14,797,586,750) دينار وذلك نتيجة لاعمال اضافية مع زيادة سعر الاعمال غير المنفذة وحسب سعر السوق الزائد</t>
  </si>
  <si>
    <t>اكمال الاعمال المتبقية لمشروع شبكة مجاري العزيزية / محافظة واسط</t>
  </si>
  <si>
    <t>شركة الاقبال للمقاولات الانشائية</t>
  </si>
  <si>
    <t>39</t>
  </si>
  <si>
    <t>41</t>
  </si>
  <si>
    <t>محمد عبدالكريم حمزة</t>
  </si>
  <si>
    <t>طلعت يحيى نقي</t>
  </si>
  <si>
    <t>العمل مستمر بمحطات الرفع R1S1 و R2S2 و R3 و R4S3 _x000D_
التجهيز لاعمال مد خطدفع GRP قطر 700 ملم لمحطة R1_x000D_
الاستمرار بأعمال تسليك الخطوط_x000D_
الاستمرار بأعمال تنظيف المنهولات</t>
  </si>
  <si>
    <t>تأهيل وتطوير البنى التحتية المرحلة الثانية في قضاء الحي</t>
  </si>
  <si>
    <t>شركة الاحتفاد للمقاولات +شركة ريا الخير للتجارة والمقاولات العامة والاستثمارات العقارية</t>
  </si>
  <si>
    <t>1</t>
  </si>
  <si>
    <t>3.5</t>
  </si>
  <si>
    <t>علي عبد الحسين عبد</t>
  </si>
  <si>
    <t>العمل مستمر بتجهيز المواد الانشالئية الخاصة بالمشروع_x000D_
الاستمرار بأخذ نماذج الفحوصات المختبرية للمواد الانشائية _x000D_
العمل مستمر بفقرة حدل الترابية لشارع الاقواس وشارع اصحاب الكساء وشارع قبة الصخرة _x000D_
العمل مستمر بفقرة اعمال الاتصالات واعمال المجاري واعمال الماء</t>
  </si>
  <si>
    <t>مشروع مجاري عفك</t>
  </si>
  <si>
    <t>ائتلاف شركات شبه الجزيرة للمقاولات والفرمان الهندسية للمقاولات والجوهرة الذهبية للمقاولات</t>
  </si>
  <si>
    <t>1.81</t>
  </si>
  <si>
    <t>1.48</t>
  </si>
  <si>
    <t>التأخر في ايجاد ارض مناسبه لتكون مخازن للشركه ومعمل للكونكريت و ايجاد ارض اخرى لتكون كامب للشركه ومنتسبيها و لدائره المهندس المقيم و اعاده المسوحات للقضاء وتوسع المنطقه عما كانت عليه سابقا</t>
  </si>
  <si>
    <t>قامت الشركة بتهيئة دائرة المهندس المقيم وموقع للشركة وموقع لتخزين الانابيب والمعدات ومراجعة وتدقيق اعمال المسح ومطابقتها مع واقع الحال في القضاء وسيتم تلافي الانحراف في المواقف اللاحقة</t>
  </si>
  <si>
    <t>مصعب عمران</t>
  </si>
  <si>
    <t>جليل ابراهيم صالح</t>
  </si>
  <si>
    <t>تم حث الشركة المنفذة على ضرورة تصعيد وتيرة العمل وتجاوز الانحراف الحاصل بكتاب المقيم المرقم 28 في 2025/3/10</t>
  </si>
  <si>
    <t>مشروع مجاري الديوانية م2 بطاقة (100000) م3/يوم(تسليم مفتاح) بعد ادخال شركة نور الافق كشريك اساسي</t>
  </si>
  <si>
    <t>شركة الرافدين العامة + شركة نور الافق للمقاولات</t>
  </si>
  <si>
    <t>78.7</t>
  </si>
  <si>
    <t>82.5</t>
  </si>
  <si>
    <t>علاء حسين صدام</t>
  </si>
  <si>
    <t>منتظر عادل شبل</t>
  </si>
  <si>
    <t>بموجب قرار مجلس الوزراء المرقم 24398 لسنة 2024 المتضمن تغيير صيغة التعاقد من اسلوب تسليم مفتااح الى مقاولة عدا اعمال محطة المعالجة تبقى بصيغة تسليم مفتاح وزيادة مبلغ الاحتياط والكلفة الكلية للمشروع  وتم فصل اعمال 42 حي عن الشركة المقاولة كمكون مستقل بموجب قرار مجلس الوزراء المرقم 24071 لسنة 2024 وكذلك تم فصل محطات الرفع عدد 21 عن المشروع بموجب القرار اعلاه _x000D_
والعمل مستمر</t>
  </si>
  <si>
    <t>مشروع مجاري غماس / م 1</t>
  </si>
  <si>
    <t>شركات بحر المرجان والغد المشرق والديار للمقاولات</t>
  </si>
  <si>
    <t>50</t>
  </si>
  <si>
    <t>45</t>
  </si>
  <si>
    <t>هناك توقفات قيد الدراسة بسبب توقف العمل في محطة المعالجة المركزية وذ1لك للمصادقة على تقرير فحص الركائز مسبقة الصب بدل الركائز الحفر التعاقدية  وهناك توقف اخر بسبب تغيير موقع محطة الرفع المشتركة psw2 لعدم القدرة على البدء بالتنفيذ بالموقع القديم  بسبب قربها من موقع الدور السكنية _x000D_
وهناك توقف اخر بالعمل بالمحطة psw5 لوجود نزاعات عشائرية</t>
  </si>
  <si>
    <t>التوقفات قيد الدراسة لدى لجنة التوقفات في مديريتنا وبعد اكمال متطلبات الدراسة سيتم البت بها وبذلك يتغير تاريخ الانجاز المخطط ويعاد النظر بنسب الانجاز وتلافي نسبة الانحراف</t>
  </si>
  <si>
    <t>طارق زيدان جابر</t>
  </si>
  <si>
    <t>مصطفى فاروق محمود</t>
  </si>
  <si>
    <t>تجهيز وتنفيذ محطتي معالجة الناصرية (صوب الجزيرة بطاقة تصميمية (70000)م3/يوم +صوب الشامية بطاقة تصميمية (65000)م3/يوم)</t>
  </si>
  <si>
    <t>شركتي الخليج الكبير والرباط الكبير للمقاولات</t>
  </si>
  <si>
    <t>72.2</t>
  </si>
  <si>
    <t>تأخر مصادقة اوامر الغيار رقم 11 و 12 و 13 من قبل الامانة العامة لمجلس الوزراء في حينه ولدى الشركة مدد اضافية لتنفيذ اوامر الغيار وتوقفات نتيجة تأخر المصادقة بأنتظار حسمها بعد اكمال متطلباتها من قبل المهندس المقيم للمشروع والشركة المنفذة</t>
  </si>
  <si>
    <t>وعند البت بالمدد والتوقفات سوف يتم تلافي الانحراف الحاصل في المشروع</t>
  </si>
  <si>
    <t>بسام سالم داوود</t>
  </si>
  <si>
    <t>علي محمد عبد الرزاق</t>
  </si>
  <si>
    <t>تم زيارة المشروع من قبل فريق من قسم السيطرة النوعية في مكتب السيد الوزير بتاريخ 2025/2/18 وقد تضمنت الزيارة مجموعة من التوصيات ومن ضمنها اقتراح تشكيل لجنة مشتركة لغرض (تحديد منسوب نهر عبادة كونه الأقرب الى المحطة صوب الشامية من نهر المصب العام وتقديم التوصية حول امكانية ربط الخط الناقل الخارجي بنهر عبادة من عدمه) وعليه تم تشكيل لجنة من قبلنا بهذ الخصوص بعضوية ممثل عن قسم التنفيذ في مديريتنا وممثل عن دائرة المهندس المقيم للمشروع</t>
  </si>
  <si>
    <t>اعداد دراسة وتصاميم محطة معالجة مع شبكات الامطار والمجاري الثقيلة الرئيسية والفرعية مع محطات الرفع مركز محافظة كركوك مع تجهيز وتنفيذ وتشغيل وصيانة المرحلة الاولى للمشروع بطريقة تسليم مفتاح</t>
  </si>
  <si>
    <t>شركة بوزو للانشاءات والمقاولة والصناعة والتجارة المحدودة</t>
  </si>
  <si>
    <t>84.6</t>
  </si>
  <si>
    <t>تم حث الشركة على تكثيف الجهود وزيادة فرق العمل وتوفير المواد اللازمة للاسراع في تنفيذ فقرات المشروع لزيادة نسبة الانجاز الفعلية لتلافي الانحراف الحاصل في نسب الانجاز وبخلافه يتحملون المسؤولية القانونية بكتابنا المرقم 463 في 2025/3/9</t>
  </si>
  <si>
    <t>علي خليل غني</t>
  </si>
  <si>
    <t>كلزاد ناو خاص عباس</t>
  </si>
  <si>
    <t>الاعمال المستمرة في موقع العمل هي اعمال الايبوكسي واعمال الحدادة للابواب والشبابيك والتسليح لمنشأ الدايجستر واعمال اوامر الغيار المصادقة</t>
  </si>
  <si>
    <t>الاعمال التكميلية لمحطة معالجة تكريت _ الضباعي م 2 /</t>
  </si>
  <si>
    <t>زان وشمس سارة للمقاولات</t>
  </si>
  <si>
    <t>68.2</t>
  </si>
  <si>
    <t>هناك امر غيار رقم2 تم رفعه لمديريتنا بكتاب المهندس المقيم المرقم 278 في 2024/12/16</t>
  </si>
  <si>
    <t>تم اكمال تنظيم امر الغيار وسيتم ارساله للمقيم لغرض توقيعه وارساله الى لجنة تدقيق اوامر الغيار في مديريتنا</t>
  </si>
  <si>
    <t>ماس بشير عداي</t>
  </si>
  <si>
    <t>معمر حميد محمد</t>
  </si>
  <si>
    <t>الشركتين المنفذتين للمشروع مستمرتين بالعمل في الاعمال المدنية وتجهيز جزء من المعدات الميكانيكية المستوردة وتسوية الطرق وتنصيب المعدات الميكانيكية المجهزة</t>
  </si>
  <si>
    <t>مشروع مجاري الفلوجة بطاقة (35000) م3/يوم (تسليم مفتاح)</t>
  </si>
  <si>
    <t>شركتي النبراس الأبيض  والرهيف للمقاولات العامة المحدودة</t>
  </si>
  <si>
    <t>90.2</t>
  </si>
  <si>
    <t>قدمت الشركة فترة توقف مابين مصادقة امر الغيار رقم 4 ومابين مبشرة الشركة بعد استلامها لاول دفعة مخططات مصادقة بعد التعديل عليها من قبل قسم التصاميم في مديريتنا وهو قيد الدراسةوهناك فترة توقف عن سوء الاحوال الجوية وهطول الامطار</t>
  </si>
  <si>
    <t>فترات التوقف المؤشرة في حقل اسباب الانحراف قيد الدراسة وعند حسمها والموافقة عليها سيؤدي ذلك الى تغير تاريخ الانجاز المخطط واعادة النظر بنسب الانجاز بعد مصادقة جدول تقدم العمل</t>
  </si>
  <si>
    <t>بارق علاء الدين احمد</t>
  </si>
  <si>
    <t>محمود عبيد حسين</t>
  </si>
  <si>
    <t>الشركة مستمرة بالعمل بفقرات امر الغيار رقم 4 للمشروع</t>
  </si>
  <si>
    <t>الاعمال التكميلية لمحطة معالجة مدينة بلد /م2 محافظة صلاح الدين مع تجهيز وتنفيذ وتشغيل وصيانة م 2 لمحطة المعالجة</t>
  </si>
  <si>
    <t>61</t>
  </si>
  <si>
    <t>54</t>
  </si>
  <si>
    <t>لدى الشركة فترة توقف قيد الترويج</t>
  </si>
  <si>
    <t>هناك فترة توقف قيد الدراسة عن تأخر ترويج امر الغيار رقم 2 وتم مخاطبة المهندس المقيم للمشروع بكتاب لجنة التوقفات المرقم 474 في 2025/3/9 لاستكمال المتطلبات وبعد ذلك يتم رفعها الى دائرة العقود وعند المصادقة يتغير تاريخ الانجاز المخطط ويتم تلافي الانحراف</t>
  </si>
  <si>
    <t>عبد الرزاق احمد درويش</t>
  </si>
  <si>
    <t>حسين عبد الرضا محمد</t>
  </si>
  <si>
    <t>العمل مستمر بأعمال الصبغ للجدران الداخلية لحوض المعالجة الاولية واعمال معالجة احواض التجفيف (المرحلة الاولى) واعمال الصب لجدران منهول التعارضات رقم 4</t>
  </si>
  <si>
    <t>تجهيز وتنفيذ شبكات مجاري الأحياء السكنية /كربلاء المقدسة /م4</t>
  </si>
  <si>
    <t>الشركة العصرية للمقاولات العامة المحدودة</t>
  </si>
  <si>
    <t>لدى الشركة مدة تنفيذ امرالغيار رقم 4</t>
  </si>
  <si>
    <t>تم اجابة استفسارات دائرة العقود بموجب كتاب لجنة التمديدات المرقم 641 في 2025/3/6 وبعد ان تتم مصادقتها يتم تعديل تاريخ الانجاز المخطط</t>
  </si>
  <si>
    <t>مصطفى حبيب سيد الكعبي</t>
  </si>
  <si>
    <t>احمد اموري كاظم</t>
  </si>
  <si>
    <t>العمل مستمر في معالجة الاضرار والاندثارات في حي التعاونية</t>
  </si>
  <si>
    <t>تطوير وتأهيل البنى التحتية لقضاء الصويرة</t>
  </si>
  <si>
    <t>شركتي ادم واهل الوفاء للمقاولات</t>
  </si>
  <si>
    <t>98</t>
  </si>
  <si>
    <t>98.4</t>
  </si>
  <si>
    <t>محمد جبار حسين</t>
  </si>
  <si>
    <t>ميثاق كاظم مظهر</t>
  </si>
  <si>
    <t>حصلت موافقة السيد الوزير بتاريخ 2025/2/3 المثبت على مذكرة دائرة العقود المرقمة 78 في  2025/1/29 لترويج امر الغيار رقم 3 بخصوص مفاتحة وزارة التخطيط لغرض زيادة مبلغ الاحتياط وزيادة الكلفة الكلية _x000D_
*الاستمرار بأعمال التخطيط المرور للشوارع وصبغ الارصفة_x000D_
*الاستمرار بأعمال مد شبكة الماء الصافي وفحص شبكة الماء الخابط_x000D_
* اكمال اعمال ربط انابيب الماء الدكتايل قطر400 ملمفي شارع M5_x000D_
* الاستمراربأعمال الملاحظات الخاصةبأعمال المقرنص وباقي اعمال الصيانة</t>
  </si>
  <si>
    <t>تجهيز وتنفيذ وتشغيل وصيانة لمحطة المعالجة (مركز تصفية حمدان م4)</t>
  </si>
  <si>
    <t>CCCC الصينية     + شركة نجران للمقاولات</t>
  </si>
  <si>
    <t>82.51</t>
  </si>
  <si>
    <t>لديه مدة اضافية قيد الدراسة عن تنفيذ امر الغيار رقم 6</t>
  </si>
  <si>
    <t>قيد اكمال متطلبات الدراسة من قبل المهندس المقيم</t>
  </si>
  <si>
    <t>عبدالله نوري  جاسم</t>
  </si>
  <si>
    <t>لديه مدة اضافية قيد الدراسة عن تنفيذ امر الغيار رقم 6 لدى لجنة التمديدات وتم الاستفسار من المهندس المقيم عن عدد من الملاحظات لغرض اكمال دراستها بكتابهم المرقم353 في 2025/2/23 وعند البت بها سيتم تغير تاريخ الانجاز المخطط واعادة النظر بنسب الانجاز ويتم تلافي الانحراف الحاصل._x000D_
* تم حث الشركة بكتابنا 622 في 24/3/2025 لتكثيف الجهود والاسراع في تنفيذ الاعمال المتبقية للمشروع من خلال زيادة الكوادر العاملة وتجهيز المعدات الاستيرادية الخاصة بالمشروع وضرورة الالتزام بالسقوف الزمنية المحددة لتنفيذ فقرات المشروع.</t>
  </si>
  <si>
    <t>الاسباب</t>
  </si>
  <si>
    <t>تاريخ تقديم أمر الغيار من قبل المهندس المقيم الى قسم التنفيذ</t>
  </si>
  <si>
    <t>تاريخ استلام قسم التصاميم للدراسة والتاييد</t>
  </si>
  <si>
    <t>تاريخ استلام أمر الغيار  قسم التنفيذ لتنظيم</t>
  </si>
  <si>
    <t>تاريخ استلام أمر الغيار لجان الأسعار (تدقيق واعتدال الأسعار)</t>
  </si>
  <si>
    <t>السيد المعاون</t>
  </si>
  <si>
    <t>تاريخ استلام أمر الغيار  قسم التنفيذ</t>
  </si>
  <si>
    <t>تاريخ استلام أمر الغيارالى لجنة تدقيق أوامر الغيار</t>
  </si>
  <si>
    <t xml:space="preserve">تاريخ استلام أمر الغيار قسم التخطيط </t>
  </si>
  <si>
    <t>المبلغ</t>
  </si>
  <si>
    <t>الكلفة الكلية(امر الغيار+مبلغ الإحالة)</t>
  </si>
  <si>
    <t>تاريخ إحالة امر الغيار الى المديرية بعد توقيع الوزير</t>
  </si>
  <si>
    <t xml:space="preserve">الاعمال التكميلية لمحطة معالجة تكريت _ الضباعي /م 2 </t>
  </si>
  <si>
    <t xml:space="preserve">تاريخ الانجاز المتوقع </t>
  </si>
  <si>
    <t>تاريخ الكتاب</t>
  </si>
  <si>
    <t>رفم الكتاب</t>
  </si>
  <si>
    <t>تاربخ الكتاب</t>
  </si>
  <si>
    <t xml:space="preserve">رقم امر غيار </t>
  </si>
  <si>
    <t>كلفة الاحاله للمشروع (دينارعراقى )</t>
  </si>
  <si>
    <t>الشركة المنفذة للمشروع</t>
  </si>
  <si>
    <r>
      <t>تدقيق تصاميم وتجهيز وتنفيذ وتشغيل وصيانة شبكة ومحطة مجارى</t>
    </r>
    <r>
      <rPr>
        <b/>
        <sz val="20"/>
        <color rgb="FFFF0000"/>
        <rFont val="Arial Unicode MS"/>
        <family val="2"/>
      </rPr>
      <t xml:space="preserve"> برطلة </t>
    </r>
    <r>
      <rPr>
        <b/>
        <sz val="20"/>
        <color theme="1"/>
        <rFont val="Arial Unicode MS"/>
        <family val="2"/>
      </rPr>
      <t>/نينوى بطاقة تصميمية (4942)م3/يوم</t>
    </r>
  </si>
  <si>
    <t>مبلغ الاحالة</t>
  </si>
  <si>
    <t xml:space="preserve">شركة دار العمران للمقاولات العامة المحدودة
</t>
  </si>
  <si>
    <t>امر غيار 1</t>
  </si>
  <si>
    <t>28/2/2023</t>
  </si>
  <si>
    <t>امر غيار 2</t>
  </si>
  <si>
    <t xml:space="preserve"> امر غيار 3</t>
  </si>
  <si>
    <t xml:space="preserve"> مجموع مبلغ الاحالة +اوامر الغيار</t>
  </si>
  <si>
    <r>
      <t xml:space="preserve">مشروع تجهيز وتنفيذ محطة معالجة /الجانب الأيسر لمدينة الموصل </t>
    </r>
    <r>
      <rPr>
        <b/>
        <sz val="20"/>
        <color rgb="FFFF0000"/>
        <rFont val="Arial Unicode MS"/>
        <family val="2"/>
      </rPr>
      <t xml:space="preserve">(المرحلة الثانية  ) </t>
    </r>
    <r>
      <rPr>
        <b/>
        <sz val="20"/>
        <color theme="1"/>
        <rFont val="Arial Unicode MS"/>
        <family val="2"/>
      </rPr>
      <t>فى  محافظة نينوى</t>
    </r>
  </si>
  <si>
    <t>مبلغ العقد</t>
  </si>
  <si>
    <t xml:space="preserve"> امر غيار 1</t>
  </si>
  <si>
    <t>16/10/2019</t>
  </si>
  <si>
    <t xml:space="preserve"> امر غيار2</t>
  </si>
  <si>
    <t>15/6/2021</t>
  </si>
  <si>
    <t xml:space="preserve"> امر غيار 4</t>
  </si>
  <si>
    <t>15/10/2023</t>
  </si>
  <si>
    <t xml:space="preserve"> امر غيار 5</t>
  </si>
  <si>
    <t>مجموع كلفة الاحالة+اوامر الغيار</t>
  </si>
  <si>
    <r>
      <t>مشروع تجهيز وتنفيذ الخطوط</t>
    </r>
    <r>
      <rPr>
        <b/>
        <sz val="20"/>
        <color rgb="FFFF0000"/>
        <rFont val="Arial Unicode MS"/>
        <family val="2"/>
      </rPr>
      <t xml:space="preserve"> الناقلة المطرية</t>
    </r>
    <r>
      <rPr>
        <b/>
        <sz val="20"/>
        <color theme="1"/>
        <rFont val="Arial Unicode MS"/>
        <family val="2"/>
      </rPr>
      <t xml:space="preserve"> مع محطتي الرفع (SL46وSL47)
الجانب الأيسر /الموصل فى محافظة نينوى
</t>
    </r>
  </si>
  <si>
    <t xml:space="preserve">شركة السراب الحديث  للمقاولات وشركة تلال الموصل للمقاولات  </t>
  </si>
  <si>
    <t>20/10/2019</t>
  </si>
  <si>
    <t>امر غيار رقم 1</t>
  </si>
  <si>
    <t>امر غيار رقم 2</t>
  </si>
  <si>
    <t>4/11/202</t>
  </si>
  <si>
    <t>امر غيار رقم 3</t>
  </si>
  <si>
    <t>امر غيار رقم 4</t>
  </si>
  <si>
    <t xml:space="preserve">مجموع مبالغ العقد + اوامر الغيار </t>
  </si>
  <si>
    <r>
      <t xml:space="preserve">مناقصة تجهيز وتنفيذ الخطوط </t>
    </r>
    <r>
      <rPr>
        <b/>
        <sz val="24"/>
        <color rgb="FFFF0000"/>
        <rFont val="Arial Unicode MS"/>
        <family val="2"/>
      </rPr>
      <t xml:space="preserve">الناقلة للمجارى الثقيلة </t>
    </r>
    <r>
      <rPr>
        <b/>
        <sz val="24"/>
        <color theme="1"/>
        <rFont val="Arial Unicode MS"/>
        <family val="2"/>
      </rPr>
      <t>مع اربع محطات رفع لمدينة الموصل /الجانب الايسر/المرحلة الرابعة</t>
    </r>
  </si>
  <si>
    <t>29/9/2019</t>
  </si>
  <si>
    <t>صفر دولار</t>
  </si>
  <si>
    <t>امر غيار3</t>
  </si>
  <si>
    <t>مجموع مبلغ العقد+ اوامر الغيار</t>
  </si>
  <si>
    <r>
      <t xml:space="preserve">تجهيز وتنفيذ محطة معالجة الجانب الايمن م1   </t>
    </r>
    <r>
      <rPr>
        <b/>
        <sz val="20"/>
        <color rgb="FFFF0000"/>
        <rFont val="Arial Unicode MS"/>
        <family val="2"/>
      </rPr>
      <t xml:space="preserve">  (line one)   </t>
    </r>
    <r>
      <rPr>
        <b/>
        <sz val="20"/>
        <color theme="1"/>
        <rFont val="Arial Unicode MS"/>
        <family val="2"/>
      </rPr>
      <t xml:space="preserve"> </t>
    </r>
  </si>
  <si>
    <t>شركة بريق الحسام وشركة الافنان الخضراء للمقاولات</t>
  </si>
  <si>
    <t>29/8/2022</t>
  </si>
  <si>
    <r>
      <t xml:space="preserve">تجهيز وتنفيذ محطة معالجة الجانب الايمن م2      </t>
    </r>
    <r>
      <rPr>
        <b/>
        <sz val="20"/>
        <color rgb="FFFF0000"/>
        <rFont val="Arial Unicode MS"/>
        <family val="2"/>
      </rPr>
      <t>line two</t>
    </r>
  </si>
  <si>
    <t xml:space="preserve">شركة نجران والواجهات الحديثة وبيكارون التركية للمقاولات  </t>
  </si>
  <si>
    <t>مبلغ امر غيار رقم 1</t>
  </si>
  <si>
    <t>مبلغ امر غيار رقم 2</t>
  </si>
  <si>
    <t>مبلغ امر غيار رقم 3</t>
  </si>
  <si>
    <r>
      <t xml:space="preserve">مشروع تجهيز وتنفيذ الخطوط </t>
    </r>
    <r>
      <rPr>
        <b/>
        <sz val="20"/>
        <color rgb="FFFF0000"/>
        <rFont val="Arial Unicode MS"/>
        <family val="2"/>
      </rPr>
      <t>الناقله المطرية</t>
    </r>
    <r>
      <rPr>
        <b/>
        <sz val="20"/>
        <color theme="1"/>
        <rFont val="Arial Unicode MS"/>
        <family val="2"/>
      </rPr>
      <t xml:space="preserve"> مع محطة الرفع الجانب الايمن لمدينة الموصل م4</t>
    </r>
  </si>
  <si>
    <t>مجموع مبالغ اوامر الغيار</t>
  </si>
  <si>
    <t>مجموع مبالغ العقد واوامر الغيار المصادقة</t>
  </si>
  <si>
    <t xml:space="preserve">مشروع شبكات المجاري / الجانب الايمن / مدينة الموصل </t>
  </si>
  <si>
    <t xml:space="preserve">شركات اثار الوركاء ورأس الخيمة وشمس البناء للمقاولات </t>
  </si>
  <si>
    <t>مشروع مجاري كركوك</t>
  </si>
  <si>
    <t>14/2/2024</t>
  </si>
  <si>
    <t>مجموع مبالغ اوامر الغيار المصادقة</t>
  </si>
  <si>
    <t xml:space="preserve">مجموع مبالغ العقد+ اوامر الغيار </t>
  </si>
  <si>
    <t xml:space="preserve">تجهيز وتنفيذ وتشغيل وصيانة الاعمال التكميلية لمشروع مجاتري شبكات مياه الامطار وشبكات المياه الثقيلة مع محطات الرفع ومحطة المعالجة لمدينة الخالص / محافظة ديالى </t>
  </si>
  <si>
    <t xml:space="preserve">ائتلاف شركات بيروت ومرسى الخيرات وبرج حديثة للمقاولات </t>
  </si>
  <si>
    <t>امر الغيار رقم 1</t>
  </si>
  <si>
    <t xml:space="preserve">تجهيز وتنفيذ وتشغيل وصيانة الاعمال التكميلية لمشروع مجاري شبكات مياه الامطار وشبكات المياه الثقيلة مع محطات الرفع ومحطة المعالجة لمدينة بعقوبة / م2 / ديالى </t>
  </si>
  <si>
    <t xml:space="preserve">مبلغ العقد </t>
  </si>
  <si>
    <t>شركة البعد الرابع للمقاولات</t>
  </si>
  <si>
    <t xml:space="preserve">الاعمال التكميلية لمحطة معالجة مدينة بلد /م2 محافظة صلاح الدين مع تجهيز وتنفيذ وتشغيل وصيانة م 2 لمحطة المعالجة </t>
  </si>
  <si>
    <t>مجموع اوامر الغيار</t>
  </si>
  <si>
    <t xml:space="preserve">تجهيز وتنفيذ وتشغيل وصيانة الاعمال التكميلية لمحطة معالجة مجاري تكريت / الضباعي م2 </t>
  </si>
  <si>
    <t xml:space="preserve">زان وشمس سارة للمقاولات </t>
  </si>
  <si>
    <r>
      <t xml:space="preserve">مشروع مجاري </t>
    </r>
    <r>
      <rPr>
        <b/>
        <sz val="20"/>
        <color rgb="FFFF0000"/>
        <rFont val="Arial Unicode MS"/>
        <family val="2"/>
      </rPr>
      <t>سامراء</t>
    </r>
    <r>
      <rPr>
        <b/>
        <sz val="20"/>
        <color theme="1"/>
        <rFont val="Arial Unicode MS"/>
        <family val="2"/>
      </rPr>
      <t xml:space="preserve"> / م2</t>
    </r>
  </si>
  <si>
    <t>شركتي المبروك وبذرة الحق للمقاولات العامة  + وشركة اثار الوركاء للمقاولات العامة المحدةدة (مقاول ثانوي)</t>
  </si>
  <si>
    <t>13/4/2022</t>
  </si>
  <si>
    <t xml:space="preserve"> امر غيار 2</t>
  </si>
  <si>
    <t>محافظة الانبار</t>
  </si>
  <si>
    <r>
      <t xml:space="preserve">مشروع مجاري </t>
    </r>
    <r>
      <rPr>
        <b/>
        <sz val="20"/>
        <color rgb="FFFF0000"/>
        <rFont val="Arial Unicode MS"/>
        <family val="2"/>
      </rPr>
      <t>الفلوجة</t>
    </r>
    <r>
      <rPr>
        <b/>
        <sz val="20"/>
        <color theme="1"/>
        <rFont val="Arial Unicode MS"/>
        <family val="2"/>
      </rPr>
      <t xml:space="preserve"> بطاقة (35000) م3/يوم (تسليم مفتاح)</t>
    </r>
  </si>
  <si>
    <t>شركة النبراس الأبيض و  وشركة الرهيف للمقاولات العامة المحدودة</t>
  </si>
  <si>
    <t>26/9/2019</t>
  </si>
  <si>
    <t>امر غيار2</t>
  </si>
  <si>
    <t>21/10/2021</t>
  </si>
  <si>
    <t xml:space="preserve">  امر غيار3</t>
  </si>
  <si>
    <t>26/9/2023</t>
  </si>
  <si>
    <t>امر غيار 4</t>
  </si>
  <si>
    <t>مشروع الصرف الصحي المتكامل مع وحدة معالجة مدينة هيت في الانبار</t>
  </si>
  <si>
    <t>شركة به را المحدودة للعمارةوالانشاءات</t>
  </si>
  <si>
    <t xml:space="preserve">تجهيز وتنفيذ وصيانة الخطوط الرئيسية والفرعية لشبكات مجاري مياه الامطار والثقيلة لقطاع 14 و 15 لمدينة الرمادي في محافظة الانبار </t>
  </si>
  <si>
    <t xml:space="preserve">مجموعة شركات الواجهات الحديثة والنظرة الشاملة ونوري حمد جمعة للمقاولات </t>
  </si>
  <si>
    <t>امر غيار1</t>
  </si>
  <si>
    <t>محافظة واسط</t>
  </si>
  <si>
    <r>
      <t xml:space="preserve">تصميم و تجهيز وتنفيذ وتشغيل وصيانة </t>
    </r>
    <r>
      <rPr>
        <b/>
        <sz val="20"/>
        <color rgb="FFFF0000"/>
        <rFont val="Arial Unicode MS"/>
        <family val="2"/>
      </rPr>
      <t>شبكات مجاري العزيزية(تسليم مفتاح)</t>
    </r>
  </si>
  <si>
    <t>شركة الإقبال للمقاولات العامة المحدودة</t>
  </si>
  <si>
    <t xml:space="preserve">تطوير وتأهيل البنى التحتية لقضاء الحي </t>
  </si>
  <si>
    <t xml:space="preserve">شركة الاحتفاد للمقاولات </t>
  </si>
  <si>
    <t>30/10/2022</t>
  </si>
  <si>
    <t>13/8/2023</t>
  </si>
  <si>
    <t>امر غيار 3</t>
  </si>
  <si>
    <t>مجموع مبلغ العقد +اوامر الغيار</t>
  </si>
  <si>
    <t xml:space="preserve">تطوير وتأهيل البنى التحتية لقضاء الصويرة </t>
  </si>
  <si>
    <t xml:space="preserve">شركتي ادم واهل الوفاء للمقاولات </t>
  </si>
  <si>
    <t>17/11/2022</t>
  </si>
  <si>
    <t>محافظة كربلاء</t>
  </si>
  <si>
    <r>
      <t xml:space="preserve">تجهيز وتنفيذ شبكات مجاري </t>
    </r>
    <r>
      <rPr>
        <b/>
        <sz val="20"/>
        <color rgb="FFFF0000"/>
        <rFont val="Arial Unicode MS"/>
        <family val="2"/>
      </rPr>
      <t xml:space="preserve">الأحياء السكنية </t>
    </r>
    <r>
      <rPr>
        <b/>
        <sz val="20"/>
        <color theme="1"/>
        <rFont val="Arial Unicode MS"/>
        <family val="2"/>
      </rPr>
      <t>/كربلاء المقدسة /م4</t>
    </r>
  </si>
  <si>
    <t>29/12/2019</t>
  </si>
  <si>
    <t>27/12/2012</t>
  </si>
  <si>
    <t>امر غيار رقم 5</t>
  </si>
  <si>
    <t>مجموع مبالغ العقد +واوامر الغيار المصادقة</t>
  </si>
  <si>
    <t>محافظة النجف</t>
  </si>
  <si>
    <r>
      <t xml:space="preserve">تجهيز وتنفيذ ونصب محطة معالجة مجاري </t>
    </r>
    <r>
      <rPr>
        <b/>
        <sz val="20"/>
        <color rgb="FFFF0000"/>
        <rFont val="Arial Unicode MS"/>
        <family val="2"/>
      </rPr>
      <t>النجف/م2</t>
    </r>
    <r>
      <rPr>
        <b/>
        <sz val="20"/>
        <color theme="1"/>
        <rFont val="Arial Unicode MS"/>
        <family val="2"/>
      </rPr>
      <t xml:space="preserve"> بطاقة تصميمية (100000)م3/يوم</t>
    </r>
  </si>
  <si>
    <t>امر غيار رقم 6</t>
  </si>
  <si>
    <t>امر غيار رقم 7</t>
  </si>
  <si>
    <t>امر غيار رقم 8</t>
  </si>
  <si>
    <t>امر غيار رقم 9</t>
  </si>
  <si>
    <t>امر غيار رقم 10</t>
  </si>
  <si>
    <t>مجموع مبلغ العقد+اوامر الغيار</t>
  </si>
  <si>
    <t>محافظة الديوانية</t>
  </si>
  <si>
    <r>
      <t>مشروع مجاري</t>
    </r>
    <r>
      <rPr>
        <b/>
        <sz val="20"/>
        <color rgb="FFFF0000"/>
        <rFont val="Arial Unicode MS"/>
        <family val="2"/>
      </rPr>
      <t xml:space="preserve"> الديوانية م2</t>
    </r>
    <r>
      <rPr>
        <b/>
        <sz val="20"/>
        <color theme="1"/>
        <rFont val="Arial Unicode MS"/>
        <family val="2"/>
      </rPr>
      <t xml:space="preserve"> بطاقة (100000) م3/يوم
(تسليم مفتاح)
</t>
    </r>
  </si>
  <si>
    <t xml:space="preserve">شركة الرافدين
العامة
</t>
  </si>
  <si>
    <t>113.047.328.810</t>
  </si>
  <si>
    <t>مجموع مبالغ العقد+ اوامر الغيار</t>
  </si>
  <si>
    <r>
      <t xml:space="preserve">تجهيز وتنفيذ وتشغيل وصيانة الخطوط الرئيسية والفرعية لشبكات مجاري مياه الامطار والثقيلة مع محطات الرفع ومحطة المعالجة لمدينة </t>
    </r>
    <r>
      <rPr>
        <b/>
        <sz val="20"/>
        <color rgb="FFFF0000"/>
        <rFont val="Times New Roman"/>
        <family val="1"/>
      </rPr>
      <t xml:space="preserve">غماس م1 / محافظة الديوانية </t>
    </r>
  </si>
  <si>
    <t xml:space="preserve">بحر المرجان والغد المشرق والديار للمقاولات </t>
  </si>
  <si>
    <t xml:space="preserve">تأهيل الاحياء السكنية في محافظة الديوانية </t>
  </si>
  <si>
    <t>شركتي كونتراتاس اغليسياس اس ايه الاسبانية و مباني العاصمة للتجارة والمقاولات بالتكافل والتضامن</t>
  </si>
  <si>
    <t>مجموع مبلغ العقد +مجموع اوامر الغيار</t>
  </si>
  <si>
    <t xml:space="preserve">اعداد الدراسة والتصاميم وتجهيز وتنفيذ وتشغيل وصيانة مشروع مجاري شبكات مياه الامطار والثقيلة مع محطات الرفع ومحطة المعالجة لقضاء المهناوية / محافظة الديوانية </t>
  </si>
  <si>
    <t xml:space="preserve">ائتلاف شركات نبض الرافدين وبرج حديثة للمقاولات </t>
  </si>
  <si>
    <t xml:space="preserve">اعداد الدراسة والتصاميم وتنفيذ وتجهيزوتشغيل وصيانة مشروع مجاري شبكات مياه الامطار والثقيلة مع محطات الرفع ومحطة المعالجة لقضاء السنية / محافظة الديوانية </t>
  </si>
  <si>
    <t xml:space="preserve">ائتلاف شركات ارض الهدى والبراق للمقاولات </t>
  </si>
  <si>
    <t xml:space="preserve">اعداد الدراسة والتصاميم وتنفيذ وتجهيزوتشغيل وصيانة مشروع مجاري شبكات مياه الامطار والثقيلة مع محطات الرفع ومحطة المعالجة لقضاء سومر </t>
  </si>
  <si>
    <t>مشروع مجاري عفك / محافظة الديوانية</t>
  </si>
  <si>
    <t xml:space="preserve">ائتلاف شركات الجوهرة الذهبية للمقاولات والفرمان الهندسية للمقاولات وشبه الجزيرة للمقاولات </t>
  </si>
  <si>
    <t>محافظةذي قار</t>
  </si>
  <si>
    <r>
      <t xml:space="preserve">الاعمال التكميلية تجهيز وتنفيذ محطة معالجة </t>
    </r>
    <r>
      <rPr>
        <b/>
        <sz val="20"/>
        <color rgb="FFFF0000"/>
        <rFont val="Arial Unicode MS"/>
        <family val="2"/>
      </rPr>
      <t>الرفاعي</t>
    </r>
    <r>
      <rPr>
        <b/>
        <sz val="20"/>
        <color theme="1"/>
        <rFont val="Arial Unicode MS"/>
        <family val="2"/>
      </rPr>
      <t xml:space="preserve"> بطاقة تصميمية (60000) م3/يوم (تنفيذ على حساب ناكل شركة البارح)</t>
    </r>
  </si>
  <si>
    <t>22/4/2014</t>
  </si>
  <si>
    <t>مجموع مبلغ الاحالة+ اوامر الغيار</t>
  </si>
  <si>
    <t>مشروع مجاري الشطرة</t>
  </si>
  <si>
    <t>شركة عمر أب الإيرانية</t>
  </si>
  <si>
    <t>25/8/2020</t>
  </si>
  <si>
    <t>محافظةالبصرة</t>
  </si>
  <si>
    <t xml:space="preserve">شركة الفاروق العامة للمقاولات وشريكه مجموعة بو غصيان للصناعة والاستثمار </t>
  </si>
  <si>
    <t>27/4/2023</t>
  </si>
  <si>
    <r>
      <t xml:space="preserve">تجهيز وتنيذ وتشغيل وصيانة لمحطة المعالجة (مركز تصفية </t>
    </r>
    <r>
      <rPr>
        <b/>
        <sz val="20"/>
        <color rgb="FFFF0000"/>
        <rFont val="Arial Unicode MS"/>
        <family val="2"/>
      </rPr>
      <t>حمدان م4)</t>
    </r>
  </si>
  <si>
    <t xml:space="preserve">China communications construction
company LTDO
الصينية
</t>
  </si>
  <si>
    <t>16/12/2019</t>
  </si>
  <si>
    <t>19/11/2023</t>
  </si>
  <si>
    <t>الكلفة الكلية</t>
  </si>
  <si>
    <t>تم الغاء الدعوة</t>
  </si>
  <si>
    <t>تاريخ إحالة امر الغيار الى دائرة العقود (صلاحية السيد الوزير)</t>
  </si>
  <si>
    <t>تاريخ مفاتحة دائرة العقود   لدائرة التخطيط والمتابعة (صلاحية السيد وزير التخطيط اومجلس الوزراء)</t>
  </si>
  <si>
    <t xml:space="preserve">                       تاريخ إحالة امر الغيار الى دائرة العقود                 (  صلاحية السيد وزير التخطيط اومجلس الوزراء  )      </t>
  </si>
  <si>
    <t>تاريخ مفاتحة  دائرة التخطيط والمتابعة   لوزارة التخطيط (صلاحية السيد وزير التخطيط اومجلس الوزراء)</t>
  </si>
  <si>
    <t>تاريخ مفاتحة وزارة التخطيط لمجلس الوزراء (صلاحية السيد وزير التخطيط اومجلس الوزراء)</t>
  </si>
  <si>
    <t>رقم كتاب المصادقة (يملأ من  قسم التخطيط)</t>
  </si>
  <si>
    <t xml:space="preserve"> محافظة ديالى</t>
  </si>
  <si>
    <t>محافظة صلاح الدين</t>
  </si>
  <si>
    <t>تم</t>
  </si>
  <si>
    <t>تن</t>
  </si>
  <si>
    <t>رفم الكتاب المصادقة عليه(صلاحية السيد المدير العام) يملأ من  قسم التخطيط</t>
  </si>
  <si>
    <t>0</t>
  </si>
  <si>
    <t>2025\3\19</t>
  </si>
  <si>
    <t>2025\3\16</t>
  </si>
  <si>
    <t>2025\3\9</t>
  </si>
  <si>
    <t>2025\2\9</t>
  </si>
  <si>
    <t>2025\2\24</t>
  </si>
  <si>
    <t>2025\3\4</t>
  </si>
  <si>
    <t>2025\3\12</t>
  </si>
  <si>
    <t xml:space="preserve"> الغاء الدعوات</t>
  </si>
  <si>
    <t xml:space="preserve">اسم المشروع </t>
  </si>
  <si>
    <t>الى</t>
  </si>
  <si>
    <t>سبب التوقف</t>
  </si>
  <si>
    <t>تاريخ الكتاب ورقمه</t>
  </si>
  <si>
    <t>الاجراء المتخذ</t>
  </si>
  <si>
    <t>مشروع مجاري الاحياء السكنية كربلاء المقدسة /م4</t>
  </si>
  <si>
    <t>د.م.م لمشروع مجاري الاحياء السكنية  كربلاء المقدسة /م4</t>
  </si>
  <si>
    <t>تاخر مصادقة امر غيار رقم 5</t>
  </si>
  <si>
    <t xml:space="preserve"> 678في27-3-2025   </t>
  </si>
  <si>
    <t>طلب تفاصيل من د.م.م المعنية</t>
  </si>
  <si>
    <t>مشروع الاعمال التكميلية لمجاري الخالص</t>
  </si>
  <si>
    <t xml:space="preserve">د.م.م </t>
  </si>
  <si>
    <t>complicated</t>
  </si>
  <si>
    <t xml:space="preserve"> 820في 15-4-2025</t>
  </si>
  <si>
    <t xml:space="preserve">مشروع مجاري الفلوجة </t>
  </si>
  <si>
    <t>دائرة العقود</t>
  </si>
  <si>
    <t>لم يذكر في هذا الكتاب اموجه للعقودسبب التوقف لايوجد اوليات</t>
  </si>
  <si>
    <t xml:space="preserve"> 812في 15-4-2025</t>
  </si>
  <si>
    <t>طلب استحصال موافقه الوزير باعادة النظر لاحتساب مدة التوقف</t>
  </si>
  <si>
    <t xml:space="preserve"> 811في 15-4-2025</t>
  </si>
  <si>
    <t>طلب استحصال موافقه الوزير للمصادقة على المدة الممنوحة من قبل اللجنة</t>
  </si>
  <si>
    <t xml:space="preserve">مشروع مجاري غماس </t>
  </si>
  <si>
    <t>د.م.م</t>
  </si>
  <si>
    <t xml:space="preserve"> 819في 15-4-2025</t>
  </si>
  <si>
    <t>طلب تفاصيل من الدائرة المعنية لاكمال دراسة التوقفات الخاصة بلمشروع</t>
  </si>
  <si>
    <t>مشروع مجاري الرشيد</t>
  </si>
  <si>
    <t>تخصيص موقع لانشاء محطة حي الزيتون</t>
  </si>
  <si>
    <t xml:space="preserve"> 813في 15-4-2025</t>
  </si>
  <si>
    <t>طلب تفاصيل لاكمال دراسة التوقف</t>
  </si>
  <si>
    <t>مشروع مجاري السنية</t>
  </si>
  <si>
    <t>عطل رسمية (ولادة السيد المسيح واستشهاد قادة النصر)</t>
  </si>
  <si>
    <t xml:space="preserve"> 479في 10-3-2025</t>
  </si>
  <si>
    <t>طلب استحصال موافقه السيد  الوزير للمصادقة على المدة الممنوحة للشركة مدة يوم واحد</t>
  </si>
  <si>
    <t>مشروع مجاري بعقوبة م/2</t>
  </si>
  <si>
    <t>وجود تجاوزات على خط الناقل المقترح</t>
  </si>
  <si>
    <t xml:space="preserve"> 546في 18-3-2025</t>
  </si>
  <si>
    <t xml:space="preserve">طلب تفاصيل من د.م.م </t>
  </si>
  <si>
    <t>مشروع مجاري بعقوبة م/3</t>
  </si>
  <si>
    <t>اختلاف واقع حال الخريطة المثبتهعن المخطط المقترح للتنفيذ</t>
  </si>
  <si>
    <t xml:space="preserve"> 549في 18-3-2025</t>
  </si>
  <si>
    <t>مشروع تجهيز وتنفيذ محطتي معالجة مجاري الناصرية</t>
  </si>
  <si>
    <t>توقف بسبب تاخر اوامر الغيار 11-12</t>
  </si>
  <si>
    <t xml:space="preserve"> 541في 13-12-2025</t>
  </si>
  <si>
    <t>طلب تفاصيل من د.م.م</t>
  </si>
  <si>
    <t>مشروع مجاري الامطار والثقيلة مدينة الموصل/ الجانب الايمن /محافظة نينوى</t>
  </si>
  <si>
    <t>عدم تسليم كافة مواقع العمل بسبب التعارضات</t>
  </si>
  <si>
    <t xml:space="preserve"> 548في 18-3-2025</t>
  </si>
  <si>
    <t>مشروع مجاري الخالص</t>
  </si>
  <si>
    <t>تاخر مصادقة امر غيار 2</t>
  </si>
  <si>
    <t xml:space="preserve"> 547في 18-3-2025</t>
  </si>
  <si>
    <t>عوارض كهرباء</t>
  </si>
  <si>
    <t xml:space="preserve"> 570في 18-3-2025</t>
  </si>
  <si>
    <t>مشروع مجاري البصرة/م5</t>
  </si>
  <si>
    <t>سوء الاحوال اجوية</t>
  </si>
  <si>
    <t xml:space="preserve"> 482في 10-3-2025</t>
  </si>
  <si>
    <t>طلب استحصال موافقه السيد  الوزير على المدة الممنوحة للشركة مدة 3 يوم</t>
  </si>
  <si>
    <t>مشروع مجاري تكريت / الضباعي م2</t>
  </si>
  <si>
    <t>سوء الاحوال  الجوية</t>
  </si>
  <si>
    <t xml:space="preserve"> 493في 11-3-2025</t>
  </si>
  <si>
    <t>طلب استحصال موافقة السيد الوزير على المدة الممنوحة للشركة مدة 4 يوم</t>
  </si>
  <si>
    <t>مشروع مجاري الرشيد/ محطة ضخ حي الزيتون</t>
  </si>
  <si>
    <t>عدم استحصال الموافقات على مسار خد الدفع(دكتايل 200ملم)</t>
  </si>
  <si>
    <t xml:space="preserve"> 632في 26-3-2026</t>
  </si>
  <si>
    <t>طلب استحصال موافقة السيد الوزير على اصدار امر توقف جزئي 23%</t>
  </si>
  <si>
    <t>مشروع مجاري الفلوجة / محافظة  الانبار</t>
  </si>
  <si>
    <t xml:space="preserve"> 633في 26-3-2027</t>
  </si>
  <si>
    <t>طلب استحصال موافقة السيد الوزير على المدة الممنوحة للشركة مدة 25 يوم</t>
  </si>
  <si>
    <t>مشروع مجاري الخالص / ديالى</t>
  </si>
  <si>
    <t>تاخر اجراءات تعديل تصاميم مياه الامطار قطاع رقم7 وتصاميم شبكات مجاري قطاع رقم 2</t>
  </si>
  <si>
    <t>790في 26-3-2025</t>
  </si>
  <si>
    <t>طلب تعديل امر توقف (تزحيف السقف الزمني للانجاز 25 يوم)</t>
  </si>
  <si>
    <t>تاخر ترويج امر غيار رقم 2</t>
  </si>
  <si>
    <t>474في 9-3-2025</t>
  </si>
  <si>
    <t>مشروع مجاري البصرة /م5</t>
  </si>
  <si>
    <t>481في 10-3-2025</t>
  </si>
  <si>
    <t>طلب استحصال موافقة السيد الوزير على المدة الممنوحة للشركة مدة 3يوم</t>
  </si>
  <si>
    <t>مشروع الاعمال التكميلية مجاري مدينة الخالص</t>
  </si>
  <si>
    <t>696في 13-3-2025</t>
  </si>
  <si>
    <t>ارسال كتاب الشركة لدائرة العقود موضح عليه ختم وتوقيع وتاييد وراي د.م.م</t>
  </si>
  <si>
    <t>542في 13-3-2025</t>
  </si>
  <si>
    <t>ابلاغ دائرة العقود باعادة دراسة طلب الشركة</t>
  </si>
  <si>
    <t>مشروع تطوير وتاهيل البنى التحتية لقضاء الحي / واسط</t>
  </si>
  <si>
    <t>عطلة التعداد السكاني</t>
  </si>
  <si>
    <t>477في 9-3-2025</t>
  </si>
  <si>
    <t>ابلاغ الدائرة المعنية انه تم منح توقف لمدة يومين للسبب المذكور</t>
  </si>
  <si>
    <t>مشروع مجاري الصينية</t>
  </si>
  <si>
    <t>وجود عبوات ناسفة في الموقع</t>
  </si>
  <si>
    <t>540في 13-3-2025</t>
  </si>
  <si>
    <t>طلب تزويدنا بلمخاطبات الرسمية مع الجهات الامنية المختصة</t>
  </si>
  <si>
    <t>مناسبات دينية</t>
  </si>
  <si>
    <t>476في 9-3-2025</t>
  </si>
  <si>
    <t>مشروع مجاري سامراء /م2</t>
  </si>
  <si>
    <t>ذكرى استشهاد الامام الحسين العسكري(ع)</t>
  </si>
  <si>
    <t xml:space="preserve"> 473في 9/3/2025</t>
  </si>
  <si>
    <t>مشروع مجاري الديوم/تكريت/صلاح الدين</t>
  </si>
  <si>
    <t>المكتب الاستشاري الهندسي/نقابة المهندسين العراقيين/فرع صلاح الدين</t>
  </si>
  <si>
    <t>475في 9-3-2025</t>
  </si>
  <si>
    <t>منح 50 يوم مدة توقف قاطع لعقد عمال تصاميم المشروع</t>
  </si>
  <si>
    <t>مشروع مجاري برطلة</t>
  </si>
  <si>
    <t>توقف تنصيب الاعمال الكهربائية والميكانيكية</t>
  </si>
  <si>
    <t xml:space="preserve"> 596في 18-3-2025</t>
  </si>
  <si>
    <t>مشروع مجاري غماس</t>
  </si>
  <si>
    <t>عطل رسمية</t>
  </si>
  <si>
    <t xml:space="preserve"> 480في 10-3-2025</t>
  </si>
  <si>
    <t>طلب استحصال موافقة السيد الوزير على المدة الممنوحة للشركة مدة 1يوم</t>
  </si>
  <si>
    <t>مشروع مجاري سامراء  /م2</t>
  </si>
  <si>
    <t>تعديل التصاميم وتاخر ترويج امر غيار رقم 1</t>
  </si>
  <si>
    <t>747في 20-3-2025</t>
  </si>
  <si>
    <t xml:space="preserve">مشروع مجاري الصينية </t>
  </si>
  <si>
    <t xml:space="preserve">توقف اعمال الخط الناقل </t>
  </si>
  <si>
    <t>606في 20-3-2025</t>
  </si>
  <si>
    <t>605في 20-3-2025</t>
  </si>
  <si>
    <t xml:space="preserve">مشروع مجاري كربلاء المقدسة </t>
  </si>
  <si>
    <t>تأخر امر غيار رقم 4</t>
  </si>
  <si>
    <t>550في 18-3-2025</t>
  </si>
  <si>
    <t>مشروع الاعمال التكميلية لمحطة معالجة مدينة بلد /م2</t>
  </si>
  <si>
    <t>تأخر إجراءات امر غيار رقم 1</t>
  </si>
  <si>
    <t>739في 9-4-2025</t>
  </si>
  <si>
    <t xml:space="preserve">طلب استحصال موافقة السيد الوزير على المدة الممنوحة للشركة مدة 420 يوم  </t>
  </si>
  <si>
    <t xml:space="preserve">مشروع مجاري السنية </t>
  </si>
  <si>
    <t>الى شركتي ارض الهدى والبراق للمقاولات</t>
  </si>
  <si>
    <t xml:space="preserve">عدم مصادقة جداول كميات </t>
  </si>
  <si>
    <t>732في 8-4-2025</t>
  </si>
  <si>
    <t>طلب بيان د.م.م</t>
  </si>
  <si>
    <t xml:space="preserve">مشروع مجاري الموصل / الخطوط الناقلة المطرية ومحطتي الرفع / الجانب الايسر </t>
  </si>
  <si>
    <t>تهيئة موقع بعد صدور امر غيار رقم 4</t>
  </si>
  <si>
    <t>736في  9-4-2025</t>
  </si>
  <si>
    <t xml:space="preserve">طلب استحصال موافقة السيد الوزير على المدة الممنوحة للشركة مدة 10 يوم  </t>
  </si>
  <si>
    <t xml:space="preserve">مشروع مجاري الناصرية </t>
  </si>
  <si>
    <t xml:space="preserve">تأخر صدور امر غيار 12 و 11 </t>
  </si>
  <si>
    <t>730في 8-4-2025</t>
  </si>
  <si>
    <t xml:space="preserve">طلب استحصال موافقة السيد الوزير على تزحيف السقف الزمني للانجاز  مدة 638 يوم  </t>
  </si>
  <si>
    <t>مشروع مجاري بعقوبة /م2</t>
  </si>
  <si>
    <t xml:space="preserve">سوء الأحوال الجوية </t>
  </si>
  <si>
    <t>472في 9-3-2025</t>
  </si>
  <si>
    <t xml:space="preserve">طلب استحصال موافقة السيد الوزير على المدة الممنوحة للشركة مدة 3 يوم  </t>
  </si>
  <si>
    <t xml:space="preserve">مشروع تاهيل وتطوير البنى التحتية لقضاء الحي </t>
  </si>
  <si>
    <t>735في 9-4-2025</t>
  </si>
  <si>
    <t xml:space="preserve">طلب استحصال موافقة السيد الوزير على المدة الممنوحة للشركة مدة 22 يوم  </t>
  </si>
  <si>
    <t xml:space="preserve">مشروع مجاري برطلة </t>
  </si>
  <si>
    <t xml:space="preserve">فقرة الطلاء بمادة الايبوكسي </t>
  </si>
  <si>
    <t>737في 9-4-2025</t>
  </si>
  <si>
    <t xml:space="preserve">طلب استحصال موافقة السيد الوزير على اصدار امر توقف بنسبة  4,9%  </t>
  </si>
  <si>
    <t xml:space="preserve">مشروع مجاري الخطوط الناقلة المطرية ومحطتي رفع / الساحل الايسر / نينوى </t>
  </si>
  <si>
    <t>تأخر إجراءات امر غيار رقم 4</t>
  </si>
  <si>
    <t>738في 9-4-2025</t>
  </si>
  <si>
    <t xml:space="preserve">طلب استحصال موافقة السيد الوزير على المدة الممنوحة للشركة مدة 796 يوم  </t>
  </si>
  <si>
    <t xml:space="preserve">مشروع محطة معالجة مجاري مع الخط الناقل /الرفاعي /ذي قار </t>
  </si>
  <si>
    <t xml:space="preserve">تأخر بسبب صرف مستحقات </t>
  </si>
  <si>
    <t>663في 27-3-2025</t>
  </si>
  <si>
    <t>إشارة الى الاعمام المرقم 2619 في 13-4-2025</t>
  </si>
  <si>
    <t xml:space="preserve">مشروع محطة معالجة مجاري الموصل /المرحلة الأولى /الجانب الأيمن </t>
  </si>
  <si>
    <t xml:space="preserve">تأخر صرف مستحقات </t>
  </si>
  <si>
    <t>664في27-3-2025</t>
  </si>
  <si>
    <t xml:space="preserve">مشروع مجاري شبكات الهندية الموحد / كربلاء المقدسة </t>
  </si>
  <si>
    <t>661في 27-3-2025</t>
  </si>
  <si>
    <t>662في 27-3-2025</t>
  </si>
  <si>
    <t xml:space="preserve">مشروع مجاري مدينة السنية </t>
  </si>
  <si>
    <t>امر توقف</t>
  </si>
  <si>
    <t>مولد السيد المسيح (ع )</t>
  </si>
  <si>
    <t>799في 14-4-2025</t>
  </si>
  <si>
    <t>منح الشركة توقف يوم واحد</t>
  </si>
  <si>
    <t>مشروع مجاري مدينة البصرة /م5</t>
  </si>
  <si>
    <t>801في 14-4-2025</t>
  </si>
  <si>
    <t xml:space="preserve">منح الشركة توقف 2 يوم </t>
  </si>
  <si>
    <t>مشروع مجاري البصرة /م4</t>
  </si>
  <si>
    <t>821في 15-4-2025</t>
  </si>
  <si>
    <t>اعلام الدائرة المعنية باكمال دراسة متطلبات مدة التوقف</t>
  </si>
  <si>
    <t xml:space="preserve">مشروع مجاري الدجيل </t>
  </si>
  <si>
    <t xml:space="preserve">التجاوز على قطعة الأرض المخصصة لمحطة الرفع (PST3) </t>
  </si>
  <si>
    <t>631في 26-3-2025</t>
  </si>
  <si>
    <t xml:space="preserve">طلب استحصال موافقة السيد الوزير على المدة الممنوحة للشركة مدة 279 يوم  </t>
  </si>
  <si>
    <t>سبب التمديد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</si>
</sst>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
    <numFmt numFmtId="166" formatCode="[$-409]yyyy\-mm\-dd"/>
    <numFmt numFmtId="167" formatCode="#,##0;[Red]#,##0"/>
    <numFmt numFmtId="168" formatCode="#,##0_ ;[Red]\-#,##0\ "/>
    <numFmt numFmtId="169" formatCode="[$-1010000]yyyy/mm/dd;@"/>
  </numFmts>
  <fonts count="39" x14ac:knownFonts="1">
    <font>
      <sz val="11"/>
      <color theme="1"/>
      <name val="Arial"/>
      <family val="2"/>
      <scheme val="minor"/>
    </font>
    <font>
      <sz val="11"/>
      <color theme="1"/>
      <name val="Arial"/>
      <family val="2"/>
      <scheme val="minor"/>
    </font>
    <font>
      <b/>
      <sz val="14"/>
      <color theme="1"/>
      <name val="Arial"/>
      <family val="2"/>
      <scheme val="minor"/>
    </font>
    <font>
      <sz val="11"/>
      <color rgb="FF000000"/>
      <name val="Calibri"/>
      <family val="2"/>
    </font>
    <font>
      <sz val="14"/>
      <color rgb="FF000000"/>
      <name val="Helvetica"/>
    </font>
    <font>
      <b/>
      <sz val="14"/>
      <color theme="0"/>
      <name val="Helvetica"/>
    </font>
    <font>
      <b/>
      <sz val="14"/>
      <color rgb="FF000000"/>
      <name val="Helvetica"/>
      <charset val="178"/>
    </font>
    <font>
      <b/>
      <sz val="14"/>
      <color rgb="FF000000"/>
      <name val="Arial Unicode MS"/>
      <family val="2"/>
    </font>
    <font>
      <b/>
      <sz val="14"/>
      <color theme="1"/>
      <name val="Arial Unicode MS"/>
      <family val="2"/>
    </font>
    <font>
      <b/>
      <sz val="20"/>
      <color theme="1"/>
      <name val="Arial Unicode MS"/>
      <family val="2"/>
    </font>
    <font>
      <b/>
      <sz val="18"/>
      <color theme="1"/>
      <name val="Arial Unicode MS"/>
      <family val="2"/>
    </font>
    <font>
      <b/>
      <sz val="20"/>
      <color rgb="FFFF0000"/>
      <name val="Arial Unicode MS"/>
      <family val="2"/>
    </font>
    <font>
      <b/>
      <sz val="28"/>
      <color theme="1"/>
      <name val="Arial Unicode MS"/>
      <family val="2"/>
    </font>
    <font>
      <b/>
      <sz val="28"/>
      <color rgb="FFFF0000"/>
      <name val="Arial Unicode MS"/>
      <family val="2"/>
    </font>
    <font>
      <b/>
      <sz val="24"/>
      <color theme="1"/>
      <name val="Arial Unicode MS"/>
      <family val="2"/>
    </font>
    <font>
      <b/>
      <sz val="24"/>
      <color rgb="FFFF0000"/>
      <name val="Arial Unicode MS"/>
      <family val="2"/>
    </font>
    <font>
      <b/>
      <sz val="36"/>
      <color theme="1"/>
      <name val="Arial Unicode MS"/>
      <family val="2"/>
    </font>
    <font>
      <b/>
      <sz val="36"/>
      <name val="Arial Unicode MS"/>
      <family val="2"/>
    </font>
    <font>
      <b/>
      <sz val="18"/>
      <color rgb="FF000000"/>
      <name val="Arial Unicode MS"/>
      <family val="2"/>
    </font>
    <font>
      <b/>
      <sz val="36"/>
      <color rgb="FF000000"/>
      <name val="Arial Unicode MS"/>
      <family val="2"/>
    </font>
    <font>
      <b/>
      <sz val="26"/>
      <color theme="1"/>
      <name val="Arial Unicode MS"/>
      <family val="2"/>
    </font>
    <font>
      <b/>
      <sz val="22"/>
      <color theme="1"/>
      <name val="Arial Unicode MS"/>
      <family val="2"/>
    </font>
    <font>
      <b/>
      <sz val="18"/>
      <name val="Arial Unicode MS"/>
      <family val="2"/>
    </font>
    <font>
      <b/>
      <sz val="20"/>
      <color theme="1"/>
      <name val="Times New Roman"/>
      <family val="1"/>
    </font>
    <font>
      <b/>
      <sz val="20"/>
      <color rgb="FF7030A0"/>
      <name val="Arial Unicode MS"/>
      <family val="2"/>
    </font>
    <font>
      <b/>
      <sz val="20"/>
      <color rgb="FF000000"/>
      <name val="Arial Unicode MS"/>
      <family val="2"/>
    </font>
    <font>
      <b/>
      <sz val="20"/>
      <color rgb="FFFF0000"/>
      <name val="Times New Roman"/>
      <family val="1"/>
    </font>
    <font>
      <b/>
      <sz val="20"/>
      <color rgb="FF000000"/>
      <name val="Times New Roman"/>
      <family val="1"/>
    </font>
    <font>
      <b/>
      <sz val="18"/>
      <color rgb="FFFF0000"/>
      <name val="Arial Unicode MS"/>
      <family val="2"/>
    </font>
    <font>
      <b/>
      <sz val="18"/>
      <color rgb="FFC00000"/>
      <name val="Times New Roman"/>
      <family val="1"/>
    </font>
    <font>
      <b/>
      <sz val="18"/>
      <color theme="1"/>
      <name val="Arial"/>
      <family val="2"/>
      <scheme val="minor"/>
    </font>
    <font>
      <b/>
      <sz val="20"/>
      <color theme="1"/>
      <name val="Arial"/>
      <family val="2"/>
      <scheme val="minor"/>
    </font>
    <font>
      <b/>
      <sz val="22"/>
      <color theme="1"/>
      <name val="Arial"/>
      <family val="2"/>
      <scheme val="minor"/>
    </font>
    <font>
      <b/>
      <sz val="18"/>
      <name val="Times New Roman"/>
      <family val="1"/>
    </font>
    <font>
      <b/>
      <sz val="18"/>
      <color theme="1"/>
      <name val="Times New Roman"/>
      <family val="1"/>
    </font>
    <font>
      <b/>
      <sz val="20"/>
      <name val="Times New Roman"/>
      <family val="1"/>
    </font>
    <font>
      <sz val="11"/>
      <color rgb="FF000000"/>
      <name val="Calibri"/>
    </font>
    <font>
      <b/>
      <sz val="13"/>
      <color rgb="FF000000"/>
      <name val="Helvetica"/>
      <charset val="178"/>
    </font>
    <font>
      <b/>
      <sz val="22"/>
      <name val="Arial"/>
      <family val="2"/>
      <scheme val="minor"/>
    </font>
  </fonts>
  <fills count="11">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theme="5" tint="-0.499984740745262"/>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666666"/>
      </left>
      <right style="thin">
        <color rgb="FF666666"/>
      </right>
      <top style="thin">
        <color rgb="FF666666"/>
      </top>
      <bottom style="thin">
        <color rgb="FF666666"/>
      </bottom>
      <diagonal/>
    </border>
    <border>
      <left style="thin">
        <color rgb="FF666666"/>
      </left>
      <right style="thin">
        <color rgb="FF666666"/>
      </right>
      <top style="thin">
        <color rgb="FF666666"/>
      </top>
      <bottom/>
      <diagonal/>
    </border>
    <border>
      <left/>
      <right style="thin">
        <color rgb="FF666666"/>
      </right>
      <top style="thin">
        <color rgb="FF666666"/>
      </top>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s>
  <cellStyleXfs count="4">
    <xf numFmtId="0" fontId="0" fillId="0" borderId="0"/>
    <xf numFmtId="164" fontId="1" fillId="0" borderId="0" applyFont="0" applyFill="0" applyBorder="0" applyAlignment="0" applyProtection="0"/>
    <xf numFmtId="0" fontId="3" fillId="0" borderId="0"/>
    <xf numFmtId="0" fontId="36" fillId="0" borderId="0"/>
  </cellStyleXfs>
  <cellXfs count="202">
    <xf numFmtId="0" fontId="0" fillId="0" borderId="0" xfId="0"/>
    <xf numFmtId="0" fontId="2" fillId="0" borderId="0" xfId="0" applyFont="1" applyAlignment="1">
      <alignment horizontal="right" vertical="center"/>
    </xf>
    <xf numFmtId="0" fontId="2" fillId="0" borderId="0" xfId="0" applyFont="1" applyAlignment="1">
      <alignment horizontal="center" vertical="center"/>
    </xf>
    <xf numFmtId="0" fontId="2" fillId="0" borderId="0" xfId="0" applyFont="1" applyAlignment="1">
      <alignment horizontal="center"/>
    </xf>
    <xf numFmtId="0" fontId="2" fillId="0" borderId="0" xfId="0" applyFont="1"/>
    <xf numFmtId="164" fontId="2" fillId="0" borderId="0" xfId="1" applyFont="1" applyAlignment="1">
      <alignment horizontal="center"/>
    </xf>
    <xf numFmtId="0" fontId="3" fillId="0" borderId="0" xfId="2"/>
    <xf numFmtId="0" fontId="4" fillId="0" borderId="5" xfId="2" applyFont="1" applyBorder="1" applyAlignment="1">
      <alignment horizontal="center" vertical="top" wrapText="1"/>
    </xf>
    <xf numFmtId="165" fontId="4" fillId="0" borderId="5" xfId="2" applyNumberFormat="1" applyFont="1" applyBorder="1" applyAlignment="1">
      <alignment horizontal="center" vertical="top" wrapText="1"/>
    </xf>
    <xf numFmtId="166" fontId="4" fillId="0" borderId="5" xfId="2" applyNumberFormat="1" applyFont="1" applyBorder="1" applyAlignment="1">
      <alignment horizontal="center" vertical="top" wrapText="1"/>
    </xf>
    <xf numFmtId="0" fontId="5" fillId="5" borderId="5" xfId="2" applyFont="1" applyFill="1" applyBorder="1" applyAlignment="1">
      <alignment horizontal="center" wrapText="1"/>
    </xf>
    <xf numFmtId="0" fontId="6" fillId="0" borderId="5" xfId="2" applyFont="1" applyBorder="1" applyAlignment="1">
      <alignment horizontal="center" vertical="top" wrapText="1"/>
    </xf>
    <xf numFmtId="0" fontId="8" fillId="0" borderId="0" xfId="0" applyFont="1" applyAlignment="1">
      <alignment vertical="top"/>
    </xf>
    <xf numFmtId="0" fontId="8" fillId="0" borderId="3" xfId="0" applyFont="1" applyBorder="1" applyAlignment="1">
      <alignment horizontal="center" vertical="top" wrapText="1" readingOrder="2"/>
    </xf>
    <xf numFmtId="167" fontId="10" fillId="0" borderId="2" xfId="0" applyNumberFormat="1" applyFont="1" applyBorder="1" applyAlignment="1">
      <alignment horizontal="center" vertical="top" readingOrder="2"/>
    </xf>
    <xf numFmtId="167" fontId="10" fillId="0" borderId="4" xfId="0" applyNumberFormat="1" applyFont="1" applyBorder="1" applyAlignment="1">
      <alignment horizontal="center" vertical="top" readingOrder="2"/>
    </xf>
    <xf numFmtId="0" fontId="10" fillId="0" borderId="4" xfId="0" applyFont="1" applyBorder="1" applyAlignment="1">
      <alignment horizontal="center" vertical="top" wrapText="1" readingOrder="2"/>
    </xf>
    <xf numFmtId="0" fontId="9" fillId="0" borderId="4" xfId="0" applyFont="1" applyBorder="1" applyAlignment="1">
      <alignment horizontal="center" vertical="top" wrapText="1" readingOrder="2"/>
    </xf>
    <xf numFmtId="14" fontId="9" fillId="0" borderId="1" xfId="0" applyNumberFormat="1" applyFont="1" applyBorder="1" applyAlignment="1">
      <alignment horizontal="center" vertical="top" wrapText="1" readingOrder="2"/>
    </xf>
    <xf numFmtId="0" fontId="9" fillId="0" borderId="2" xfId="0" applyFont="1" applyBorder="1" applyAlignment="1">
      <alignment vertical="top" wrapText="1" readingOrder="2"/>
    </xf>
    <xf numFmtId="0" fontId="9" fillId="0" borderId="1" xfId="0" applyFont="1" applyBorder="1" applyAlignment="1">
      <alignment vertical="top" wrapText="1" readingOrder="2"/>
    </xf>
    <xf numFmtId="0" fontId="9" fillId="7" borderId="1" xfId="0" applyFont="1" applyFill="1" applyBorder="1" applyAlignment="1">
      <alignment horizontal="center" vertical="top" wrapText="1"/>
    </xf>
    <xf numFmtId="167" fontId="10" fillId="7" borderId="1" xfId="0" applyNumberFormat="1" applyFont="1" applyFill="1" applyBorder="1" applyAlignment="1">
      <alignment horizontal="center" vertical="center" readingOrder="2"/>
    </xf>
    <xf numFmtId="14" fontId="9" fillId="0" borderId="1" xfId="0" applyNumberFormat="1" applyFont="1" applyBorder="1" applyAlignment="1">
      <alignment horizontal="center" vertical="top" wrapText="1"/>
    </xf>
    <xf numFmtId="0" fontId="9" fillId="8" borderId="1" xfId="0" applyFont="1" applyFill="1" applyBorder="1" applyAlignment="1">
      <alignment horizontal="center" vertical="top" wrapText="1"/>
    </xf>
    <xf numFmtId="167" fontId="12" fillId="7" borderId="1" xfId="0" applyNumberFormat="1" applyFont="1" applyFill="1" applyBorder="1" applyAlignment="1">
      <alignment horizontal="center" vertical="center" readingOrder="2"/>
    </xf>
    <xf numFmtId="0" fontId="14" fillId="0" borderId="1" xfId="0" applyFont="1" applyBorder="1" applyAlignment="1">
      <alignment horizontal="center" vertical="top" wrapText="1"/>
    </xf>
    <xf numFmtId="14" fontId="14" fillId="0" borderId="1" xfId="0" applyNumberFormat="1" applyFont="1" applyBorder="1" applyAlignment="1">
      <alignment horizontal="center" vertical="top" wrapText="1"/>
    </xf>
    <xf numFmtId="167" fontId="17" fillId="7" borderId="1" xfId="0" applyNumberFormat="1" applyFont="1" applyFill="1" applyBorder="1" applyAlignment="1">
      <alignment horizontal="center" vertical="center" readingOrder="2"/>
    </xf>
    <xf numFmtId="0" fontId="8" fillId="0" borderId="3" xfId="0" applyFont="1" applyBorder="1" applyAlignment="1">
      <alignment horizontal="center" vertical="center" wrapText="1"/>
    </xf>
    <xf numFmtId="167" fontId="16" fillId="7" borderId="1" xfId="0" applyNumberFormat="1" applyFont="1" applyFill="1" applyBorder="1" applyAlignment="1">
      <alignment horizontal="center" vertical="center" readingOrder="2"/>
    </xf>
    <xf numFmtId="0" fontId="10" fillId="0" borderId="2" xfId="0" applyFont="1" applyBorder="1" applyAlignment="1">
      <alignment vertical="top" wrapText="1"/>
    </xf>
    <xf numFmtId="167" fontId="16" fillId="8" borderId="1" xfId="0" applyNumberFormat="1" applyFont="1" applyFill="1" applyBorder="1" applyAlignment="1">
      <alignment horizontal="center" vertical="center" readingOrder="2"/>
    </xf>
    <xf numFmtId="0" fontId="11" fillId="0" borderId="1" xfId="0" applyFont="1" applyBorder="1" applyAlignment="1">
      <alignment horizontal="center" vertical="center" wrapText="1" readingOrder="2"/>
    </xf>
    <xf numFmtId="0" fontId="9" fillId="0" borderId="1" xfId="0" applyFont="1" applyBorder="1" applyAlignment="1">
      <alignment horizontal="center" vertical="center" wrapText="1" readingOrder="2"/>
    </xf>
    <xf numFmtId="0" fontId="9" fillId="7" borderId="1" xfId="0" applyFont="1" applyFill="1" applyBorder="1" applyAlignment="1">
      <alignment horizontal="center" vertical="center" wrapText="1" readingOrder="2"/>
    </xf>
    <xf numFmtId="167" fontId="18" fillId="7" borderId="1" xfId="0" applyNumberFormat="1" applyFont="1" applyFill="1" applyBorder="1" applyAlignment="1">
      <alignment horizontal="center" vertical="center" wrapText="1" readingOrder="2"/>
    </xf>
    <xf numFmtId="0" fontId="7" fillId="0" borderId="1" xfId="0" applyFont="1" applyBorder="1" applyAlignment="1">
      <alignment horizontal="center" vertical="center" wrapText="1" readingOrder="2"/>
    </xf>
    <xf numFmtId="0" fontId="9" fillId="7" borderId="1" xfId="0" applyFont="1" applyFill="1" applyBorder="1" applyAlignment="1">
      <alignment horizontal="center" vertical="top" wrapText="1" readingOrder="2"/>
    </xf>
    <xf numFmtId="167" fontId="18" fillId="0" borderId="1" xfId="0" applyNumberFormat="1" applyFont="1" applyBorder="1" applyAlignment="1">
      <alignment vertical="top" wrapText="1" readingOrder="2"/>
    </xf>
    <xf numFmtId="167" fontId="19" fillId="7" borderId="1" xfId="0" applyNumberFormat="1" applyFont="1" applyFill="1" applyBorder="1" applyAlignment="1">
      <alignment horizontal="center" vertical="center" wrapText="1" readingOrder="2"/>
    </xf>
    <xf numFmtId="0" fontId="9" fillId="8" borderId="1" xfId="0" applyFont="1" applyFill="1" applyBorder="1" applyAlignment="1">
      <alignment horizontal="center" vertical="center" wrapText="1" readingOrder="2"/>
    </xf>
    <xf numFmtId="167" fontId="19" fillId="8" borderId="1" xfId="0" applyNumberFormat="1" applyFont="1" applyFill="1" applyBorder="1" applyAlignment="1">
      <alignment horizontal="center" vertical="center" wrapText="1" readingOrder="2"/>
    </xf>
    <xf numFmtId="167" fontId="20" fillId="7" borderId="1" xfId="0" applyNumberFormat="1" applyFont="1" applyFill="1" applyBorder="1" applyAlignment="1">
      <alignment horizontal="center" vertical="center" readingOrder="2"/>
    </xf>
    <xf numFmtId="167" fontId="14" fillId="7" borderId="1" xfId="0" applyNumberFormat="1" applyFont="1" applyFill="1" applyBorder="1" applyAlignment="1">
      <alignment horizontal="center" vertical="center" readingOrder="2"/>
    </xf>
    <xf numFmtId="167" fontId="14" fillId="8" borderId="1" xfId="0" applyNumberFormat="1" applyFont="1" applyFill="1" applyBorder="1" applyAlignment="1">
      <alignment horizontal="center" vertical="center" readingOrder="2"/>
    </xf>
    <xf numFmtId="0" fontId="21" fillId="7" borderId="1" xfId="0" applyFont="1" applyFill="1" applyBorder="1" applyAlignment="1">
      <alignment horizontal="center" vertical="top" wrapText="1" readingOrder="2"/>
    </xf>
    <xf numFmtId="167" fontId="21" fillId="7" borderId="1" xfId="0" applyNumberFormat="1" applyFont="1" applyFill="1" applyBorder="1" applyAlignment="1">
      <alignment horizontal="center" vertical="center" readingOrder="2"/>
    </xf>
    <xf numFmtId="0" fontId="21" fillId="8" borderId="1" xfId="0" applyFont="1" applyFill="1" applyBorder="1" applyAlignment="1">
      <alignment horizontal="center" vertical="top" wrapText="1" readingOrder="2"/>
    </xf>
    <xf numFmtId="167" fontId="21" fillId="8" borderId="1" xfId="0" applyNumberFormat="1" applyFont="1" applyFill="1" applyBorder="1" applyAlignment="1">
      <alignment horizontal="center" vertical="center" readingOrder="2"/>
    </xf>
    <xf numFmtId="0" fontId="10" fillId="0" borderId="1" xfId="0" applyFont="1" applyBorder="1" applyAlignment="1">
      <alignment horizontal="center" vertical="center" wrapText="1"/>
    </xf>
    <xf numFmtId="167" fontId="10" fillId="7" borderId="1" xfId="0" applyNumberFormat="1" applyFont="1" applyFill="1" applyBorder="1" applyAlignment="1">
      <alignment horizontal="center" vertical="top" readingOrder="2"/>
    </xf>
    <xf numFmtId="167" fontId="22" fillId="7" borderId="1" xfId="0" applyNumberFormat="1" applyFont="1" applyFill="1" applyBorder="1" applyAlignment="1">
      <alignment horizontal="center" vertical="top" readingOrder="2"/>
    </xf>
    <xf numFmtId="0" fontId="9" fillId="8" borderId="1" xfId="0" applyFont="1" applyFill="1" applyBorder="1" applyAlignment="1">
      <alignment horizontal="center" vertical="top" wrapText="1" readingOrder="2"/>
    </xf>
    <xf numFmtId="167" fontId="10" fillId="8" borderId="1" xfId="0" applyNumberFormat="1" applyFont="1" applyFill="1" applyBorder="1" applyAlignment="1">
      <alignment horizontal="center" vertical="top" readingOrder="2"/>
    </xf>
    <xf numFmtId="0" fontId="9" fillId="7" borderId="1" xfId="0" applyFont="1" applyFill="1" applyBorder="1" applyAlignment="1">
      <alignment vertical="top" wrapText="1"/>
    </xf>
    <xf numFmtId="0" fontId="9" fillId="8" borderId="1" xfId="0" applyFont="1" applyFill="1" applyBorder="1" applyAlignment="1">
      <alignment vertical="top" wrapText="1"/>
    </xf>
    <xf numFmtId="0" fontId="10" fillId="7" borderId="1" xfId="0" applyFont="1" applyFill="1" applyBorder="1" applyAlignment="1">
      <alignment horizontal="center" vertical="top" wrapText="1"/>
    </xf>
    <xf numFmtId="0" fontId="10" fillId="8" borderId="1" xfId="0" applyFont="1" applyFill="1" applyBorder="1" applyAlignment="1">
      <alignment horizontal="center" vertical="top" wrapText="1"/>
    </xf>
    <xf numFmtId="0" fontId="8" fillId="0" borderId="1" xfId="0" applyFont="1" applyBorder="1" applyAlignment="1">
      <alignment vertical="top"/>
    </xf>
    <xf numFmtId="0" fontId="23" fillId="7" borderId="1" xfId="0" applyFont="1" applyFill="1" applyBorder="1" applyAlignment="1">
      <alignment horizontal="center" vertical="top" wrapText="1"/>
    </xf>
    <xf numFmtId="167" fontId="23" fillId="7" borderId="1" xfId="0" applyNumberFormat="1" applyFont="1" applyFill="1" applyBorder="1" applyAlignment="1">
      <alignment horizontal="center" vertical="center" readingOrder="2"/>
    </xf>
    <xf numFmtId="0" fontId="9" fillId="0" borderId="1" xfId="0" applyFont="1" applyBorder="1" applyAlignment="1">
      <alignment horizontal="center" vertical="center" wrapText="1"/>
    </xf>
    <xf numFmtId="0" fontId="23" fillId="8" borderId="1" xfId="0" applyFont="1" applyFill="1" applyBorder="1" applyAlignment="1">
      <alignment horizontal="center" vertical="top" wrapText="1"/>
    </xf>
    <xf numFmtId="167" fontId="23" fillId="8" borderId="1" xfId="0" applyNumberFormat="1" applyFont="1" applyFill="1" applyBorder="1" applyAlignment="1">
      <alignment horizontal="center" vertical="center" readingOrder="2"/>
    </xf>
    <xf numFmtId="0" fontId="9" fillId="9" borderId="1" xfId="0" applyFont="1" applyFill="1" applyBorder="1" applyAlignment="1">
      <alignment horizontal="center" vertical="center" wrapText="1"/>
    </xf>
    <xf numFmtId="167" fontId="10" fillId="9" borderId="1" xfId="0" applyNumberFormat="1" applyFont="1" applyFill="1" applyBorder="1" applyAlignment="1">
      <alignment horizontal="center" vertical="center" readingOrder="2"/>
    </xf>
    <xf numFmtId="0" fontId="9" fillId="9" borderId="1" xfId="0" applyFont="1" applyFill="1" applyBorder="1" applyAlignment="1">
      <alignment horizontal="center" vertical="top" wrapText="1"/>
    </xf>
    <xf numFmtId="168" fontId="10" fillId="9" borderId="1" xfId="0" applyNumberFormat="1" applyFont="1" applyFill="1" applyBorder="1" applyAlignment="1">
      <alignment horizontal="center" vertical="center" readingOrder="2"/>
    </xf>
    <xf numFmtId="167" fontId="10" fillId="9" borderId="1" xfId="0" applyNumberFormat="1" applyFont="1" applyFill="1" applyBorder="1" applyAlignment="1">
      <alignment horizontal="center" vertical="top" readingOrder="2"/>
    </xf>
    <xf numFmtId="167" fontId="10" fillId="8" borderId="1" xfId="0" applyNumberFormat="1" applyFont="1" applyFill="1" applyBorder="1" applyAlignment="1">
      <alignment horizontal="center" vertical="center" readingOrder="2"/>
    </xf>
    <xf numFmtId="167" fontId="9" fillId="7" borderId="1" xfId="0" applyNumberFormat="1" applyFont="1" applyFill="1" applyBorder="1" applyAlignment="1">
      <alignment horizontal="center" vertical="center" readingOrder="2"/>
    </xf>
    <xf numFmtId="168" fontId="9" fillId="7" borderId="1" xfId="0" applyNumberFormat="1" applyFont="1" applyFill="1" applyBorder="1" applyAlignment="1">
      <alignment horizontal="center" vertical="center" readingOrder="2"/>
    </xf>
    <xf numFmtId="167" fontId="24" fillId="8" borderId="1" xfId="0" applyNumberFormat="1" applyFont="1" applyFill="1" applyBorder="1" applyAlignment="1">
      <alignment horizontal="center" vertical="center" readingOrder="2"/>
    </xf>
    <xf numFmtId="167" fontId="25" fillId="7" borderId="1" xfId="0" applyNumberFormat="1" applyFont="1" applyFill="1" applyBorder="1" applyAlignment="1">
      <alignment horizontal="center" vertical="top" wrapText="1" readingOrder="2"/>
    </xf>
    <xf numFmtId="167" fontId="25" fillId="8" borderId="1" xfId="0" applyNumberFormat="1" applyFont="1" applyFill="1" applyBorder="1" applyAlignment="1">
      <alignment horizontal="center" vertical="top" wrapText="1" readingOrder="2"/>
    </xf>
    <xf numFmtId="0" fontId="23" fillId="7" borderId="1" xfId="0" applyFont="1" applyFill="1" applyBorder="1" applyAlignment="1">
      <alignment horizontal="center" vertical="top" wrapText="1" readingOrder="2"/>
    </xf>
    <xf numFmtId="167" fontId="27" fillId="7" borderId="1" xfId="0" applyNumberFormat="1" applyFont="1" applyFill="1" applyBorder="1" applyAlignment="1">
      <alignment horizontal="center" vertical="top" wrapText="1" readingOrder="2"/>
    </xf>
    <xf numFmtId="167" fontId="27" fillId="7" borderId="1" xfId="0" applyNumberFormat="1" applyFont="1" applyFill="1" applyBorder="1" applyAlignment="1">
      <alignment horizontal="center" vertical="center" wrapText="1" readingOrder="2"/>
    </xf>
    <xf numFmtId="0" fontId="23" fillId="8" borderId="1" xfId="0" applyFont="1" applyFill="1" applyBorder="1" applyAlignment="1">
      <alignment horizontal="center" vertical="top" wrapText="1" readingOrder="2"/>
    </xf>
    <xf numFmtId="167" fontId="27" fillId="8" borderId="1" xfId="0" applyNumberFormat="1" applyFont="1" applyFill="1" applyBorder="1" applyAlignment="1">
      <alignment horizontal="center" vertical="center" wrapText="1" readingOrder="2"/>
    </xf>
    <xf numFmtId="167" fontId="27" fillId="8" borderId="1" xfId="0" applyNumberFormat="1" applyFont="1" applyFill="1" applyBorder="1" applyAlignment="1">
      <alignment horizontal="center" vertical="top" wrapText="1" readingOrder="2"/>
    </xf>
    <xf numFmtId="168" fontId="10" fillId="7" borderId="1" xfId="0" applyNumberFormat="1" applyFont="1" applyFill="1" applyBorder="1" applyAlignment="1">
      <alignment horizontal="center" vertical="top" readingOrder="2"/>
    </xf>
    <xf numFmtId="168" fontId="28" fillId="7" borderId="1" xfId="0" applyNumberFormat="1" applyFont="1" applyFill="1" applyBorder="1" applyAlignment="1">
      <alignment horizontal="center" vertical="top" readingOrder="2"/>
    </xf>
    <xf numFmtId="167" fontId="10" fillId="7" borderId="1" xfId="0" applyNumberFormat="1" applyFont="1" applyFill="1" applyBorder="1" applyAlignment="1">
      <alignment horizontal="center" vertical="top"/>
    </xf>
    <xf numFmtId="3" fontId="10" fillId="7" borderId="1" xfId="0" applyNumberFormat="1" applyFont="1" applyFill="1" applyBorder="1" applyAlignment="1">
      <alignment horizontal="center" vertical="center" wrapText="1" readingOrder="2"/>
    </xf>
    <xf numFmtId="167" fontId="28" fillId="7" borderId="1" xfId="0" applyNumberFormat="1" applyFont="1" applyFill="1" applyBorder="1" applyAlignment="1">
      <alignment horizontal="center" vertical="center" readingOrder="2"/>
    </xf>
    <xf numFmtId="167" fontId="8" fillId="0" borderId="0" xfId="0" applyNumberFormat="1" applyFont="1" applyAlignment="1">
      <alignment horizontal="center" vertical="top"/>
    </xf>
    <xf numFmtId="0" fontId="8" fillId="0" borderId="0" xfId="0" applyFont="1" applyAlignment="1">
      <alignment horizontal="center" vertical="top"/>
    </xf>
    <xf numFmtId="167" fontId="7" fillId="6" borderId="3" xfId="0" applyNumberFormat="1" applyFont="1" applyFill="1" applyBorder="1" applyAlignment="1">
      <alignment horizontal="center" vertical="center" wrapText="1" readingOrder="2"/>
    </xf>
    <xf numFmtId="0" fontId="30" fillId="0" borderId="1" xfId="0" applyFont="1" applyBorder="1" applyAlignment="1">
      <alignment horizontal="center" vertical="center"/>
    </xf>
    <xf numFmtId="0" fontId="31" fillId="0" borderId="1" xfId="0" applyFont="1" applyBorder="1" applyAlignment="1">
      <alignment horizontal="center" vertical="center"/>
    </xf>
    <xf numFmtId="0" fontId="32" fillId="0" borderId="1" xfId="0" applyFont="1" applyBorder="1" applyAlignment="1">
      <alignment horizontal="center" vertical="center"/>
    </xf>
    <xf numFmtId="0" fontId="32" fillId="0" borderId="1" xfId="0" applyFont="1" applyBorder="1"/>
    <xf numFmtId="0" fontId="31" fillId="2" borderId="1" xfId="0" applyFont="1" applyFill="1" applyBorder="1" applyAlignment="1">
      <alignment horizontal="center" vertical="center"/>
    </xf>
    <xf numFmtId="164" fontId="31" fillId="2" borderId="1" xfId="1" applyFont="1" applyFill="1" applyBorder="1" applyAlignment="1">
      <alignment horizontal="center" vertical="center"/>
    </xf>
    <xf numFmtId="0" fontId="31" fillId="2" borderId="1" xfId="0" applyFont="1" applyFill="1" applyBorder="1" applyAlignment="1">
      <alignment horizontal="center"/>
    </xf>
    <xf numFmtId="0" fontId="33" fillId="0" borderId="1" xfId="0" applyFont="1" applyBorder="1" applyAlignment="1">
      <alignment horizontal="center" vertical="center" wrapText="1"/>
    </xf>
    <xf numFmtId="0" fontId="34" fillId="0" borderId="1" xfId="0" applyFont="1" applyBorder="1" applyAlignment="1">
      <alignment horizontal="center" vertical="center" wrapText="1" readingOrder="1"/>
    </xf>
    <xf numFmtId="0" fontId="34" fillId="0" borderId="1" xfId="0" applyFont="1" applyBorder="1" applyAlignment="1">
      <alignment horizontal="center" vertical="center" wrapText="1"/>
    </xf>
    <xf numFmtId="164" fontId="35" fillId="3" borderId="1" xfId="1" applyFont="1" applyFill="1" applyBorder="1" applyAlignment="1">
      <alignment horizontal="center" vertical="center" wrapText="1" readingOrder="1"/>
    </xf>
    <xf numFmtId="164" fontId="23" fillId="3" borderId="1" xfId="1" applyFont="1" applyFill="1" applyBorder="1" applyAlignment="1" applyProtection="1">
      <alignment horizontal="center" vertical="center"/>
      <protection locked="0"/>
    </xf>
    <xf numFmtId="164" fontId="23" fillId="3" borderId="1" xfId="1" applyFont="1" applyFill="1" applyBorder="1" applyAlignment="1">
      <alignment horizontal="center" vertical="center"/>
    </xf>
    <xf numFmtId="164" fontId="23" fillId="0" borderId="1" xfId="1" applyFont="1" applyFill="1" applyBorder="1" applyAlignment="1">
      <alignment horizontal="center" vertical="center" wrapText="1" readingOrder="1"/>
    </xf>
    <xf numFmtId="164" fontId="31" fillId="0" borderId="1" xfId="1" applyFont="1" applyBorder="1" applyAlignment="1">
      <alignment horizontal="center" vertical="center"/>
    </xf>
    <xf numFmtId="164" fontId="23" fillId="0" borderId="1" xfId="1" applyFont="1" applyFill="1" applyBorder="1" applyAlignment="1" applyProtection="1">
      <alignment horizontal="center" vertical="center"/>
      <protection locked="0"/>
    </xf>
    <xf numFmtId="0" fontId="29" fillId="0" borderId="1" xfId="0" applyFont="1" applyBorder="1" applyAlignment="1">
      <alignment horizontal="center" vertical="center" wrapText="1"/>
    </xf>
    <xf numFmtId="0" fontId="29" fillId="0" borderId="1" xfId="0" applyFont="1" applyBorder="1" applyAlignment="1">
      <alignment horizontal="center" vertical="center"/>
    </xf>
    <xf numFmtId="0" fontId="29" fillId="3" borderId="1" xfId="0" applyFont="1" applyFill="1" applyBorder="1" applyAlignment="1">
      <alignment horizontal="center" vertical="center" wrapText="1"/>
    </xf>
    <xf numFmtId="0" fontId="29" fillId="0" borderId="3" xfId="0" applyFont="1" applyBorder="1" applyAlignment="1">
      <alignment horizontal="center" vertical="center" wrapText="1"/>
    </xf>
    <xf numFmtId="0" fontId="29" fillId="0" borderId="3" xfId="0" applyFont="1" applyBorder="1" applyAlignment="1">
      <alignment horizontal="center" vertical="center"/>
    </xf>
    <xf numFmtId="0" fontId="29" fillId="3" borderId="3" xfId="0" applyFont="1" applyFill="1" applyBorder="1" applyAlignment="1">
      <alignment horizontal="center" vertical="center" wrapText="1"/>
    </xf>
    <xf numFmtId="0" fontId="5" fillId="4" borderId="6" xfId="2" applyFont="1" applyFill="1" applyBorder="1" applyAlignment="1">
      <alignment horizontal="center" vertical="top" wrapText="1"/>
    </xf>
    <xf numFmtId="0" fontId="5" fillId="4" borderId="8" xfId="2" applyFont="1" applyFill="1" applyBorder="1" applyAlignment="1">
      <alignment horizontal="center" vertical="top" wrapText="1"/>
    </xf>
    <xf numFmtId="0" fontId="5" fillId="4" borderId="10" xfId="2" applyFont="1" applyFill="1" applyBorder="1" applyAlignment="1">
      <alignment horizontal="center" vertical="top" wrapText="1"/>
    </xf>
    <xf numFmtId="0" fontId="5" fillId="4" borderId="9" xfId="2" applyFont="1" applyFill="1" applyBorder="1" applyAlignment="1">
      <alignment horizontal="center" vertical="top" wrapText="1"/>
    </xf>
    <xf numFmtId="0" fontId="5" fillId="4" borderId="7" xfId="2" applyFont="1" applyFill="1" applyBorder="1" applyAlignment="1">
      <alignment horizontal="center" vertical="top" wrapText="1"/>
    </xf>
    <xf numFmtId="0" fontId="9" fillId="0" borderId="3" xfId="0" applyFont="1" applyBorder="1" applyAlignment="1">
      <alignment horizontal="center" vertical="top" wrapText="1" readingOrder="2"/>
    </xf>
    <xf numFmtId="0" fontId="9" fillId="0" borderId="2" xfId="0" applyFont="1" applyBorder="1" applyAlignment="1">
      <alignment horizontal="center" vertical="top" wrapText="1" readingOrder="2"/>
    </xf>
    <xf numFmtId="0" fontId="10" fillId="0" borderId="3" xfId="0" applyFont="1" applyBorder="1" applyAlignment="1">
      <alignment horizontal="center" vertical="top" wrapText="1" readingOrder="2"/>
    </xf>
    <xf numFmtId="0" fontId="10" fillId="0" borderId="2" xfId="0" applyFont="1" applyBorder="1" applyAlignment="1">
      <alignment horizontal="center" vertical="top" wrapText="1" readingOrder="2"/>
    </xf>
    <xf numFmtId="0" fontId="8" fillId="0" borderId="1" xfId="0" applyFont="1" applyBorder="1" applyAlignment="1">
      <alignment horizontal="center" vertical="top" wrapText="1" readingOrder="2"/>
    </xf>
    <xf numFmtId="0" fontId="14" fillId="0" borderId="3" xfId="0" applyFont="1" applyBorder="1" applyAlignment="1">
      <alignment horizontal="center" vertical="top" wrapText="1"/>
    </xf>
    <xf numFmtId="0" fontId="14" fillId="0" borderId="2" xfId="0" applyFont="1" applyBorder="1" applyAlignment="1">
      <alignment horizontal="center" vertical="top" wrapText="1"/>
    </xf>
    <xf numFmtId="0" fontId="10" fillId="0" borderId="3" xfId="0" applyFont="1" applyBorder="1" applyAlignment="1">
      <alignment horizontal="center" vertical="top" wrapText="1"/>
    </xf>
    <xf numFmtId="0" fontId="10" fillId="0" borderId="2" xfId="0" applyFont="1" applyBorder="1" applyAlignment="1">
      <alignment horizontal="center" vertical="top" wrapText="1"/>
    </xf>
    <xf numFmtId="0" fontId="9" fillId="0" borderId="1" xfId="0" applyFont="1" applyBorder="1" applyAlignment="1">
      <alignment horizontal="center" vertical="top" wrapText="1"/>
    </xf>
    <xf numFmtId="0" fontId="7" fillId="6" borderId="3" xfId="0" applyFont="1" applyFill="1" applyBorder="1" applyAlignment="1">
      <alignment horizontal="center" vertical="center" wrapText="1" readingOrder="2"/>
    </xf>
    <xf numFmtId="0" fontId="9" fillId="0" borderId="1" xfId="0" applyFont="1" applyBorder="1" applyAlignment="1">
      <alignment horizontal="center" vertical="top" wrapText="1" readingOrder="2"/>
    </xf>
    <xf numFmtId="0" fontId="21" fillId="0" borderId="1" xfId="0" applyFont="1" applyBorder="1" applyAlignment="1">
      <alignment horizontal="center" vertical="top" wrapText="1" readingOrder="2"/>
    </xf>
    <xf numFmtId="0" fontId="9" fillId="0" borderId="3"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top" wrapText="1"/>
    </xf>
    <xf numFmtId="0" fontId="9" fillId="0" borderId="2" xfId="0" applyFont="1" applyBorder="1" applyAlignment="1">
      <alignment horizontal="center" vertical="top" wrapText="1"/>
    </xf>
    <xf numFmtId="0" fontId="9" fillId="0" borderId="4" xfId="0" applyFont="1" applyBorder="1" applyAlignment="1">
      <alignment horizontal="center" vertical="top" wrapText="1"/>
    </xf>
    <xf numFmtId="0" fontId="10" fillId="0" borderId="1" xfId="0" applyFont="1" applyBorder="1" applyAlignment="1">
      <alignment horizontal="center" vertical="top" wrapText="1"/>
    </xf>
    <xf numFmtId="0" fontId="10" fillId="0" borderId="4" xfId="0" applyFont="1" applyBorder="1" applyAlignment="1">
      <alignment horizontal="center" vertical="top" wrapText="1"/>
    </xf>
    <xf numFmtId="0" fontId="23" fillId="0" borderId="1" xfId="0" applyFont="1" applyBorder="1" applyAlignment="1">
      <alignment horizontal="center" vertical="top" wrapText="1"/>
    </xf>
    <xf numFmtId="0" fontId="23" fillId="0" borderId="3" xfId="0" applyFont="1" applyBorder="1" applyAlignment="1">
      <alignment horizontal="center" vertical="top" wrapText="1"/>
    </xf>
    <xf numFmtId="0" fontId="23" fillId="0" borderId="1" xfId="0" applyFont="1" applyBorder="1" applyAlignment="1">
      <alignment horizontal="center" vertical="top" wrapText="1" readingOrder="2"/>
    </xf>
    <xf numFmtId="0" fontId="27" fillId="0" borderId="1" xfId="0" applyFont="1" applyBorder="1" applyAlignment="1">
      <alignment horizontal="center" vertical="top" wrapText="1" readingOrder="2"/>
    </xf>
    <xf numFmtId="0" fontId="23" fillId="0" borderId="3" xfId="0" applyFont="1" applyBorder="1" applyAlignment="1">
      <alignment horizontal="center" vertical="top" wrapText="1" readingOrder="2"/>
    </xf>
    <xf numFmtId="0" fontId="23" fillId="0" borderId="2" xfId="0" applyFont="1" applyBorder="1" applyAlignment="1">
      <alignment horizontal="center" vertical="top" wrapText="1" readingOrder="2"/>
    </xf>
    <xf numFmtId="0" fontId="23" fillId="0" borderId="4" xfId="0" applyFont="1" applyBorder="1" applyAlignment="1">
      <alignment horizontal="center" vertical="top" wrapText="1" readingOrder="2"/>
    </xf>
    <xf numFmtId="14" fontId="4" fillId="0" borderId="5" xfId="2" applyNumberFormat="1" applyFont="1" applyBorder="1" applyAlignment="1">
      <alignment horizontal="center" vertical="top" wrapText="1"/>
    </xf>
    <xf numFmtId="0" fontId="9" fillId="0" borderId="4" xfId="0" applyFont="1" applyBorder="1" applyAlignment="1">
      <alignment vertical="top" wrapText="1" readingOrder="2"/>
    </xf>
    <xf numFmtId="0" fontId="9" fillId="0" borderId="3" xfId="0" applyFont="1" applyBorder="1" applyAlignment="1">
      <alignment vertical="top" wrapText="1"/>
    </xf>
    <xf numFmtId="0" fontId="9" fillId="0" borderId="2" xfId="0" applyFont="1" applyBorder="1" applyAlignment="1">
      <alignment vertical="top" wrapText="1"/>
    </xf>
    <xf numFmtId="0" fontId="9" fillId="0" borderId="4" xfId="0" applyFont="1" applyBorder="1" applyAlignment="1">
      <alignment vertical="top" wrapText="1"/>
    </xf>
    <xf numFmtId="0" fontId="23" fillId="0" borderId="2" xfId="0" applyFont="1" applyBorder="1" applyAlignment="1">
      <alignment horizontal="center" vertical="top" wrapText="1"/>
    </xf>
    <xf numFmtId="0" fontId="14" fillId="0" borderId="4" xfId="0" applyFont="1" applyBorder="1" applyAlignment="1">
      <alignment horizontal="center" vertical="top" wrapText="1"/>
    </xf>
    <xf numFmtId="0" fontId="9" fillId="0" borderId="3" xfId="0" applyFont="1" applyBorder="1" applyAlignment="1">
      <alignment horizontal="center" vertical="center" wrapText="1" readingOrder="2"/>
    </xf>
    <xf numFmtId="0" fontId="21" fillId="0" borderId="3" xfId="0" applyFont="1" applyBorder="1" applyAlignment="1">
      <alignment horizontal="center" vertical="top" wrapText="1" readingOrder="2"/>
    </xf>
    <xf numFmtId="0" fontId="21" fillId="0" borderId="2" xfId="0" applyFont="1" applyBorder="1" applyAlignment="1">
      <alignment horizontal="center" vertical="top" wrapText="1" readingOrder="2"/>
    </xf>
    <xf numFmtId="0" fontId="21" fillId="0" borderId="4" xfId="0" applyFont="1" applyBorder="1" applyAlignment="1">
      <alignment horizontal="center" vertical="top" wrapText="1" readingOrder="2"/>
    </xf>
    <xf numFmtId="0" fontId="14" fillId="7" borderId="1" xfId="0" applyFont="1" applyFill="1" applyBorder="1" applyAlignment="1">
      <alignment horizontal="center" vertical="top" wrapText="1"/>
    </xf>
    <xf numFmtId="167" fontId="14" fillId="7" borderId="1" xfId="0" applyNumberFormat="1" applyFont="1" applyFill="1" applyBorder="1" applyAlignment="1">
      <alignment horizontal="center" vertical="top" readingOrder="2"/>
    </xf>
    <xf numFmtId="0" fontId="9" fillId="7" borderId="1" xfId="0" applyFont="1" applyFill="1" applyBorder="1" applyAlignment="1">
      <alignment horizontal="center" vertical="center" wrapText="1"/>
    </xf>
    <xf numFmtId="167" fontId="16" fillId="7" borderId="1" xfId="0" applyNumberFormat="1" applyFont="1" applyFill="1" applyBorder="1" applyAlignment="1">
      <alignment horizontal="center" vertical="center"/>
    </xf>
    <xf numFmtId="0" fontId="23" fillId="0" borderId="3" xfId="0" applyFont="1" applyBorder="1" applyAlignment="1">
      <alignment horizontal="center" vertical="center" wrapText="1"/>
    </xf>
    <xf numFmtId="0" fontId="23" fillId="0" borderId="2" xfId="0" applyFont="1" applyBorder="1" applyAlignment="1">
      <alignment horizontal="center" vertical="center" wrapText="1"/>
    </xf>
    <xf numFmtId="0" fontId="25" fillId="0" borderId="2" xfId="0" applyFont="1" applyBorder="1" applyAlignment="1">
      <alignment horizontal="center" vertical="top" wrapText="1" readingOrder="2"/>
    </xf>
    <xf numFmtId="0" fontId="25" fillId="0" borderId="4" xfId="0" applyFont="1" applyBorder="1" applyAlignment="1">
      <alignment horizontal="center" vertical="top" wrapText="1" readingOrder="2"/>
    </xf>
    <xf numFmtId="0" fontId="9" fillId="8" borderId="1" xfId="0" applyFont="1" applyFill="1" applyBorder="1" applyAlignment="1">
      <alignment vertical="top" wrapText="1" readingOrder="2"/>
    </xf>
    <xf numFmtId="167" fontId="13" fillId="8" borderId="1" xfId="0" applyNumberFormat="1" applyFont="1" applyFill="1" applyBorder="1" applyAlignment="1">
      <alignment horizontal="center" vertical="center" readingOrder="2"/>
    </xf>
    <xf numFmtId="167" fontId="15" fillId="7" borderId="1" xfId="0" applyNumberFormat="1" applyFont="1" applyFill="1" applyBorder="1" applyAlignment="1">
      <alignment horizontal="center" vertical="top"/>
    </xf>
    <xf numFmtId="0" fontId="14" fillId="8" borderId="1" xfId="0" applyFont="1" applyFill="1" applyBorder="1" applyAlignment="1">
      <alignment horizontal="center" vertical="top" wrapText="1"/>
    </xf>
    <xf numFmtId="167" fontId="14" fillId="8" borderId="1" xfId="0" applyNumberFormat="1" applyFont="1" applyFill="1" applyBorder="1" applyAlignment="1">
      <alignment horizontal="center" vertical="top" readingOrder="2"/>
    </xf>
    <xf numFmtId="167" fontId="16" fillId="8" borderId="1" xfId="0" applyNumberFormat="1" applyFont="1" applyFill="1" applyBorder="1" applyAlignment="1">
      <alignment horizontal="center" vertical="top"/>
    </xf>
    <xf numFmtId="0" fontId="9" fillId="8" borderId="1" xfId="0" applyFont="1" applyFill="1" applyBorder="1" applyAlignment="1">
      <alignment horizontal="center" vertical="center" wrapText="1"/>
    </xf>
    <xf numFmtId="167" fontId="18" fillId="0" borderId="2" xfId="0" applyNumberFormat="1" applyFont="1" applyBorder="1" applyAlignment="1">
      <alignment vertical="top" wrapText="1" readingOrder="2"/>
    </xf>
    <xf numFmtId="167" fontId="18" fillId="0" borderId="4" xfId="0" applyNumberFormat="1" applyFont="1" applyBorder="1" applyAlignment="1">
      <alignment vertical="top" wrapText="1" readingOrder="2"/>
    </xf>
    <xf numFmtId="0" fontId="7" fillId="0" borderId="3" xfId="0" applyFont="1" applyBorder="1" applyAlignment="1">
      <alignment horizontal="center" vertical="center" wrapText="1" readingOrder="2"/>
    </xf>
    <xf numFmtId="0" fontId="21" fillId="8" borderId="1" xfId="0" applyFont="1" applyFill="1" applyBorder="1" applyAlignment="1">
      <alignment horizontal="center" vertical="center" wrapText="1" readingOrder="2"/>
    </xf>
    <xf numFmtId="0" fontId="10" fillId="0" borderId="3" xfId="0" applyFont="1" applyBorder="1" applyAlignment="1">
      <alignment vertical="top" wrapText="1"/>
    </xf>
    <xf numFmtId="0" fontId="10" fillId="0" borderId="4" xfId="0" applyFont="1" applyBorder="1" applyAlignment="1">
      <alignment vertical="top" wrapText="1"/>
    </xf>
    <xf numFmtId="0" fontId="37" fillId="0" borderId="5" xfId="3" applyFont="1" applyBorder="1" applyAlignment="1">
      <alignment horizontal="center" vertical="top" wrapText="1"/>
    </xf>
    <xf numFmtId="169" fontId="4" fillId="0" borderId="5" xfId="2" applyNumberFormat="1" applyFont="1" applyBorder="1" applyAlignment="1">
      <alignment horizontal="center" vertical="top" wrapText="1"/>
    </xf>
    <xf numFmtId="0" fontId="38" fillId="0" borderId="1" xfId="0" applyFont="1" applyBorder="1" applyAlignment="1">
      <alignment horizontal="center" vertical="center"/>
    </xf>
    <xf numFmtId="169" fontId="38" fillId="0" borderId="1" xfId="0" applyNumberFormat="1" applyFont="1" applyBorder="1" applyAlignment="1">
      <alignment horizontal="center" vertical="center"/>
    </xf>
    <xf numFmtId="0" fontId="38" fillId="0" borderId="1" xfId="0" applyFont="1" applyBorder="1" applyAlignment="1">
      <alignment horizontal="center"/>
    </xf>
    <xf numFmtId="0" fontId="38" fillId="3" borderId="1" xfId="0" applyFont="1" applyFill="1" applyBorder="1" applyAlignment="1">
      <alignment horizontal="center" vertical="center"/>
    </xf>
    <xf numFmtId="0" fontId="2" fillId="10" borderId="1" xfId="0" applyFont="1" applyFill="1" applyBorder="1" applyAlignment="1">
      <alignment horizontal="center" vertical="center" wrapText="1"/>
    </xf>
    <xf numFmtId="0" fontId="2" fillId="0" borderId="1" xfId="0" applyFont="1" applyBorder="1" applyAlignment="1">
      <alignment horizontal="center" vertical="center" wrapText="1" readingOrder="2"/>
    </xf>
    <xf numFmtId="0" fontId="2" fillId="0" borderId="1" xfId="0" applyFont="1" applyBorder="1" applyAlignment="1">
      <alignment horizontal="center" vertical="center" wrapText="1"/>
    </xf>
    <xf numFmtId="0" fontId="10" fillId="0" borderId="1" xfId="0" applyFont="1" applyBorder="1" applyAlignment="1">
      <alignment horizontal="center" vertical="top" wrapText="1" readingOrder="2"/>
    </xf>
    <xf numFmtId="0" fontId="10" fillId="0" borderId="1" xfId="0" applyFont="1" applyBorder="1" applyAlignment="1">
      <alignment horizontal="center" vertical="top" wrapText="1"/>
    </xf>
    <xf numFmtId="0" fontId="23" fillId="8" borderId="1" xfId="0" applyFont="1" applyFill="1" applyBorder="1" applyAlignment="1">
      <alignment horizontal="center" vertical="top" wrapText="1" readingOrder="2"/>
    </xf>
    <xf numFmtId="167" fontId="27" fillId="8" borderId="1" xfId="0" applyNumberFormat="1" applyFont="1" applyFill="1" applyBorder="1" applyAlignment="1">
      <alignment horizontal="center" vertical="top" wrapText="1" readingOrder="2"/>
    </xf>
    <xf numFmtId="0" fontId="27" fillId="0" borderId="1" xfId="0" applyFont="1" applyBorder="1" applyAlignment="1">
      <alignment horizontal="center" vertical="top" wrapText="1" readingOrder="2"/>
    </xf>
    <xf numFmtId="0" fontId="25" fillId="0" borderId="3" xfId="0" applyFont="1" applyBorder="1" applyAlignment="1">
      <alignment horizontal="center" vertical="top" wrapText="1" readingOrder="2"/>
    </xf>
    <xf numFmtId="0" fontId="25" fillId="0" borderId="2" xfId="0" applyFont="1" applyBorder="1" applyAlignment="1">
      <alignment horizontal="center" vertical="top" wrapText="1" readingOrder="2"/>
    </xf>
    <xf numFmtId="0" fontId="9" fillId="0" borderId="1" xfId="0" applyFont="1" applyBorder="1" applyAlignment="1">
      <alignment horizontal="center" vertical="top" wrapText="1" readingOrder="2"/>
    </xf>
    <xf numFmtId="0" fontId="23" fillId="0" borderId="1" xfId="0" applyFont="1" applyBorder="1" applyAlignment="1">
      <alignment horizontal="center" vertical="top" wrapText="1"/>
    </xf>
    <xf numFmtId="0" fontId="21" fillId="0" borderId="1" xfId="0" applyFont="1" applyBorder="1" applyAlignment="1">
      <alignment horizontal="center" vertical="top" wrapText="1" readingOrder="2"/>
    </xf>
    <xf numFmtId="0" fontId="8" fillId="0" borderId="1" xfId="0" applyFont="1" applyBorder="1" applyAlignment="1">
      <alignment horizontal="center" vertical="top" wrapText="1" readingOrder="2"/>
    </xf>
    <xf numFmtId="167" fontId="7" fillId="0" borderId="1" xfId="0" applyNumberFormat="1" applyFont="1" applyBorder="1" applyAlignment="1">
      <alignment horizontal="center" vertical="top" wrapText="1" readingOrder="2"/>
    </xf>
    <xf numFmtId="167" fontId="7" fillId="0" borderId="3" xfId="0" applyNumberFormat="1" applyFont="1" applyBorder="1" applyAlignment="1">
      <alignment horizontal="center" vertical="top" wrapText="1" readingOrder="2"/>
    </xf>
    <xf numFmtId="0" fontId="7" fillId="0" borderId="1" xfId="0" applyFont="1" applyBorder="1" applyAlignment="1">
      <alignment horizontal="center" vertical="top" wrapText="1" readingOrder="2"/>
    </xf>
    <xf numFmtId="0" fontId="9" fillId="0" borderId="2" xfId="0" applyFont="1" applyBorder="1" applyAlignment="1">
      <alignment horizontal="center" vertical="top" wrapText="1" readingOrder="2"/>
    </xf>
    <xf numFmtId="0" fontId="9" fillId="0" borderId="4" xfId="0" applyFont="1" applyBorder="1" applyAlignment="1">
      <alignment horizontal="center" vertical="top" wrapText="1" readingOrder="2"/>
    </xf>
    <xf numFmtId="0" fontId="10" fillId="0" borderId="2" xfId="0" applyFont="1" applyBorder="1" applyAlignment="1">
      <alignment horizontal="center" vertical="top" wrapText="1" readingOrder="2"/>
    </xf>
  </cellXfs>
  <cellStyles count="4">
    <cellStyle name="Comma" xfId="1" builtinId="3"/>
    <cellStyle name="Normal 2" xfId="2" xr:uid="{00000000-0005-0000-0000-000002000000}"/>
    <cellStyle name="Normal 3" xfId="3" xr:uid="{00000000-0005-0000-0000-000003000000}"/>
    <cellStyle name="عادي" xfId="0" builtinId="0"/>
  </cellStyles>
  <dxfs count="94">
    <dxf>
      <font>
        <strike val="0"/>
        <outline val="0"/>
        <shadow val="0"/>
        <u val="none"/>
        <vertAlign val="baseline"/>
        <sz val="14"/>
        <color rgb="FF000000"/>
        <name val="Helvetica"/>
        <scheme val="none"/>
      </font>
      <numFmt numFmtId="165" formatCode="###,###,###,###"/>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5" formatCode="###,###,###,###"/>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numFmt numFmtId="169" formatCode="[$-1010000]yyyy/mm/dd;@"/>
      <alignment horizontal="center" vertical="top" textRotation="0" wrapText="1" indent="0" justifyLastLine="0" shrinkToFit="0" readingOrder="0"/>
    </dxf>
    <dxf>
      <font>
        <strike val="0"/>
        <outline val="0"/>
        <shadow val="0"/>
        <u val="none"/>
        <vertAlign val="baseline"/>
        <sz val="14"/>
        <color rgb="FF000000"/>
        <name val="Helvetica"/>
        <scheme val="none"/>
      </font>
      <numFmt numFmtId="169" formatCode="[$-1010000]yyyy/mm/dd;@"/>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theme="0"/>
        <name val="Helvetica"/>
        <scheme val="none"/>
      </font>
      <fill>
        <patternFill patternType="solid">
          <fgColor indexed="64"/>
          <bgColor theme="3"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605;&#1582;&#1591;&#1591;%20&#1575;&#1604;&#1605;&#1588;&#1575;&#1585;&#1610;&#1593;%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شاريع"/>
      <sheetName val="العقود الاستشارية"/>
    </sheetNames>
    <sheetDataSet>
      <sheetData sheetId="0">
        <row r="2">
          <cell r="M2">
            <v>2</v>
          </cell>
        </row>
      </sheetData>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البحث_والتعديل" displayName="البحث_والتعديل" ref="A1:R39" totalsRowShown="0" headerRowDxfId="93" dataDxfId="92">
  <tableColumns count="18">
    <tableColumn id="1" xr3:uid="{00000000-0010-0000-0000-000001000000}" name="ت" dataDxfId="91"/>
    <tableColumn id="2" xr3:uid="{00000000-0010-0000-0000-000002000000}" name="اسم المشروع" dataDxfId="90"/>
    <tableColumn id="3" xr3:uid="{00000000-0010-0000-0000-000003000000}" name="المحافظة" dataDxfId="89"/>
    <tableColumn id="5" xr3:uid="{00000000-0010-0000-0000-000005000000}" name="الشركة المنفذة للمشروع " dataDxfId="88"/>
    <tableColumn id="6" xr3:uid="{00000000-0010-0000-0000-000006000000}" name="كلفة المشروع الكلية" dataDxfId="87"/>
    <tableColumn id="7" xr3:uid="{00000000-0010-0000-0000-000007000000}" name="تاريخ بدء المشروع" dataDxfId="86"/>
    <tableColumn id="8" xr3:uid="{00000000-0010-0000-0000-000008000000}" name="تاريخ الانتهاء المتوقع" dataDxfId="85"/>
    <tableColumn id="9" xr3:uid="{00000000-0010-0000-0000-000009000000}" name="نسبة الانجاز المخطط" dataDxfId="84"/>
    <tableColumn id="20" xr3:uid="{00000000-0010-0000-0000-000014000000}" name="نسبة الانجاز الفعلي" dataDxfId="83" dataCellStyle="Normal 2"/>
    <tableColumn id="11" xr3:uid="{00000000-0010-0000-0000-00000B000000}" name="نسبة الانحراف %" dataDxfId="82" dataCellStyle="Normal 2"/>
    <tableColumn id="12" xr3:uid="{00000000-0010-0000-0000-00000C000000}" name="اسباب الانحراف" dataDxfId="81"/>
    <tableColumn id="13" xr3:uid="{00000000-0010-0000-0000-00000D000000}" name="الاجراءات المتخذة" dataDxfId="80"/>
    <tableColumn id="14" xr3:uid="{00000000-0010-0000-0000-00000E000000}" name="مدير المشروع" dataDxfId="79"/>
    <tableColumn id="15" xr3:uid="{00000000-0010-0000-0000-00000F000000}" name="المهندس المقيم" dataDxfId="78"/>
    <tableColumn id="16" xr3:uid="{00000000-0010-0000-0000-000010000000}" name="رقم الهاتف" dataDxfId="77"/>
    <tableColumn id="17" xr3:uid="{00000000-0010-0000-0000-000011000000}" name="البرنامج الحكومي" dataDxfId="76"/>
    <tableColumn id="18" xr3:uid="{00000000-0010-0000-0000-000012000000}" name="تاريخ التحديث" dataDxfId="75"/>
    <tableColumn id="19" xr3:uid="{00000000-0010-0000-0000-000013000000}" name="الملاحظات" dataDxfId="74"/>
  </tableColumns>
  <tableStyleInfo showFirstColumn="1" showLastColumn="1"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البحث_والتعديل34" displayName="البحث_والتعديل34" ref="A2:AJ39" headerRowCount="0" totalsRowShown="0" headerRowDxfId="73" dataDxfId="72">
  <tableColumns count="36">
    <tableColumn id="1" xr3:uid="{00000000-0010-0000-0100-000001000000}" name="ت" headerRowDxfId="71" dataDxfId="70" headerRowCellStyle="Normal 2"/>
    <tableColumn id="2" xr3:uid="{00000000-0010-0000-0100-000002000000}" name="اسم المشروع" headerRowDxfId="69" dataDxfId="68" headerRowCellStyle="Normal 2"/>
    <tableColumn id="3" xr3:uid="{00000000-0010-0000-0100-000003000000}" name="المحافظة" headerRowDxfId="67" dataDxfId="66" headerRowCellStyle="Normal 2"/>
    <tableColumn id="5" xr3:uid="{00000000-0010-0000-0100-000005000000}" name="الشركة المنفذة للمشروع " headerRowDxfId="65" dataDxfId="64" headerRowCellStyle="Normal 2"/>
    <tableColumn id="6" xr3:uid="{00000000-0010-0000-0100-000006000000}" name="عمود18" headerRowDxfId="63" dataDxfId="62" headerRowCellStyle="Normal 2" dataCellStyle="Normal 2"/>
    <tableColumn id="7" xr3:uid="{00000000-0010-0000-0100-000007000000}" name="تاريخ رفع أمر الغيار من قبل المهندس المقيم لقسم التنفيذ" headerRowDxfId="61" dataDxfId="60" headerRowCellStyle="Normal 2"/>
    <tableColumn id="26" xr3:uid="{00000000-0010-0000-0100-00001A000000}" name="عمود3" headerRowDxfId="59" dataDxfId="58" headerRowCellStyle="Normal 2" dataCellStyle="Normal 2"/>
    <tableColumn id="4" xr3:uid="{00000000-0010-0000-0100-000004000000}" name="عمود17" headerRowDxfId="57" dataDxfId="56" headerRowCellStyle="Normal 2" dataCellStyle="Normal 2"/>
    <tableColumn id="27" xr3:uid="{00000000-0010-0000-0100-00001B000000}" name="عمود4" headerRowDxfId="55" dataDxfId="54" headerRowCellStyle="Normal 2" dataCellStyle="Normal 2"/>
    <tableColumn id="9" xr3:uid="{00000000-0010-0000-0100-000009000000}" name="تاريخ  يعاد الى قسم التنفيذ لتنظيم" headerRowDxfId="53" dataDxfId="52" headerRowCellStyle="Normal 2"/>
    <tableColumn id="28" xr3:uid="{00000000-0010-0000-0100-00001C000000}" name="عمود9" headerRowDxfId="51" dataDxfId="50" headerRowCellStyle="Normal 2" dataCellStyle="Normal 2"/>
    <tableColumn id="10" xr3:uid="{00000000-0010-0000-0100-00000A000000}" name="تاريخ الإحالةالى لجان الأسعار (تدقيق واعتدال الأسعار)" headerRowDxfId="49" dataDxfId="48" headerRowCellStyle="Normal 2"/>
    <tableColumn id="29" xr3:uid="{00000000-0010-0000-0100-00001D000000}" name="عمود10" headerRowDxfId="47" dataDxfId="46" headerRowCellStyle="Normal 2" dataCellStyle="Normal 2"/>
    <tableColumn id="11" xr3:uid="{00000000-0010-0000-0100-00000B000000}" name="تاريخ الإحالةلاستحصال موافقة السيد المدير العام " headerRowDxfId="45" dataDxfId="44" headerRowCellStyle="Normal 2"/>
    <tableColumn id="12" xr3:uid="{00000000-0010-0000-0100-00000C000000}" name="تاريخ الإحالة الى قسم التنفيذ" headerRowDxfId="43" dataDxfId="42" headerRowCellStyle="Normal 2"/>
    <tableColumn id="30" xr3:uid="{00000000-0010-0000-0100-00001E000000}" name="عمود11" headerRowDxfId="41" dataDxfId="40" headerRowCellStyle="Normal 2" dataCellStyle="Normal 2"/>
    <tableColumn id="13" xr3:uid="{00000000-0010-0000-0100-00000D000000}" name="تاريخ الإحالة الى لجنة أوامر الغيار" headerRowDxfId="39" dataDxfId="38" headerRowCellStyle="Normal 2"/>
    <tableColumn id="31" xr3:uid="{00000000-0010-0000-0100-00001F000000}" name="عمود12" headerRowDxfId="37" dataDxfId="36" headerRowCellStyle="Normal 2" dataCellStyle="Normal 2"/>
    <tableColumn id="8" xr3:uid="{00000000-0010-0000-0100-000008000000}" name="Column1" headerRowDxfId="35" dataDxfId="34" headerRowCellStyle="Normal 2" dataCellStyle="Normal 2"/>
    <tableColumn id="19" xr3:uid="{00000000-0010-0000-0100-000013000000}" name="تاريخ الإحالةالى قسم التخطيط " headerRowDxfId="33" dataDxfId="32" headerRowCellStyle="Normal 2"/>
    <tableColumn id="32" xr3:uid="{00000000-0010-0000-0100-000020000000}" name="عمود13" headerRowDxfId="31" dataDxfId="30" headerRowCellStyle="Normal 2" dataCellStyle="Normal 2"/>
    <tableColumn id="15" xr3:uid="{00000000-0010-0000-0100-00000F000000}" name="عمود19" headerRowDxfId="29" dataDxfId="28" headerRowCellStyle="Normal 2" dataCellStyle="Normal 2"/>
    <tableColumn id="16" xr3:uid="{00000000-0010-0000-0100-000010000000}" name="صلاحية المدير العام" headerRowDxfId="27" dataDxfId="26" headerRowCellStyle="Normal 2" dataCellStyle="Normal 2"/>
    <tableColumn id="18" xr3:uid="{00000000-0010-0000-0100-000012000000}" name="عمود2" headerRowDxfId="25" dataDxfId="24" headerRowCellStyle="Normal 2" dataCellStyle="Normal 2"/>
    <tableColumn id="17" xr3:uid="{00000000-0010-0000-0100-000011000000}" name="عمود1" headerRowDxfId="23" dataDxfId="22" headerRowCellStyle="Normal 2" dataCellStyle="Normal 2"/>
    <tableColumn id="38" xr3:uid="{00000000-0010-0000-0100-000026000000}" name="عمود22" headerRowDxfId="21" dataDxfId="20" headerRowCellStyle="Normal 2" dataCellStyle="Normal 2"/>
    <tableColumn id="37" xr3:uid="{00000000-0010-0000-0100-000025000000}" name="عمود20" headerRowDxfId="19" dataDxfId="18" headerRowCellStyle="Normal 2" dataCellStyle="Normal 2"/>
    <tableColumn id="24" xr3:uid="{00000000-0010-0000-0100-000018000000}" name="عمود7" headerRowDxfId="17" dataDxfId="16" headerRowCellStyle="Normal 2" dataCellStyle="Normal 2"/>
    <tableColumn id="25" xr3:uid="{00000000-0010-0000-0100-000019000000}" name="عمود8" headerRowDxfId="15" dataDxfId="14" headerRowCellStyle="Normal 2" dataCellStyle="Normal 2"/>
    <tableColumn id="22" xr3:uid="{00000000-0010-0000-0100-000016000000}" name="عمود5" headerRowDxfId="13" dataDxfId="12" headerRowCellStyle="Normal 2" dataCellStyle="Normal 2"/>
    <tableColumn id="23" xr3:uid="{00000000-0010-0000-0100-000017000000}" name="عمود6" headerRowDxfId="11" dataDxfId="10" headerRowCellStyle="Normal 2" dataCellStyle="Normal 2"/>
    <tableColumn id="33" xr3:uid="{00000000-0010-0000-0100-000021000000}" name="عمود14" headerRowDxfId="9" dataDxfId="8" headerRowCellStyle="Normal 2" dataCellStyle="Normal 2"/>
    <tableColumn id="34" xr3:uid="{00000000-0010-0000-0100-000022000000}" name="عمود15" headerRowDxfId="7" dataDxfId="6" headerRowCellStyle="Normal 2" dataCellStyle="Normal 2"/>
    <tableColumn id="35" xr3:uid="{00000000-0010-0000-0100-000023000000}" name="عمود16" headerRowDxfId="5" dataDxfId="4" headerRowCellStyle="Normal 2" dataCellStyle="Normal 2"/>
    <tableColumn id="21" xr3:uid="{00000000-0010-0000-0100-000015000000}" name="عمود21" headerRowDxfId="3" dataDxfId="2" headerRowCellStyle="Normal 2" dataCellStyle="Normal 2"/>
    <tableColumn id="14" xr3:uid="{00000000-0010-0000-0100-00000E000000}" name="كلفة المشروع الكلية" headerRowDxfId="1" dataDxfId="0" headerRowCellStyle="Normal 2">
      <calculatedColumnFormula>AH3+AI3</calculatedColumnFormula>
    </tableColumn>
  </tableColumns>
  <tableStyleInfo showFirstColumn="1" showLastColumn="1"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ورقة1">
    <tabColor rgb="FFC00000"/>
  </sheetPr>
  <dimension ref="A1:V79"/>
  <sheetViews>
    <sheetView rightToLeft="1" tabSelected="1" topLeftCell="F1" zoomScale="71" zoomScaleNormal="71" workbookViewId="0">
      <selection activeCell="I72" sqref="I72:I77"/>
    </sheetView>
  </sheetViews>
  <sheetFormatPr defaultRowHeight="18" x14ac:dyDescent="0.25"/>
  <cols>
    <col min="1" max="1" width="26.375" style="4" customWidth="1"/>
    <col min="2" max="2" width="23.75" style="1" customWidth="1"/>
    <col min="3" max="3" width="120.25" style="1" customWidth="1"/>
    <col min="4" max="4" width="42.375" style="2" customWidth="1"/>
    <col min="5" max="5" width="34.25" style="3" customWidth="1"/>
    <col min="6" max="6" width="30" style="5" customWidth="1"/>
    <col min="7" max="7" width="61.375" style="2" customWidth="1"/>
    <col min="8" max="8" width="58.75" style="3" customWidth="1"/>
    <col min="9" max="9" width="23.75" style="4" customWidth="1"/>
    <col min="10" max="10" width="32" style="4" customWidth="1"/>
    <col min="11" max="11" width="22.625" style="4" customWidth="1"/>
    <col min="12" max="12" width="31" style="4" customWidth="1"/>
    <col min="13" max="13" width="22.625" style="4" customWidth="1"/>
    <col min="14" max="14" width="31.75" style="4" customWidth="1"/>
    <col min="15" max="15" width="32.875" style="4" customWidth="1"/>
    <col min="16" max="16" width="27.75" style="3" customWidth="1"/>
    <col min="17" max="17" width="47.75" style="4" customWidth="1"/>
    <col min="18" max="18" width="36.375" style="4" customWidth="1"/>
    <col min="19" max="19" width="35.875" style="4" customWidth="1"/>
    <col min="20" max="20" width="37.625" style="4" customWidth="1"/>
    <col min="21" max="21" width="41.75" style="4" customWidth="1"/>
    <col min="22" max="22" width="30.25" style="3" customWidth="1"/>
  </cols>
  <sheetData>
    <row r="1" spans="1:22" ht="26.25" x14ac:dyDescent="0.4">
      <c r="A1" s="94" t="s">
        <v>0</v>
      </c>
      <c r="B1" s="94" t="s">
        <v>1</v>
      </c>
      <c r="C1" s="94" t="s">
        <v>2</v>
      </c>
      <c r="D1" s="94" t="s">
        <v>3</v>
      </c>
      <c r="E1" s="94" t="s">
        <v>4</v>
      </c>
      <c r="F1" s="95" t="s">
        <v>5</v>
      </c>
      <c r="G1" s="94" t="s">
        <v>6</v>
      </c>
      <c r="H1" s="94" t="s">
        <v>7</v>
      </c>
      <c r="I1" s="94" t="s">
        <v>8</v>
      </c>
      <c r="J1" s="94" t="s">
        <v>9</v>
      </c>
      <c r="K1" s="94" t="s">
        <v>10</v>
      </c>
      <c r="L1" s="94" t="s">
        <v>11</v>
      </c>
      <c r="M1" s="94" t="s">
        <v>12</v>
      </c>
      <c r="N1" s="94" t="s">
        <v>13</v>
      </c>
      <c r="O1" s="94" t="s">
        <v>14</v>
      </c>
      <c r="P1" s="94" t="s">
        <v>15</v>
      </c>
      <c r="Q1" s="94" t="s">
        <v>16</v>
      </c>
      <c r="R1" s="94" t="s">
        <v>17</v>
      </c>
      <c r="S1" s="94" t="s">
        <v>18</v>
      </c>
      <c r="T1" s="94" t="s">
        <v>19</v>
      </c>
      <c r="U1" s="94" t="s">
        <v>20</v>
      </c>
      <c r="V1" s="96" t="s">
        <v>21</v>
      </c>
    </row>
    <row r="2" spans="1:22" ht="45" x14ac:dyDescent="0.4">
      <c r="A2" s="90">
        <v>1</v>
      </c>
      <c r="B2" s="109" t="s">
        <v>22</v>
      </c>
      <c r="C2" s="97" t="s">
        <v>23</v>
      </c>
      <c r="D2" s="91" t="s">
        <v>24</v>
      </c>
      <c r="E2" s="91" t="s">
        <v>25</v>
      </c>
      <c r="F2" s="100">
        <v>43.3</v>
      </c>
      <c r="G2" s="91" t="s">
        <v>26</v>
      </c>
      <c r="H2" s="91" t="s">
        <v>27</v>
      </c>
      <c r="I2" s="92" t="s">
        <v>8</v>
      </c>
      <c r="J2" s="178"/>
      <c r="K2" s="178" t="s">
        <v>594</v>
      </c>
      <c r="L2" s="178" t="s">
        <v>594</v>
      </c>
      <c r="M2" s="178" t="s">
        <v>594</v>
      </c>
      <c r="N2" s="179" t="s">
        <v>594</v>
      </c>
      <c r="O2" s="179" t="s">
        <v>594</v>
      </c>
      <c r="P2" s="179">
        <v>45812</v>
      </c>
      <c r="Q2" s="178"/>
      <c r="R2" s="178"/>
      <c r="S2" s="178"/>
      <c r="T2" s="178"/>
      <c r="U2" s="178"/>
      <c r="V2" s="180"/>
    </row>
    <row r="3" spans="1:22" ht="45" x14ac:dyDescent="0.4">
      <c r="A3" s="90">
        <v>2</v>
      </c>
      <c r="B3" s="109" t="s">
        <v>22</v>
      </c>
      <c r="C3" s="98" t="s">
        <v>28</v>
      </c>
      <c r="D3" s="91" t="s">
        <v>24</v>
      </c>
      <c r="E3" s="91" t="s">
        <v>25</v>
      </c>
      <c r="F3" s="101">
        <v>30</v>
      </c>
      <c r="G3" s="91" t="s">
        <v>26</v>
      </c>
      <c r="H3" s="91" t="s">
        <v>29</v>
      </c>
      <c r="I3" s="92" t="s">
        <v>8</v>
      </c>
      <c r="J3" s="178"/>
      <c r="K3" s="178" t="s">
        <v>594</v>
      </c>
      <c r="L3" s="178" t="s">
        <v>594</v>
      </c>
      <c r="M3" s="178" t="s">
        <v>594</v>
      </c>
      <c r="N3" s="179" t="s">
        <v>594</v>
      </c>
      <c r="O3" s="179" t="s">
        <v>594</v>
      </c>
      <c r="P3" s="179" t="s">
        <v>594</v>
      </c>
      <c r="Q3" s="178" t="s">
        <v>594</v>
      </c>
      <c r="R3" s="178" t="s">
        <v>594</v>
      </c>
      <c r="S3" s="178" t="s">
        <v>594</v>
      </c>
      <c r="T3" s="178" t="s">
        <v>594</v>
      </c>
      <c r="U3" s="178" t="s">
        <v>594</v>
      </c>
      <c r="V3" s="180"/>
    </row>
    <row r="4" spans="1:22" ht="45" x14ac:dyDescent="0.4">
      <c r="A4" s="90">
        <v>3</v>
      </c>
      <c r="B4" s="109" t="s">
        <v>22</v>
      </c>
      <c r="C4" s="98" t="s">
        <v>30</v>
      </c>
      <c r="D4" s="91" t="s">
        <v>24</v>
      </c>
      <c r="E4" s="91" t="s">
        <v>25</v>
      </c>
      <c r="F4" s="101">
        <v>30.8</v>
      </c>
      <c r="G4" s="91" t="s">
        <v>26</v>
      </c>
      <c r="H4" s="91" t="s">
        <v>29</v>
      </c>
      <c r="I4" s="92" t="s">
        <v>8</v>
      </c>
      <c r="J4" s="178"/>
      <c r="K4" s="178" t="s">
        <v>594</v>
      </c>
      <c r="L4" s="178" t="s">
        <v>594</v>
      </c>
      <c r="M4" s="178" t="s">
        <v>594</v>
      </c>
      <c r="N4" s="179" t="s">
        <v>594</v>
      </c>
      <c r="O4" s="179" t="s">
        <v>594</v>
      </c>
      <c r="P4" s="179" t="s">
        <v>594</v>
      </c>
      <c r="Q4" s="178" t="s">
        <v>594</v>
      </c>
      <c r="R4" s="178" t="s">
        <v>594</v>
      </c>
      <c r="S4" s="178" t="s">
        <v>594</v>
      </c>
      <c r="T4" s="178" t="s">
        <v>594</v>
      </c>
      <c r="U4" s="178" t="s">
        <v>594</v>
      </c>
      <c r="V4" s="180"/>
    </row>
    <row r="5" spans="1:22" ht="45" x14ac:dyDescent="0.4">
      <c r="A5" s="90">
        <v>4</v>
      </c>
      <c r="B5" s="109" t="s">
        <v>22</v>
      </c>
      <c r="C5" s="98" t="s">
        <v>31</v>
      </c>
      <c r="D5" s="91" t="s">
        <v>24</v>
      </c>
      <c r="E5" s="91" t="s">
        <v>25</v>
      </c>
      <c r="F5" s="101">
        <v>27.8</v>
      </c>
      <c r="G5" s="91" t="s">
        <v>26</v>
      </c>
      <c r="H5" s="91" t="s">
        <v>29</v>
      </c>
      <c r="I5" s="92" t="s">
        <v>8</v>
      </c>
      <c r="J5" s="178"/>
      <c r="K5" s="178" t="s">
        <v>594</v>
      </c>
      <c r="L5" s="178" t="s">
        <v>594</v>
      </c>
      <c r="M5" s="178" t="s">
        <v>594</v>
      </c>
      <c r="N5" s="179" t="s">
        <v>594</v>
      </c>
      <c r="O5" s="179" t="s">
        <v>594</v>
      </c>
      <c r="P5" s="179" t="s">
        <v>594</v>
      </c>
      <c r="Q5" s="178" t="s">
        <v>594</v>
      </c>
      <c r="R5" s="178" t="s">
        <v>594</v>
      </c>
      <c r="S5" s="178" t="s">
        <v>594</v>
      </c>
      <c r="T5" s="178" t="s">
        <v>594</v>
      </c>
      <c r="U5" s="178" t="s">
        <v>594</v>
      </c>
      <c r="V5" s="180"/>
    </row>
    <row r="6" spans="1:22" ht="27.75" x14ac:dyDescent="0.4">
      <c r="A6" s="90">
        <v>5</v>
      </c>
      <c r="B6" s="109" t="s">
        <v>22</v>
      </c>
      <c r="C6" s="98" t="s">
        <v>32</v>
      </c>
      <c r="D6" s="91" t="s">
        <v>24</v>
      </c>
      <c r="E6" s="91" t="s">
        <v>25</v>
      </c>
      <c r="F6" s="101">
        <v>290.8</v>
      </c>
      <c r="G6" s="91" t="s">
        <v>26</v>
      </c>
      <c r="H6" s="91" t="s">
        <v>27</v>
      </c>
      <c r="I6" s="92" t="s">
        <v>8</v>
      </c>
      <c r="J6" s="178"/>
      <c r="K6" s="178" t="s">
        <v>594</v>
      </c>
      <c r="L6" s="178" t="s">
        <v>594</v>
      </c>
      <c r="M6" s="178" t="s">
        <v>594</v>
      </c>
      <c r="N6" s="179" t="s">
        <v>594</v>
      </c>
      <c r="O6" s="179" t="s">
        <v>594</v>
      </c>
      <c r="P6" s="179" t="s">
        <v>594</v>
      </c>
      <c r="Q6" s="178" t="s">
        <v>594</v>
      </c>
      <c r="R6" s="178" t="s">
        <v>594</v>
      </c>
      <c r="S6" s="178" t="s">
        <v>594</v>
      </c>
      <c r="T6" s="178" t="s">
        <v>594</v>
      </c>
      <c r="U6" s="178" t="s">
        <v>594</v>
      </c>
      <c r="V6" s="180"/>
    </row>
    <row r="7" spans="1:22" ht="27.75" x14ac:dyDescent="0.4">
      <c r="A7" s="90">
        <v>6</v>
      </c>
      <c r="B7" s="109" t="s">
        <v>22</v>
      </c>
      <c r="C7" s="98" t="s">
        <v>33</v>
      </c>
      <c r="D7" s="91" t="s">
        <v>24</v>
      </c>
      <c r="E7" s="91" t="s">
        <v>25</v>
      </c>
      <c r="F7" s="101">
        <v>36</v>
      </c>
      <c r="G7" s="91" t="s">
        <v>34</v>
      </c>
      <c r="H7" s="91" t="s">
        <v>27</v>
      </c>
      <c r="I7" s="92"/>
      <c r="J7" s="178" t="s">
        <v>594</v>
      </c>
      <c r="K7" s="178" t="s">
        <v>594</v>
      </c>
      <c r="L7" s="178" t="s">
        <v>594</v>
      </c>
      <c r="M7" s="178" t="s">
        <v>594</v>
      </c>
      <c r="N7" s="179" t="s">
        <v>594</v>
      </c>
      <c r="O7" s="179" t="s">
        <v>605</v>
      </c>
      <c r="P7" s="179"/>
      <c r="Q7" s="178"/>
      <c r="R7" s="178"/>
      <c r="S7" s="178"/>
      <c r="T7" s="178"/>
      <c r="U7" s="178"/>
      <c r="V7" s="180"/>
    </row>
    <row r="8" spans="1:22" ht="27.75" x14ac:dyDescent="0.4">
      <c r="A8" s="90">
        <v>7</v>
      </c>
      <c r="B8" s="109" t="s">
        <v>22</v>
      </c>
      <c r="C8" s="98" t="s">
        <v>35</v>
      </c>
      <c r="D8" s="91" t="s">
        <v>24</v>
      </c>
      <c r="E8" s="91" t="s">
        <v>25</v>
      </c>
      <c r="F8" s="101">
        <v>181.4</v>
      </c>
      <c r="G8" s="91" t="s">
        <v>34</v>
      </c>
      <c r="H8" s="91" t="s">
        <v>27</v>
      </c>
      <c r="I8" s="92"/>
      <c r="J8" s="178" t="s">
        <v>594</v>
      </c>
      <c r="K8" s="178" t="s">
        <v>594</v>
      </c>
      <c r="L8" s="178" t="s">
        <v>594</v>
      </c>
      <c r="M8" s="178" t="s">
        <v>594</v>
      </c>
      <c r="N8" s="179" t="s">
        <v>594</v>
      </c>
      <c r="O8" s="179" t="s">
        <v>594</v>
      </c>
      <c r="P8" s="179" t="s">
        <v>594</v>
      </c>
      <c r="Q8" s="178" t="s">
        <v>594</v>
      </c>
      <c r="R8" s="178" t="s">
        <v>594</v>
      </c>
      <c r="S8" s="178" t="s">
        <v>594</v>
      </c>
      <c r="T8" s="178" t="s">
        <v>594</v>
      </c>
      <c r="U8" s="178" t="s">
        <v>594</v>
      </c>
      <c r="V8" s="180"/>
    </row>
    <row r="9" spans="1:22" ht="27.75" x14ac:dyDescent="0.4">
      <c r="A9" s="90">
        <v>8</v>
      </c>
      <c r="B9" s="109" t="s">
        <v>22</v>
      </c>
      <c r="C9" s="98" t="s">
        <v>36</v>
      </c>
      <c r="D9" s="91" t="s">
        <v>24</v>
      </c>
      <c r="E9" s="91" t="s">
        <v>25</v>
      </c>
      <c r="F9" s="101">
        <v>18</v>
      </c>
      <c r="G9" s="91" t="s">
        <v>34</v>
      </c>
      <c r="H9" s="91" t="s">
        <v>29</v>
      </c>
      <c r="I9" s="92"/>
      <c r="J9" s="178" t="s">
        <v>594</v>
      </c>
      <c r="K9" s="178" t="s">
        <v>594</v>
      </c>
      <c r="L9" s="178" t="s">
        <v>594</v>
      </c>
      <c r="M9" s="178" t="s">
        <v>594</v>
      </c>
      <c r="N9" s="179" t="s">
        <v>594</v>
      </c>
      <c r="O9" s="179" t="s">
        <v>602</v>
      </c>
      <c r="P9" s="179" t="s">
        <v>602</v>
      </c>
      <c r="Q9" s="178" t="s">
        <v>594</v>
      </c>
      <c r="R9" s="178"/>
      <c r="S9" s="178"/>
      <c r="T9" s="178"/>
      <c r="U9" s="178"/>
      <c r="V9" s="180"/>
    </row>
    <row r="10" spans="1:22" ht="27.75" x14ac:dyDescent="0.4">
      <c r="A10" s="90">
        <v>9</v>
      </c>
      <c r="B10" s="109" t="s">
        <v>22</v>
      </c>
      <c r="C10" s="98" t="s">
        <v>37</v>
      </c>
      <c r="D10" s="91" t="s">
        <v>24</v>
      </c>
      <c r="E10" s="91" t="s">
        <v>25</v>
      </c>
      <c r="F10" s="101">
        <v>18</v>
      </c>
      <c r="G10" s="91" t="s">
        <v>34</v>
      </c>
      <c r="H10" s="91" t="s">
        <v>29</v>
      </c>
      <c r="I10" s="92"/>
      <c r="J10" s="178" t="s">
        <v>594</v>
      </c>
      <c r="K10" s="178" t="s">
        <v>594</v>
      </c>
      <c r="L10" s="178" t="s">
        <v>594</v>
      </c>
      <c r="M10" s="178" t="s">
        <v>594</v>
      </c>
      <c r="N10" s="179" t="s">
        <v>594</v>
      </c>
      <c r="O10" s="179" t="s">
        <v>603</v>
      </c>
      <c r="P10" s="179" t="s">
        <v>603</v>
      </c>
      <c r="Q10" s="178" t="s">
        <v>594</v>
      </c>
      <c r="R10" s="178"/>
      <c r="S10" s="178"/>
      <c r="T10" s="178"/>
      <c r="U10" s="178"/>
      <c r="V10" s="180"/>
    </row>
    <row r="11" spans="1:22" ht="27.75" x14ac:dyDescent="0.4">
      <c r="A11" s="90">
        <v>10</v>
      </c>
      <c r="B11" s="109" t="s">
        <v>22</v>
      </c>
      <c r="C11" s="98" t="s">
        <v>38</v>
      </c>
      <c r="D11" s="91" t="s">
        <v>24</v>
      </c>
      <c r="E11" s="91" t="s">
        <v>25</v>
      </c>
      <c r="F11" s="101">
        <v>18</v>
      </c>
      <c r="G11" s="91" t="s">
        <v>34</v>
      </c>
      <c r="H11" s="91" t="s">
        <v>29</v>
      </c>
      <c r="I11" s="92"/>
      <c r="J11" s="178" t="s">
        <v>594</v>
      </c>
      <c r="K11" s="178" t="s">
        <v>594</v>
      </c>
      <c r="L11" s="178" t="s">
        <v>594</v>
      </c>
      <c r="M11" s="178" t="s">
        <v>594</v>
      </c>
      <c r="N11" s="179" t="s">
        <v>594</v>
      </c>
      <c r="O11" s="179" t="s">
        <v>604</v>
      </c>
      <c r="P11" s="179" t="s">
        <v>604</v>
      </c>
      <c r="Q11" s="178"/>
      <c r="R11" s="178"/>
      <c r="S11" s="178"/>
      <c r="T11" s="178"/>
      <c r="U11" s="178"/>
      <c r="V11" s="180"/>
    </row>
    <row r="12" spans="1:22" ht="27.75" x14ac:dyDescent="0.4">
      <c r="A12" s="90">
        <v>11</v>
      </c>
      <c r="B12" s="109" t="s">
        <v>22</v>
      </c>
      <c r="C12" s="98" t="s">
        <v>39</v>
      </c>
      <c r="D12" s="91" t="s">
        <v>24</v>
      </c>
      <c r="E12" s="91" t="s">
        <v>25</v>
      </c>
      <c r="F12" s="101">
        <v>61.9</v>
      </c>
      <c r="G12" s="91" t="s">
        <v>34</v>
      </c>
      <c r="H12" s="91" t="s">
        <v>27</v>
      </c>
      <c r="I12" s="92"/>
      <c r="J12" s="178" t="s">
        <v>594</v>
      </c>
      <c r="K12" s="178" t="s">
        <v>594</v>
      </c>
      <c r="L12" s="178" t="s">
        <v>594</v>
      </c>
      <c r="M12" s="178" t="s">
        <v>594</v>
      </c>
      <c r="N12" s="179" t="s">
        <v>594</v>
      </c>
      <c r="O12" s="179" t="s">
        <v>594</v>
      </c>
      <c r="P12" s="179" t="s">
        <v>594</v>
      </c>
      <c r="Q12" s="178" t="s">
        <v>594</v>
      </c>
      <c r="R12" s="178" t="s">
        <v>594</v>
      </c>
      <c r="S12" s="178" t="s">
        <v>594</v>
      </c>
      <c r="T12" s="178"/>
      <c r="U12" s="178"/>
      <c r="V12" s="180"/>
    </row>
    <row r="13" spans="1:22" ht="27.75" x14ac:dyDescent="0.4">
      <c r="A13" s="90">
        <v>12</v>
      </c>
      <c r="B13" s="109" t="s">
        <v>22</v>
      </c>
      <c r="C13" s="98" t="s">
        <v>40</v>
      </c>
      <c r="D13" s="91" t="s">
        <v>24</v>
      </c>
      <c r="E13" s="91" t="s">
        <v>25</v>
      </c>
      <c r="F13" s="101">
        <v>61.6</v>
      </c>
      <c r="G13" s="91" t="s">
        <v>34</v>
      </c>
      <c r="H13" s="91" t="s">
        <v>27</v>
      </c>
      <c r="I13" s="92"/>
      <c r="J13" s="178" t="s">
        <v>594</v>
      </c>
      <c r="K13" s="178" t="s">
        <v>594</v>
      </c>
      <c r="L13" s="178" t="s">
        <v>594</v>
      </c>
      <c r="M13" s="178" t="s">
        <v>594</v>
      </c>
      <c r="N13" s="179" t="s">
        <v>594</v>
      </c>
      <c r="O13" s="179">
        <v>45791</v>
      </c>
      <c r="P13" s="179">
        <v>45791</v>
      </c>
      <c r="Q13" s="178"/>
      <c r="R13" s="178"/>
      <c r="S13" s="178"/>
      <c r="T13" s="178"/>
      <c r="U13" s="178"/>
      <c r="V13" s="180"/>
    </row>
    <row r="14" spans="1:22" ht="27.75" x14ac:dyDescent="0.4">
      <c r="A14" s="90">
        <v>13</v>
      </c>
      <c r="B14" s="109" t="s">
        <v>22</v>
      </c>
      <c r="C14" s="98" t="s">
        <v>41</v>
      </c>
      <c r="D14" s="91" t="s">
        <v>24</v>
      </c>
      <c r="E14" s="91" t="s">
        <v>25</v>
      </c>
      <c r="F14" s="101">
        <v>27.1</v>
      </c>
      <c r="G14" s="91" t="s">
        <v>34</v>
      </c>
      <c r="H14" s="91" t="s">
        <v>27</v>
      </c>
      <c r="I14" s="92"/>
      <c r="J14" s="178" t="s">
        <v>594</v>
      </c>
      <c r="K14" s="178" t="s">
        <v>594</v>
      </c>
      <c r="L14" s="178" t="s">
        <v>594</v>
      </c>
      <c r="M14" s="178" t="s">
        <v>594</v>
      </c>
      <c r="N14" s="179" t="s">
        <v>594</v>
      </c>
      <c r="O14" s="179">
        <v>45784</v>
      </c>
      <c r="P14" s="179">
        <v>45784</v>
      </c>
      <c r="Q14" s="178"/>
      <c r="R14" s="178"/>
      <c r="S14" s="178"/>
      <c r="T14" s="178"/>
      <c r="U14" s="178"/>
      <c r="V14" s="180"/>
    </row>
    <row r="15" spans="1:22" ht="27.75" x14ac:dyDescent="0.4">
      <c r="A15" s="90">
        <v>14</v>
      </c>
      <c r="B15" s="109" t="s">
        <v>22</v>
      </c>
      <c r="C15" s="98" t="s">
        <v>42</v>
      </c>
      <c r="D15" s="91" t="s">
        <v>24</v>
      </c>
      <c r="E15" s="91" t="s">
        <v>25</v>
      </c>
      <c r="F15" s="101">
        <v>13.9</v>
      </c>
      <c r="G15" s="91" t="s">
        <v>34</v>
      </c>
      <c r="H15" s="91" t="s">
        <v>27</v>
      </c>
      <c r="I15" s="92"/>
      <c r="J15" s="178" t="s">
        <v>594</v>
      </c>
      <c r="K15" s="178" t="s">
        <v>594</v>
      </c>
      <c r="L15" s="178" t="s">
        <v>594</v>
      </c>
      <c r="M15" s="178" t="s">
        <v>594</v>
      </c>
      <c r="N15" s="179" t="s">
        <v>594</v>
      </c>
      <c r="O15" s="179" t="s">
        <v>599</v>
      </c>
      <c r="P15" s="179" t="s">
        <v>599</v>
      </c>
      <c r="Q15" s="178"/>
      <c r="R15" s="178"/>
      <c r="S15" s="178"/>
      <c r="T15" s="178"/>
      <c r="U15" s="178"/>
      <c r="V15" s="180"/>
    </row>
    <row r="16" spans="1:22" ht="45" x14ac:dyDescent="0.4">
      <c r="A16" s="90">
        <v>15</v>
      </c>
      <c r="B16" s="110" t="s">
        <v>43</v>
      </c>
      <c r="C16" s="97" t="s">
        <v>44</v>
      </c>
      <c r="D16" s="91" t="s">
        <v>24</v>
      </c>
      <c r="E16" s="91" t="s">
        <v>25</v>
      </c>
      <c r="F16" s="102">
        <v>83.3</v>
      </c>
      <c r="G16" s="91" t="s">
        <v>34</v>
      </c>
      <c r="H16" s="91" t="s">
        <v>27</v>
      </c>
      <c r="I16" s="93"/>
      <c r="J16" s="178" t="s">
        <v>585</v>
      </c>
      <c r="K16" s="178"/>
      <c r="L16" s="178"/>
      <c r="M16" s="178"/>
      <c r="N16" s="179"/>
      <c r="O16" s="179"/>
      <c r="P16" s="179"/>
      <c r="Q16" s="178"/>
      <c r="R16" s="178"/>
      <c r="S16" s="178"/>
      <c r="T16" s="178"/>
      <c r="U16" s="178"/>
      <c r="V16" s="180"/>
    </row>
    <row r="17" spans="1:22" ht="45" x14ac:dyDescent="0.4">
      <c r="A17" s="90">
        <v>16</v>
      </c>
      <c r="B17" s="110" t="s">
        <v>43</v>
      </c>
      <c r="C17" s="97" t="s">
        <v>45</v>
      </c>
      <c r="D17" s="91" t="s">
        <v>24</v>
      </c>
      <c r="E17" s="91" t="s">
        <v>25</v>
      </c>
      <c r="F17" s="102">
        <v>85.1</v>
      </c>
      <c r="G17" s="91" t="s">
        <v>34</v>
      </c>
      <c r="H17" s="91" t="s">
        <v>27</v>
      </c>
      <c r="I17" s="93"/>
      <c r="J17" s="178" t="s">
        <v>594</v>
      </c>
      <c r="K17" s="178" t="s">
        <v>594</v>
      </c>
      <c r="L17" s="178" t="s">
        <v>594</v>
      </c>
      <c r="M17" s="178" t="s">
        <v>594</v>
      </c>
      <c r="N17" s="179" t="s">
        <v>594</v>
      </c>
      <c r="O17" s="179">
        <v>45684</v>
      </c>
      <c r="P17" s="179">
        <v>45684</v>
      </c>
      <c r="Q17" s="178" t="s">
        <v>594</v>
      </c>
      <c r="R17" s="178" t="s">
        <v>594</v>
      </c>
      <c r="S17" s="178" t="s">
        <v>46</v>
      </c>
      <c r="T17" s="178"/>
      <c r="U17" s="178"/>
      <c r="V17" s="180"/>
    </row>
    <row r="18" spans="1:22" ht="27.75" x14ac:dyDescent="0.4">
      <c r="A18" s="90">
        <v>17</v>
      </c>
      <c r="B18" s="110" t="s">
        <v>43</v>
      </c>
      <c r="C18" s="99" t="s">
        <v>47</v>
      </c>
      <c r="D18" s="91" t="s">
        <v>48</v>
      </c>
      <c r="E18" s="91" t="s">
        <v>49</v>
      </c>
      <c r="F18" s="103">
        <v>347.4</v>
      </c>
      <c r="G18" s="91" t="s">
        <v>26</v>
      </c>
      <c r="H18" s="91" t="s">
        <v>27</v>
      </c>
      <c r="I18" s="92" t="s">
        <v>8</v>
      </c>
      <c r="J18" s="178"/>
      <c r="K18" s="178"/>
      <c r="L18" s="178"/>
      <c r="M18" s="178"/>
      <c r="N18" s="179"/>
      <c r="O18" s="179"/>
      <c r="P18" s="179"/>
      <c r="Q18" s="178"/>
      <c r="R18" s="178"/>
      <c r="S18" s="178"/>
      <c r="T18" s="178"/>
      <c r="U18" s="178"/>
      <c r="V18" s="180"/>
    </row>
    <row r="19" spans="1:22" ht="27.75" x14ac:dyDescent="0.4">
      <c r="A19" s="90">
        <v>18</v>
      </c>
      <c r="B19" s="110" t="s">
        <v>43</v>
      </c>
      <c r="C19" s="99" t="s">
        <v>50</v>
      </c>
      <c r="D19" s="91" t="s">
        <v>48</v>
      </c>
      <c r="E19" s="91" t="s">
        <v>49</v>
      </c>
      <c r="F19" s="103">
        <v>109.7</v>
      </c>
      <c r="G19" s="91" t="s">
        <v>26</v>
      </c>
      <c r="H19" s="91" t="s">
        <v>27</v>
      </c>
      <c r="I19" s="92" t="s">
        <v>8</v>
      </c>
      <c r="J19" s="178"/>
      <c r="K19" s="178"/>
      <c r="L19" s="178"/>
      <c r="M19" s="178"/>
      <c r="N19" s="179"/>
      <c r="O19" s="179"/>
      <c r="P19" s="179"/>
      <c r="Q19" s="178"/>
      <c r="R19" s="178"/>
      <c r="S19" s="178"/>
      <c r="T19" s="178"/>
      <c r="U19" s="178"/>
      <c r="V19" s="180"/>
    </row>
    <row r="20" spans="1:22" ht="27.75" x14ac:dyDescent="0.4">
      <c r="A20" s="90">
        <v>19</v>
      </c>
      <c r="B20" s="110" t="s">
        <v>43</v>
      </c>
      <c r="C20" s="99" t="s">
        <v>51</v>
      </c>
      <c r="D20" s="91" t="s">
        <v>48</v>
      </c>
      <c r="E20" s="91" t="s">
        <v>49</v>
      </c>
      <c r="F20" s="103">
        <v>148.1</v>
      </c>
      <c r="G20" s="91" t="s">
        <v>26</v>
      </c>
      <c r="H20" s="91" t="s">
        <v>27</v>
      </c>
      <c r="I20" s="92" t="s">
        <v>8</v>
      </c>
      <c r="J20" s="178"/>
      <c r="K20" s="178"/>
      <c r="L20" s="178"/>
      <c r="M20" s="178"/>
      <c r="N20" s="179"/>
      <c r="O20" s="179"/>
      <c r="P20" s="179"/>
      <c r="Q20" s="178"/>
      <c r="R20" s="178"/>
      <c r="S20" s="178"/>
      <c r="T20" s="178"/>
      <c r="U20" s="178"/>
      <c r="V20" s="180"/>
    </row>
    <row r="21" spans="1:22" ht="27.75" x14ac:dyDescent="0.4">
      <c r="A21" s="90">
        <v>20</v>
      </c>
      <c r="B21" s="110" t="s">
        <v>43</v>
      </c>
      <c r="C21" s="99" t="s">
        <v>52</v>
      </c>
      <c r="D21" s="91" t="s">
        <v>48</v>
      </c>
      <c r="E21" s="91" t="s">
        <v>49</v>
      </c>
      <c r="F21" s="103">
        <v>29.1</v>
      </c>
      <c r="G21" s="91" t="s">
        <v>34</v>
      </c>
      <c r="H21" s="91" t="s">
        <v>27</v>
      </c>
      <c r="I21" s="92" t="s">
        <v>8</v>
      </c>
      <c r="J21" s="178"/>
      <c r="K21" s="178"/>
      <c r="L21" s="178"/>
      <c r="M21" s="178"/>
      <c r="N21" s="179"/>
      <c r="O21" s="179"/>
      <c r="P21" s="179"/>
      <c r="Q21" s="178"/>
      <c r="R21" s="178"/>
      <c r="S21" s="178"/>
      <c r="T21" s="178"/>
      <c r="U21" s="178"/>
      <c r="V21" s="180"/>
    </row>
    <row r="22" spans="1:22" ht="27.75" x14ac:dyDescent="0.4">
      <c r="A22" s="90">
        <v>21</v>
      </c>
      <c r="B22" s="110" t="s">
        <v>43</v>
      </c>
      <c r="C22" s="99" t="s">
        <v>53</v>
      </c>
      <c r="D22" s="91" t="s">
        <v>24</v>
      </c>
      <c r="E22" s="91" t="s">
        <v>25</v>
      </c>
      <c r="F22" s="103">
        <v>17.2</v>
      </c>
      <c r="G22" s="91" t="s">
        <v>34</v>
      </c>
      <c r="H22" s="91" t="s">
        <v>27</v>
      </c>
      <c r="I22" s="92" t="s">
        <v>8</v>
      </c>
      <c r="J22" s="178" t="s">
        <v>594</v>
      </c>
      <c r="K22" s="178" t="s">
        <v>594</v>
      </c>
      <c r="L22" s="178" t="s">
        <v>594</v>
      </c>
      <c r="M22" s="178" t="s">
        <v>594</v>
      </c>
      <c r="N22" s="179" t="s">
        <v>594</v>
      </c>
      <c r="O22" s="179" t="s">
        <v>594</v>
      </c>
      <c r="P22" s="179" t="s">
        <v>594</v>
      </c>
      <c r="Q22" s="178" t="s">
        <v>594</v>
      </c>
      <c r="R22" s="178" t="s">
        <v>594</v>
      </c>
      <c r="S22" s="178" t="s">
        <v>594</v>
      </c>
      <c r="T22" s="178" t="s">
        <v>594</v>
      </c>
      <c r="U22" s="178" t="s">
        <v>594</v>
      </c>
      <c r="V22" s="180"/>
    </row>
    <row r="23" spans="1:22" ht="27.75" x14ac:dyDescent="0.4">
      <c r="A23" s="90">
        <v>22</v>
      </c>
      <c r="B23" s="108" t="s">
        <v>54</v>
      </c>
      <c r="C23" s="97" t="s">
        <v>55</v>
      </c>
      <c r="D23" s="91" t="s">
        <v>24</v>
      </c>
      <c r="E23" s="91" t="s">
        <v>25</v>
      </c>
      <c r="F23" s="100">
        <v>1.9</v>
      </c>
      <c r="G23" s="91" t="s">
        <v>26</v>
      </c>
      <c r="H23" s="91" t="s">
        <v>27</v>
      </c>
      <c r="I23" s="92" t="s">
        <v>8</v>
      </c>
      <c r="J23" s="178"/>
      <c r="K23" s="178" t="s">
        <v>594</v>
      </c>
      <c r="L23" s="178" t="s">
        <v>594</v>
      </c>
      <c r="M23" s="178" t="s">
        <v>594</v>
      </c>
      <c r="N23" s="179" t="s">
        <v>594</v>
      </c>
      <c r="O23" s="179">
        <v>45753</v>
      </c>
      <c r="P23" s="179">
        <v>45753</v>
      </c>
      <c r="Q23" s="178"/>
      <c r="R23" s="178"/>
      <c r="S23" s="178"/>
      <c r="T23" s="178"/>
      <c r="U23" s="178"/>
      <c r="V23" s="180"/>
    </row>
    <row r="24" spans="1:22" ht="45" x14ac:dyDescent="0.4">
      <c r="A24" s="90">
        <v>23</v>
      </c>
      <c r="B24" s="108" t="s">
        <v>54</v>
      </c>
      <c r="C24" s="97" t="s">
        <v>56</v>
      </c>
      <c r="D24" s="91" t="s">
        <v>24</v>
      </c>
      <c r="E24" s="91" t="s">
        <v>25</v>
      </c>
      <c r="F24" s="100">
        <v>149.6</v>
      </c>
      <c r="G24" s="91" t="s">
        <v>34</v>
      </c>
      <c r="H24" s="91" t="s">
        <v>29</v>
      </c>
      <c r="I24" s="93"/>
      <c r="J24" s="178" t="s">
        <v>594</v>
      </c>
      <c r="K24" s="178"/>
      <c r="L24" s="178" t="s">
        <v>594</v>
      </c>
      <c r="M24" s="178"/>
      <c r="N24" s="179"/>
      <c r="O24" s="179"/>
      <c r="P24" s="179"/>
      <c r="Q24" s="178"/>
      <c r="R24" s="178"/>
      <c r="S24" s="178"/>
      <c r="T24" s="178"/>
      <c r="U24" s="178"/>
      <c r="V24" s="180"/>
    </row>
    <row r="25" spans="1:22" ht="45" x14ac:dyDescent="0.4">
      <c r="A25" s="90">
        <v>24</v>
      </c>
      <c r="B25" s="108" t="s">
        <v>54</v>
      </c>
      <c r="C25" s="97" t="s">
        <v>57</v>
      </c>
      <c r="D25" s="91" t="s">
        <v>24</v>
      </c>
      <c r="E25" s="91" t="s">
        <v>25</v>
      </c>
      <c r="F25" s="100">
        <v>298.3</v>
      </c>
      <c r="G25" s="91" t="s">
        <v>34</v>
      </c>
      <c r="H25" s="91" t="s">
        <v>29</v>
      </c>
      <c r="I25" s="93"/>
      <c r="J25" s="178" t="s">
        <v>594</v>
      </c>
      <c r="K25" s="181"/>
      <c r="L25" s="178" t="s">
        <v>594</v>
      </c>
      <c r="M25" s="178"/>
      <c r="N25" s="179"/>
      <c r="O25" s="179"/>
      <c r="P25" s="179"/>
      <c r="Q25" s="178"/>
      <c r="R25" s="178"/>
      <c r="S25" s="178"/>
      <c r="T25" s="178"/>
      <c r="U25" s="178"/>
      <c r="V25" s="180"/>
    </row>
    <row r="26" spans="1:22" ht="45" x14ac:dyDescent="0.4">
      <c r="A26" s="90">
        <v>25</v>
      </c>
      <c r="B26" s="108" t="s">
        <v>54</v>
      </c>
      <c r="C26" s="97" t="s">
        <v>58</v>
      </c>
      <c r="D26" s="91" t="s">
        <v>24</v>
      </c>
      <c r="E26" s="91" t="s">
        <v>25</v>
      </c>
      <c r="F26" s="100">
        <v>55.9</v>
      </c>
      <c r="G26" s="91" t="s">
        <v>26</v>
      </c>
      <c r="H26" s="91" t="s">
        <v>29</v>
      </c>
      <c r="I26" s="92" t="s">
        <v>8</v>
      </c>
      <c r="J26" s="178" t="s">
        <v>594</v>
      </c>
      <c r="K26" s="178"/>
      <c r="L26" s="178" t="s">
        <v>594</v>
      </c>
      <c r="M26" s="178"/>
      <c r="N26" s="179"/>
      <c r="O26" s="179"/>
      <c r="P26" s="179"/>
      <c r="Q26" s="178"/>
      <c r="R26" s="178"/>
      <c r="S26" s="178"/>
      <c r="T26" s="178"/>
      <c r="U26" s="178"/>
      <c r="V26" s="180"/>
    </row>
    <row r="27" spans="1:22" ht="27.75" x14ac:dyDescent="0.4">
      <c r="A27" s="90">
        <v>26</v>
      </c>
      <c r="B27" s="108" t="s">
        <v>54</v>
      </c>
      <c r="C27" s="97" t="s">
        <v>59</v>
      </c>
      <c r="D27" s="91" t="s">
        <v>24</v>
      </c>
      <c r="E27" s="91" t="s">
        <v>25</v>
      </c>
      <c r="F27" s="100">
        <v>30.3</v>
      </c>
      <c r="G27" s="91" t="s">
        <v>26</v>
      </c>
      <c r="H27" s="91" t="s">
        <v>29</v>
      </c>
      <c r="I27" s="92" t="s">
        <v>8</v>
      </c>
      <c r="J27" s="178" t="s">
        <v>594</v>
      </c>
      <c r="K27" s="178"/>
      <c r="L27" s="178" t="s">
        <v>594</v>
      </c>
      <c r="M27" s="178"/>
      <c r="N27" s="179"/>
      <c r="O27" s="179"/>
      <c r="P27" s="179"/>
      <c r="Q27" s="178"/>
      <c r="R27" s="178"/>
      <c r="S27" s="178"/>
      <c r="T27" s="178"/>
      <c r="U27" s="178"/>
      <c r="V27" s="180"/>
    </row>
    <row r="28" spans="1:22" ht="27.75" x14ac:dyDescent="0.4">
      <c r="A28" s="90">
        <v>27</v>
      </c>
      <c r="B28" s="108" t="s">
        <v>54</v>
      </c>
      <c r="C28" s="97" t="s">
        <v>60</v>
      </c>
      <c r="D28" s="91" t="s">
        <v>24</v>
      </c>
      <c r="E28" s="91" t="s">
        <v>25</v>
      </c>
      <c r="F28" s="100">
        <v>33.6</v>
      </c>
      <c r="G28" s="91" t="s">
        <v>26</v>
      </c>
      <c r="H28" s="91" t="s">
        <v>29</v>
      </c>
      <c r="I28" s="92" t="s">
        <v>8</v>
      </c>
      <c r="J28" s="178" t="s">
        <v>594</v>
      </c>
      <c r="K28" s="178"/>
      <c r="L28" s="178"/>
      <c r="M28" s="178"/>
      <c r="N28" s="179"/>
      <c r="O28" s="179"/>
      <c r="P28" s="179"/>
      <c r="Q28" s="178"/>
      <c r="R28" s="178"/>
      <c r="S28" s="178"/>
      <c r="T28" s="178"/>
      <c r="U28" s="178"/>
      <c r="V28" s="180"/>
    </row>
    <row r="29" spans="1:22" ht="27.75" x14ac:dyDescent="0.4">
      <c r="A29" s="90">
        <v>28</v>
      </c>
      <c r="B29" s="108" t="s">
        <v>54</v>
      </c>
      <c r="C29" s="97" t="s">
        <v>61</v>
      </c>
      <c r="D29" s="91" t="s">
        <v>24</v>
      </c>
      <c r="E29" s="91" t="s">
        <v>25</v>
      </c>
      <c r="F29" s="100">
        <v>49.4</v>
      </c>
      <c r="G29" s="91" t="s">
        <v>26</v>
      </c>
      <c r="H29" s="91" t="s">
        <v>62</v>
      </c>
      <c r="I29" s="92" t="s">
        <v>8</v>
      </c>
      <c r="J29" s="178" t="s">
        <v>594</v>
      </c>
      <c r="K29" s="178"/>
      <c r="L29" s="178"/>
      <c r="M29" s="178"/>
      <c r="N29" s="179"/>
      <c r="O29" s="179"/>
      <c r="P29" s="179"/>
      <c r="Q29" s="178"/>
      <c r="R29" s="178"/>
      <c r="S29" s="178"/>
      <c r="T29" s="178"/>
      <c r="U29" s="178"/>
      <c r="V29" s="180"/>
    </row>
    <row r="30" spans="1:22" ht="45" x14ac:dyDescent="0.4">
      <c r="A30" s="90">
        <v>29</v>
      </c>
      <c r="B30" s="107" t="s">
        <v>63</v>
      </c>
      <c r="C30" s="97" t="s">
        <v>64</v>
      </c>
      <c r="D30" s="91" t="s">
        <v>24</v>
      </c>
      <c r="E30" s="91" t="s">
        <v>25</v>
      </c>
      <c r="F30" s="102">
        <v>327.39999999999998</v>
      </c>
      <c r="G30" s="91" t="s">
        <v>34</v>
      </c>
      <c r="H30" s="91" t="s">
        <v>27</v>
      </c>
      <c r="I30" s="93"/>
      <c r="J30" s="178" t="s">
        <v>594</v>
      </c>
      <c r="K30" s="178" t="s">
        <v>594</v>
      </c>
      <c r="L30" s="178" t="s">
        <v>594</v>
      </c>
      <c r="M30" s="178" t="s">
        <v>594</v>
      </c>
      <c r="N30" s="179" t="s">
        <v>594</v>
      </c>
      <c r="O30" s="179" t="s">
        <v>600</v>
      </c>
      <c r="P30" s="179" t="s">
        <v>600</v>
      </c>
      <c r="Q30" s="178" t="s">
        <v>594</v>
      </c>
      <c r="R30" s="178"/>
      <c r="S30" s="178"/>
      <c r="T30" s="178"/>
      <c r="U30" s="178"/>
      <c r="V30" s="180"/>
    </row>
    <row r="31" spans="1:22" ht="45" x14ac:dyDescent="0.4">
      <c r="A31" s="90">
        <v>30</v>
      </c>
      <c r="B31" s="107" t="s">
        <v>63</v>
      </c>
      <c r="C31" s="97" t="s">
        <v>65</v>
      </c>
      <c r="D31" s="91" t="s">
        <v>24</v>
      </c>
      <c r="E31" s="91" t="s">
        <v>25</v>
      </c>
      <c r="F31" s="102">
        <v>133.6</v>
      </c>
      <c r="G31" s="91" t="s">
        <v>34</v>
      </c>
      <c r="H31" s="91" t="s">
        <v>27</v>
      </c>
      <c r="I31" s="93"/>
      <c r="J31" s="178" t="s">
        <v>594</v>
      </c>
      <c r="K31" s="178" t="s">
        <v>594</v>
      </c>
      <c r="L31" s="178" t="s">
        <v>594</v>
      </c>
      <c r="M31" s="178" t="s">
        <v>594</v>
      </c>
      <c r="N31" s="179" t="s">
        <v>594</v>
      </c>
      <c r="O31" s="179">
        <v>45692</v>
      </c>
      <c r="P31" s="179">
        <v>45692</v>
      </c>
      <c r="Q31" s="178" t="s">
        <v>594</v>
      </c>
      <c r="R31" s="178" t="s">
        <v>594</v>
      </c>
      <c r="S31" s="178" t="s">
        <v>594</v>
      </c>
      <c r="T31" s="178"/>
      <c r="U31" s="178"/>
      <c r="V31" s="180"/>
    </row>
    <row r="32" spans="1:22" ht="27.75" x14ac:dyDescent="0.4">
      <c r="A32" s="90">
        <v>31</v>
      </c>
      <c r="B32" s="107" t="s">
        <v>66</v>
      </c>
      <c r="C32" s="97" t="s">
        <v>67</v>
      </c>
      <c r="D32" s="91" t="s">
        <v>24</v>
      </c>
      <c r="E32" s="91" t="s">
        <v>25</v>
      </c>
      <c r="F32" s="102">
        <v>503.6</v>
      </c>
      <c r="G32" s="91" t="s">
        <v>34</v>
      </c>
      <c r="H32" s="91" t="s">
        <v>62</v>
      </c>
      <c r="I32" s="93"/>
      <c r="J32" s="178" t="s">
        <v>594</v>
      </c>
      <c r="K32" s="178"/>
      <c r="L32" s="178"/>
      <c r="M32" s="178"/>
      <c r="N32" s="179"/>
      <c r="O32" s="179"/>
      <c r="P32" s="179"/>
      <c r="Q32" s="178"/>
      <c r="R32" s="178"/>
      <c r="S32" s="178"/>
      <c r="T32" s="178"/>
      <c r="U32" s="178"/>
      <c r="V32" s="180"/>
    </row>
    <row r="33" spans="1:22" ht="27.75" x14ac:dyDescent="0.4">
      <c r="A33" s="90">
        <v>32</v>
      </c>
      <c r="B33" s="106" t="s">
        <v>68</v>
      </c>
      <c r="C33" s="99" t="s">
        <v>69</v>
      </c>
      <c r="D33" s="91" t="s">
        <v>48</v>
      </c>
      <c r="E33" s="91" t="s">
        <v>49</v>
      </c>
      <c r="F33" s="103">
        <v>267.2</v>
      </c>
      <c r="G33" s="91" t="s">
        <v>26</v>
      </c>
      <c r="H33" s="91" t="s">
        <v>27</v>
      </c>
      <c r="I33" s="92" t="s">
        <v>8</v>
      </c>
      <c r="J33" s="178"/>
      <c r="K33" s="178"/>
      <c r="L33" s="178"/>
      <c r="M33" s="178"/>
      <c r="N33" s="179"/>
      <c r="O33" s="179"/>
      <c r="P33" s="179"/>
      <c r="Q33" s="178"/>
      <c r="R33" s="178"/>
      <c r="S33" s="178"/>
      <c r="T33" s="178"/>
      <c r="U33" s="178"/>
      <c r="V33" s="180"/>
    </row>
    <row r="34" spans="1:22" ht="27.75" x14ac:dyDescent="0.4">
      <c r="A34" s="90">
        <v>33</v>
      </c>
      <c r="B34" s="106" t="s">
        <v>68</v>
      </c>
      <c r="C34" s="99" t="s">
        <v>70</v>
      </c>
      <c r="D34" s="91" t="s">
        <v>48</v>
      </c>
      <c r="E34" s="91" t="s">
        <v>49</v>
      </c>
      <c r="F34" s="103">
        <v>44.1</v>
      </c>
      <c r="G34" s="91" t="s">
        <v>26</v>
      </c>
      <c r="H34" s="91" t="s">
        <v>29</v>
      </c>
      <c r="I34" s="92" t="s">
        <v>8</v>
      </c>
      <c r="J34" s="178"/>
      <c r="K34" s="178"/>
      <c r="L34" s="178"/>
      <c r="M34" s="178"/>
      <c r="N34" s="179"/>
      <c r="O34" s="179"/>
      <c r="P34" s="179"/>
      <c r="Q34" s="178"/>
      <c r="R34" s="178"/>
      <c r="S34" s="178"/>
      <c r="T34" s="178"/>
      <c r="U34" s="178"/>
      <c r="V34" s="180"/>
    </row>
    <row r="35" spans="1:22" ht="27.75" x14ac:dyDescent="0.4">
      <c r="A35" s="90">
        <v>34</v>
      </c>
      <c r="B35" s="106" t="s">
        <v>68</v>
      </c>
      <c r="C35" s="99" t="s">
        <v>71</v>
      </c>
      <c r="D35" s="91" t="s">
        <v>48</v>
      </c>
      <c r="E35" s="91" t="s">
        <v>49</v>
      </c>
      <c r="F35" s="103">
        <v>40</v>
      </c>
      <c r="G35" s="91" t="s">
        <v>26</v>
      </c>
      <c r="H35" s="91" t="s">
        <v>29</v>
      </c>
      <c r="I35" s="92" t="s">
        <v>8</v>
      </c>
      <c r="J35" s="178"/>
      <c r="K35" s="178"/>
      <c r="L35" s="178"/>
      <c r="M35" s="178"/>
      <c r="N35" s="179"/>
      <c r="O35" s="179"/>
      <c r="P35" s="179"/>
      <c r="Q35" s="178"/>
      <c r="R35" s="178"/>
      <c r="S35" s="178"/>
      <c r="T35" s="178"/>
      <c r="U35" s="178"/>
      <c r="V35" s="180"/>
    </row>
    <row r="36" spans="1:22" ht="27.75" x14ac:dyDescent="0.4">
      <c r="A36" s="90">
        <v>35</v>
      </c>
      <c r="B36" s="106" t="s">
        <v>68</v>
      </c>
      <c r="C36" s="99" t="s">
        <v>72</v>
      </c>
      <c r="D36" s="91" t="s">
        <v>48</v>
      </c>
      <c r="E36" s="91" t="s">
        <v>49</v>
      </c>
      <c r="F36" s="103">
        <v>28.5</v>
      </c>
      <c r="G36" s="91" t="s">
        <v>26</v>
      </c>
      <c r="H36" s="91" t="s">
        <v>29</v>
      </c>
      <c r="I36" s="92" t="s">
        <v>8</v>
      </c>
      <c r="J36" s="178"/>
      <c r="K36" s="178"/>
      <c r="L36" s="178"/>
      <c r="M36" s="178"/>
      <c r="N36" s="179"/>
      <c r="O36" s="179"/>
      <c r="P36" s="179"/>
      <c r="Q36" s="178"/>
      <c r="R36" s="178"/>
      <c r="S36" s="178"/>
      <c r="T36" s="178"/>
      <c r="U36" s="178"/>
      <c r="V36" s="180"/>
    </row>
    <row r="37" spans="1:22" ht="27.75" x14ac:dyDescent="0.4">
      <c r="A37" s="90">
        <v>36</v>
      </c>
      <c r="B37" s="106" t="s">
        <v>68</v>
      </c>
      <c r="C37" s="99" t="s">
        <v>73</v>
      </c>
      <c r="D37" s="91" t="s">
        <v>48</v>
      </c>
      <c r="E37" s="91" t="s">
        <v>49</v>
      </c>
      <c r="F37" s="103">
        <v>21.3</v>
      </c>
      <c r="G37" s="91" t="s">
        <v>26</v>
      </c>
      <c r="H37" s="91" t="s">
        <v>29</v>
      </c>
      <c r="I37" s="92" t="s">
        <v>8</v>
      </c>
      <c r="J37" s="178"/>
      <c r="K37" s="178"/>
      <c r="L37" s="178"/>
      <c r="M37" s="178"/>
      <c r="N37" s="179"/>
      <c r="O37" s="179"/>
      <c r="P37" s="179"/>
      <c r="Q37" s="178"/>
      <c r="R37" s="178"/>
      <c r="S37" s="178"/>
      <c r="T37" s="178"/>
      <c r="U37" s="178"/>
      <c r="V37" s="180"/>
    </row>
    <row r="38" spans="1:22" ht="27.75" x14ac:dyDescent="0.4">
      <c r="A38" s="90">
        <v>37</v>
      </c>
      <c r="B38" s="106" t="s">
        <v>68</v>
      </c>
      <c r="C38" s="99" t="s">
        <v>74</v>
      </c>
      <c r="D38" s="91" t="s">
        <v>48</v>
      </c>
      <c r="E38" s="91" t="s">
        <v>49</v>
      </c>
      <c r="F38" s="103">
        <v>17.5</v>
      </c>
      <c r="G38" s="91" t="s">
        <v>26</v>
      </c>
      <c r="H38" s="91" t="s">
        <v>29</v>
      </c>
      <c r="I38" s="92" t="s">
        <v>8</v>
      </c>
      <c r="J38" s="178"/>
      <c r="K38" s="178"/>
      <c r="L38" s="178"/>
      <c r="M38" s="178"/>
      <c r="N38" s="179"/>
      <c r="O38" s="179"/>
      <c r="P38" s="179"/>
      <c r="Q38" s="178"/>
      <c r="R38" s="178"/>
      <c r="S38" s="178"/>
      <c r="T38" s="178"/>
      <c r="U38" s="178"/>
      <c r="V38" s="180"/>
    </row>
    <row r="39" spans="1:22" ht="27.75" x14ac:dyDescent="0.4">
      <c r="A39" s="90">
        <v>38</v>
      </c>
      <c r="B39" s="106" t="s">
        <v>68</v>
      </c>
      <c r="C39" s="99" t="s">
        <v>75</v>
      </c>
      <c r="D39" s="91" t="s">
        <v>48</v>
      </c>
      <c r="E39" s="91" t="s">
        <v>49</v>
      </c>
      <c r="F39" s="103">
        <v>45.4</v>
      </c>
      <c r="G39" s="91" t="s">
        <v>26</v>
      </c>
      <c r="H39" s="91" t="s">
        <v>27</v>
      </c>
      <c r="I39" s="92" t="s">
        <v>8</v>
      </c>
      <c r="J39" s="178"/>
      <c r="K39" s="178"/>
      <c r="L39" s="178"/>
      <c r="M39" s="178"/>
      <c r="N39" s="179"/>
      <c r="O39" s="179"/>
      <c r="P39" s="179"/>
      <c r="Q39" s="178"/>
      <c r="R39" s="178"/>
      <c r="S39" s="178"/>
      <c r="T39" s="178"/>
      <c r="U39" s="178"/>
      <c r="V39" s="180"/>
    </row>
    <row r="40" spans="1:22" ht="27.75" x14ac:dyDescent="0.4">
      <c r="A40" s="90">
        <v>39</v>
      </c>
      <c r="B40" s="106" t="s">
        <v>76</v>
      </c>
      <c r="C40" s="99" t="s">
        <v>77</v>
      </c>
      <c r="D40" s="91" t="s">
        <v>24</v>
      </c>
      <c r="E40" s="91" t="s">
        <v>25</v>
      </c>
      <c r="F40" s="102">
        <v>467.1</v>
      </c>
      <c r="G40" s="91" t="s">
        <v>34</v>
      </c>
      <c r="H40" s="91" t="s">
        <v>27</v>
      </c>
      <c r="I40" s="93"/>
      <c r="J40" s="178" t="s">
        <v>594</v>
      </c>
      <c r="K40" s="178" t="s">
        <v>594</v>
      </c>
      <c r="L40" s="178" t="s">
        <v>594</v>
      </c>
      <c r="M40" s="178" t="s">
        <v>594</v>
      </c>
      <c r="N40" s="179" t="s">
        <v>594</v>
      </c>
      <c r="O40" s="179" t="s">
        <v>594</v>
      </c>
      <c r="P40" s="179" t="s">
        <v>601</v>
      </c>
      <c r="Q40" s="178" t="s">
        <v>594</v>
      </c>
      <c r="R40" s="178" t="s">
        <v>594</v>
      </c>
      <c r="S40" s="178"/>
      <c r="T40" s="178"/>
      <c r="U40" s="178"/>
      <c r="V40" s="180"/>
    </row>
    <row r="41" spans="1:22" ht="27.75" x14ac:dyDescent="0.4">
      <c r="A41" s="90">
        <v>40</v>
      </c>
      <c r="B41" s="106" t="s">
        <v>76</v>
      </c>
      <c r="C41" s="99" t="s">
        <v>78</v>
      </c>
      <c r="D41" s="91" t="s">
        <v>24</v>
      </c>
      <c r="E41" s="91" t="s">
        <v>25</v>
      </c>
      <c r="F41" s="100">
        <v>76.5</v>
      </c>
      <c r="G41" s="91" t="s">
        <v>26</v>
      </c>
      <c r="H41" s="91" t="s">
        <v>29</v>
      </c>
      <c r="I41" s="92" t="s">
        <v>8</v>
      </c>
      <c r="J41" s="178"/>
      <c r="K41" s="178"/>
      <c r="L41" s="178"/>
      <c r="M41" s="178"/>
      <c r="N41" s="179"/>
      <c r="O41" s="179"/>
      <c r="P41" s="179"/>
      <c r="Q41" s="178"/>
      <c r="R41" s="178"/>
      <c r="S41" s="178"/>
      <c r="T41" s="178"/>
      <c r="U41" s="178"/>
      <c r="V41" s="180"/>
    </row>
    <row r="42" spans="1:22" ht="27.75" x14ac:dyDescent="0.4">
      <c r="A42" s="90">
        <v>41</v>
      </c>
      <c r="B42" s="106" t="s">
        <v>76</v>
      </c>
      <c r="C42" s="99" t="s">
        <v>79</v>
      </c>
      <c r="D42" s="91" t="s">
        <v>24</v>
      </c>
      <c r="E42" s="91" t="s">
        <v>25</v>
      </c>
      <c r="F42" s="100">
        <v>36.4</v>
      </c>
      <c r="G42" s="91" t="s">
        <v>26</v>
      </c>
      <c r="H42" s="91" t="s">
        <v>27</v>
      </c>
      <c r="I42" s="92" t="s">
        <v>8</v>
      </c>
      <c r="J42" s="178"/>
      <c r="K42" s="178"/>
      <c r="L42" s="178"/>
      <c r="M42" s="178"/>
      <c r="N42" s="179"/>
      <c r="O42" s="179"/>
      <c r="P42" s="179"/>
      <c r="Q42" s="178"/>
      <c r="R42" s="178"/>
      <c r="S42" s="178"/>
      <c r="T42" s="178"/>
      <c r="U42" s="178"/>
      <c r="V42" s="180"/>
    </row>
    <row r="43" spans="1:22" ht="27.75" x14ac:dyDescent="0.4">
      <c r="A43" s="90">
        <v>42</v>
      </c>
      <c r="B43" s="106" t="s">
        <v>76</v>
      </c>
      <c r="C43" s="99" t="s">
        <v>80</v>
      </c>
      <c r="D43" s="91" t="s">
        <v>24</v>
      </c>
      <c r="E43" s="91" t="s">
        <v>25</v>
      </c>
      <c r="F43" s="100">
        <v>18</v>
      </c>
      <c r="G43" s="91" t="s">
        <v>26</v>
      </c>
      <c r="H43" s="91" t="s">
        <v>27</v>
      </c>
      <c r="I43" s="92" t="s">
        <v>8</v>
      </c>
      <c r="J43" s="178"/>
      <c r="K43" s="178"/>
      <c r="L43" s="178"/>
      <c r="M43" s="178"/>
      <c r="N43" s="179"/>
      <c r="O43" s="179"/>
      <c r="P43" s="179"/>
      <c r="Q43" s="178"/>
      <c r="R43" s="178"/>
      <c r="S43" s="178"/>
      <c r="T43" s="178"/>
      <c r="U43" s="178"/>
      <c r="V43" s="180"/>
    </row>
    <row r="44" spans="1:22" ht="27.75" x14ac:dyDescent="0.4">
      <c r="A44" s="90">
        <v>43</v>
      </c>
      <c r="B44" s="106" t="s">
        <v>76</v>
      </c>
      <c r="C44" s="99" t="s">
        <v>81</v>
      </c>
      <c r="D44" s="91" t="s">
        <v>48</v>
      </c>
      <c r="E44" s="91" t="s">
        <v>49</v>
      </c>
      <c r="F44" s="103">
        <v>142.4</v>
      </c>
      <c r="G44" s="91" t="s">
        <v>26</v>
      </c>
      <c r="H44" s="91" t="s">
        <v>29</v>
      </c>
      <c r="I44" s="92" t="s">
        <v>8</v>
      </c>
      <c r="J44" s="178"/>
      <c r="K44" s="178"/>
      <c r="L44" s="178"/>
      <c r="M44" s="178"/>
      <c r="N44" s="179"/>
      <c r="O44" s="179"/>
      <c r="P44" s="179"/>
      <c r="Q44" s="178"/>
      <c r="R44" s="178"/>
      <c r="S44" s="178"/>
      <c r="T44" s="178"/>
      <c r="U44" s="178"/>
      <c r="V44" s="180"/>
    </row>
    <row r="45" spans="1:22" ht="29.25" customHeight="1" x14ac:dyDescent="0.4">
      <c r="A45" s="90">
        <v>44</v>
      </c>
      <c r="B45" s="106" t="s">
        <v>76</v>
      </c>
      <c r="C45" s="99" t="s">
        <v>82</v>
      </c>
      <c r="D45" s="91" t="s">
        <v>48</v>
      </c>
      <c r="E45" s="91" t="s">
        <v>49</v>
      </c>
      <c r="F45" s="103">
        <v>46.9</v>
      </c>
      <c r="G45" s="91" t="s">
        <v>26</v>
      </c>
      <c r="H45" s="91" t="s">
        <v>29</v>
      </c>
      <c r="I45" s="92" t="s">
        <v>8</v>
      </c>
      <c r="J45" s="178"/>
      <c r="K45" s="178"/>
      <c r="L45" s="178"/>
      <c r="M45" s="178"/>
      <c r="N45" s="179"/>
      <c r="O45" s="179"/>
      <c r="P45" s="179"/>
      <c r="Q45" s="178"/>
      <c r="R45" s="178"/>
      <c r="S45" s="178"/>
      <c r="T45" s="178"/>
      <c r="U45" s="178"/>
      <c r="V45" s="180"/>
    </row>
    <row r="46" spans="1:22" ht="37.9" customHeight="1" x14ac:dyDescent="0.4">
      <c r="A46" s="90">
        <v>45</v>
      </c>
      <c r="B46" s="109" t="s">
        <v>83</v>
      </c>
      <c r="C46" s="99" t="s">
        <v>84</v>
      </c>
      <c r="D46" s="91" t="s">
        <v>48</v>
      </c>
      <c r="E46" s="91" t="s">
        <v>49</v>
      </c>
      <c r="F46" s="103">
        <v>90</v>
      </c>
      <c r="G46" s="91" t="s">
        <v>34</v>
      </c>
      <c r="H46" s="91" t="s">
        <v>27</v>
      </c>
      <c r="I46" s="93"/>
      <c r="J46" s="178" t="s">
        <v>594</v>
      </c>
      <c r="K46" s="178"/>
      <c r="L46" s="178"/>
      <c r="M46" s="178"/>
      <c r="N46" s="179"/>
      <c r="O46" s="179"/>
      <c r="P46" s="179"/>
      <c r="Q46" s="178"/>
      <c r="R46" s="178"/>
      <c r="S46" s="178"/>
      <c r="T46" s="178"/>
      <c r="U46" s="178"/>
      <c r="V46" s="180"/>
    </row>
    <row r="47" spans="1:22" ht="37.9" customHeight="1" x14ac:dyDescent="0.4">
      <c r="A47" s="90">
        <v>46</v>
      </c>
      <c r="B47" s="109" t="s">
        <v>83</v>
      </c>
      <c r="C47" s="99" t="s">
        <v>85</v>
      </c>
      <c r="D47" s="91" t="s">
        <v>48</v>
      </c>
      <c r="E47" s="91" t="s">
        <v>49</v>
      </c>
      <c r="F47" s="103">
        <v>30</v>
      </c>
      <c r="G47" s="91" t="s">
        <v>26</v>
      </c>
      <c r="H47" s="91" t="s">
        <v>29</v>
      </c>
      <c r="I47" s="92" t="s">
        <v>8</v>
      </c>
      <c r="J47" s="178"/>
      <c r="K47" s="178"/>
      <c r="L47" s="178"/>
      <c r="M47" s="178"/>
      <c r="N47" s="179"/>
      <c r="O47" s="179"/>
      <c r="P47" s="179"/>
      <c r="Q47" s="178"/>
      <c r="R47" s="178"/>
      <c r="S47" s="178"/>
      <c r="T47" s="178"/>
      <c r="U47" s="178"/>
      <c r="V47" s="180"/>
    </row>
    <row r="48" spans="1:22" ht="37.9" customHeight="1" x14ac:dyDescent="0.4">
      <c r="A48" s="90">
        <v>47</v>
      </c>
      <c r="B48" s="109" t="s">
        <v>83</v>
      </c>
      <c r="C48" s="99" t="s">
        <v>86</v>
      </c>
      <c r="D48" s="91" t="s">
        <v>24</v>
      </c>
      <c r="E48" s="91" t="s">
        <v>25</v>
      </c>
      <c r="F48" s="103">
        <v>93.7</v>
      </c>
      <c r="G48" s="91" t="s">
        <v>34</v>
      </c>
      <c r="H48" s="91" t="s">
        <v>27</v>
      </c>
      <c r="I48" s="93"/>
      <c r="J48" s="178" t="s">
        <v>594</v>
      </c>
      <c r="K48" s="178" t="s">
        <v>594</v>
      </c>
      <c r="L48" s="178" t="s">
        <v>594</v>
      </c>
      <c r="M48" s="178" t="s">
        <v>594</v>
      </c>
      <c r="N48" s="179" t="s">
        <v>594</v>
      </c>
      <c r="O48" s="179">
        <v>45760</v>
      </c>
      <c r="P48" s="179">
        <v>45760</v>
      </c>
      <c r="Q48" s="178"/>
      <c r="R48" s="178"/>
      <c r="S48" s="178"/>
      <c r="T48" s="178"/>
      <c r="U48" s="178"/>
      <c r="V48" s="180"/>
    </row>
    <row r="49" spans="1:22" ht="27.75" x14ac:dyDescent="0.4">
      <c r="A49" s="90">
        <v>48</v>
      </c>
      <c r="B49" s="106" t="s">
        <v>87</v>
      </c>
      <c r="C49" s="99" t="s">
        <v>88</v>
      </c>
      <c r="D49" s="91" t="s">
        <v>48</v>
      </c>
      <c r="E49" s="91" t="s">
        <v>49</v>
      </c>
      <c r="F49" s="103">
        <v>189</v>
      </c>
      <c r="G49" s="91" t="s">
        <v>26</v>
      </c>
      <c r="H49" s="91" t="s">
        <v>29</v>
      </c>
      <c r="I49" s="92" t="s">
        <v>8</v>
      </c>
      <c r="J49" s="178"/>
      <c r="K49" s="178"/>
      <c r="L49" s="178"/>
      <c r="M49" s="178"/>
      <c r="N49" s="179"/>
      <c r="O49" s="179"/>
      <c r="P49" s="179"/>
      <c r="Q49" s="178"/>
      <c r="R49" s="178"/>
      <c r="S49" s="178"/>
      <c r="T49" s="178"/>
      <c r="U49" s="178"/>
      <c r="V49" s="180"/>
    </row>
    <row r="50" spans="1:22" ht="27.75" x14ac:dyDescent="0.4">
      <c r="A50" s="90">
        <v>49</v>
      </c>
      <c r="B50" s="106" t="s">
        <v>87</v>
      </c>
      <c r="C50" s="99" t="s">
        <v>89</v>
      </c>
      <c r="D50" s="91" t="s">
        <v>48</v>
      </c>
      <c r="E50" s="91" t="s">
        <v>49</v>
      </c>
      <c r="F50" s="103">
        <v>48</v>
      </c>
      <c r="G50" s="91" t="s">
        <v>26</v>
      </c>
      <c r="H50" s="91" t="s">
        <v>29</v>
      </c>
      <c r="I50" s="92" t="s">
        <v>8</v>
      </c>
      <c r="J50" s="178"/>
      <c r="K50" s="178"/>
      <c r="L50" s="178"/>
      <c r="M50" s="178"/>
      <c r="N50" s="179"/>
      <c r="O50" s="179"/>
      <c r="P50" s="179"/>
      <c r="Q50" s="178"/>
      <c r="R50" s="178"/>
      <c r="S50" s="178"/>
      <c r="T50" s="178"/>
      <c r="U50" s="178"/>
      <c r="V50" s="180"/>
    </row>
    <row r="51" spans="1:22" ht="27.75" x14ac:dyDescent="0.4">
      <c r="A51" s="90">
        <v>50</v>
      </c>
      <c r="B51" s="106" t="s">
        <v>87</v>
      </c>
      <c r="C51" s="99" t="s">
        <v>90</v>
      </c>
      <c r="D51" s="91" t="s">
        <v>48</v>
      </c>
      <c r="E51" s="91" t="s">
        <v>49</v>
      </c>
      <c r="F51" s="103">
        <v>46</v>
      </c>
      <c r="G51" s="91" t="s">
        <v>26</v>
      </c>
      <c r="H51" s="91" t="s">
        <v>29</v>
      </c>
      <c r="I51" s="92" t="s">
        <v>8</v>
      </c>
      <c r="J51" s="178"/>
      <c r="K51" s="178"/>
      <c r="L51" s="178"/>
      <c r="M51" s="178"/>
      <c r="N51" s="179"/>
      <c r="O51" s="179"/>
      <c r="P51" s="179"/>
      <c r="Q51" s="178"/>
      <c r="R51" s="178"/>
      <c r="S51" s="178"/>
      <c r="T51" s="178"/>
      <c r="U51" s="178"/>
      <c r="V51" s="180"/>
    </row>
    <row r="52" spans="1:22" ht="28.5" customHeight="1" x14ac:dyDescent="0.4">
      <c r="A52" s="90">
        <v>51</v>
      </c>
      <c r="B52" s="106" t="s">
        <v>87</v>
      </c>
      <c r="C52" s="99" t="s">
        <v>91</v>
      </c>
      <c r="D52" s="91" t="s">
        <v>48</v>
      </c>
      <c r="E52" s="91" t="s">
        <v>49</v>
      </c>
      <c r="F52" s="103">
        <v>109.1</v>
      </c>
      <c r="G52" s="91" t="s">
        <v>26</v>
      </c>
      <c r="H52" s="91" t="s">
        <v>27</v>
      </c>
      <c r="I52" s="92" t="s">
        <v>8</v>
      </c>
      <c r="J52" s="178"/>
      <c r="K52" s="178"/>
      <c r="L52" s="178"/>
      <c r="M52" s="178"/>
      <c r="N52" s="179"/>
      <c r="O52" s="179"/>
      <c r="P52" s="179"/>
      <c r="Q52" s="178"/>
      <c r="R52" s="178"/>
      <c r="S52" s="178"/>
      <c r="T52" s="178"/>
      <c r="U52" s="178"/>
      <c r="V52" s="180"/>
    </row>
    <row r="53" spans="1:22" ht="27.75" x14ac:dyDescent="0.4">
      <c r="A53" s="90">
        <v>52</v>
      </c>
      <c r="B53" s="106" t="s">
        <v>92</v>
      </c>
      <c r="C53" s="99" t="s">
        <v>93</v>
      </c>
      <c r="D53" s="91" t="s">
        <v>24</v>
      </c>
      <c r="E53" s="91" t="s">
        <v>25</v>
      </c>
      <c r="F53" s="100">
        <v>150.80000000000001</v>
      </c>
      <c r="G53" s="91" t="s">
        <v>34</v>
      </c>
      <c r="H53" s="91" t="s">
        <v>27</v>
      </c>
      <c r="I53" s="93"/>
      <c r="J53" s="178" t="s">
        <v>594</v>
      </c>
      <c r="K53" s="178" t="s">
        <v>594</v>
      </c>
      <c r="L53" s="178" t="s">
        <v>594</v>
      </c>
      <c r="M53" s="178" t="s">
        <v>594</v>
      </c>
      <c r="N53" s="179" t="s">
        <v>594</v>
      </c>
      <c r="O53" s="179" t="s">
        <v>598</v>
      </c>
      <c r="P53" s="179" t="s">
        <v>598</v>
      </c>
      <c r="Q53" s="178" t="s">
        <v>594</v>
      </c>
      <c r="R53" s="178" t="s">
        <v>594</v>
      </c>
      <c r="S53" s="178" t="s">
        <v>594</v>
      </c>
      <c r="T53" s="178" t="s">
        <v>594</v>
      </c>
      <c r="U53" s="178" t="s">
        <v>594</v>
      </c>
      <c r="V53" s="180"/>
    </row>
    <row r="54" spans="1:22" ht="27.75" x14ac:dyDescent="0.4">
      <c r="A54" s="90">
        <v>53</v>
      </c>
      <c r="B54" s="106" t="s">
        <v>92</v>
      </c>
      <c r="C54" s="99" t="s">
        <v>94</v>
      </c>
      <c r="D54" s="91" t="s">
        <v>48</v>
      </c>
      <c r="E54" s="91" t="s">
        <v>49</v>
      </c>
      <c r="F54" s="103">
        <v>163.69999999999999</v>
      </c>
      <c r="G54" s="91" t="s">
        <v>34</v>
      </c>
      <c r="H54" s="91" t="s">
        <v>29</v>
      </c>
      <c r="I54" s="93"/>
      <c r="J54" s="178"/>
      <c r="K54" s="178"/>
      <c r="L54" s="178"/>
      <c r="M54" s="178"/>
      <c r="N54" s="179"/>
      <c r="O54" s="179"/>
      <c r="P54" s="179"/>
      <c r="Q54" s="178"/>
      <c r="R54" s="178"/>
      <c r="S54" s="178"/>
      <c r="T54" s="178"/>
      <c r="U54" s="178"/>
      <c r="V54" s="180"/>
    </row>
    <row r="55" spans="1:22" ht="27.75" x14ac:dyDescent="0.4">
      <c r="A55" s="90">
        <v>54</v>
      </c>
      <c r="B55" s="106" t="s">
        <v>92</v>
      </c>
      <c r="C55" s="99" t="s">
        <v>95</v>
      </c>
      <c r="D55" s="91" t="s">
        <v>48</v>
      </c>
      <c r="E55" s="91" t="s">
        <v>49</v>
      </c>
      <c r="F55" s="103">
        <v>97</v>
      </c>
      <c r="G55" s="91" t="s">
        <v>34</v>
      </c>
      <c r="H55" s="91" t="s">
        <v>29</v>
      </c>
      <c r="I55" s="93"/>
      <c r="J55" s="178"/>
      <c r="K55" s="178"/>
      <c r="L55" s="178"/>
      <c r="M55" s="178"/>
      <c r="N55" s="179"/>
      <c r="O55" s="179"/>
      <c r="P55" s="179"/>
      <c r="Q55" s="178"/>
      <c r="R55" s="178"/>
      <c r="S55" s="178"/>
      <c r="T55" s="178"/>
      <c r="U55" s="178"/>
      <c r="V55" s="180"/>
    </row>
    <row r="56" spans="1:22" ht="27.75" x14ac:dyDescent="0.4">
      <c r="A56" s="90">
        <v>55</v>
      </c>
      <c r="B56" s="106" t="s">
        <v>92</v>
      </c>
      <c r="C56" s="99" t="s">
        <v>96</v>
      </c>
      <c r="D56" s="91" t="s">
        <v>48</v>
      </c>
      <c r="E56" s="91" t="s">
        <v>49</v>
      </c>
      <c r="F56" s="103">
        <v>77</v>
      </c>
      <c r="G56" s="91" t="s">
        <v>26</v>
      </c>
      <c r="H56" s="91" t="s">
        <v>27</v>
      </c>
      <c r="I56" s="92" t="s">
        <v>8</v>
      </c>
      <c r="J56" s="178"/>
      <c r="K56" s="178"/>
      <c r="L56" s="178"/>
      <c r="M56" s="178"/>
      <c r="N56" s="179"/>
      <c r="O56" s="179"/>
      <c r="P56" s="179"/>
      <c r="Q56" s="178"/>
      <c r="R56" s="178"/>
      <c r="S56" s="178"/>
      <c r="T56" s="178"/>
      <c r="U56" s="178"/>
      <c r="V56" s="180"/>
    </row>
    <row r="57" spans="1:22" ht="27.75" x14ac:dyDescent="0.4">
      <c r="A57" s="90">
        <v>56</v>
      </c>
      <c r="B57" s="106" t="s">
        <v>97</v>
      </c>
      <c r="C57" s="99" t="s">
        <v>98</v>
      </c>
      <c r="D57" s="91" t="s">
        <v>48</v>
      </c>
      <c r="E57" s="91" t="s">
        <v>49</v>
      </c>
      <c r="F57" s="103">
        <v>375.3</v>
      </c>
      <c r="G57" s="91" t="s">
        <v>26</v>
      </c>
      <c r="H57" s="91" t="s">
        <v>27</v>
      </c>
      <c r="I57" s="92" t="s">
        <v>8</v>
      </c>
      <c r="J57" s="178"/>
      <c r="K57" s="178"/>
      <c r="L57" s="178"/>
      <c r="M57" s="178"/>
      <c r="N57" s="179"/>
      <c r="O57" s="179"/>
      <c r="P57" s="179"/>
      <c r="Q57" s="178"/>
      <c r="R57" s="178"/>
      <c r="S57" s="178"/>
      <c r="T57" s="178"/>
      <c r="U57" s="178"/>
      <c r="V57" s="180"/>
    </row>
    <row r="58" spans="1:22" ht="45" x14ac:dyDescent="0.4">
      <c r="A58" s="90">
        <v>57</v>
      </c>
      <c r="B58" s="106" t="s">
        <v>99</v>
      </c>
      <c r="C58" s="99" t="s">
        <v>100</v>
      </c>
      <c r="D58" s="91" t="s">
        <v>24</v>
      </c>
      <c r="E58" s="91" t="s">
        <v>25</v>
      </c>
      <c r="F58" s="100">
        <v>76.5</v>
      </c>
      <c r="G58" s="91" t="s">
        <v>26</v>
      </c>
      <c r="H58" s="91" t="s">
        <v>29</v>
      </c>
      <c r="I58" s="92" t="s">
        <v>8</v>
      </c>
      <c r="J58" s="178"/>
      <c r="K58" s="178"/>
      <c r="L58" s="178"/>
      <c r="M58" s="178"/>
      <c r="N58" s="179"/>
      <c r="O58" s="179"/>
      <c r="P58" s="179"/>
      <c r="Q58" s="178"/>
      <c r="R58" s="178"/>
      <c r="S58" s="178"/>
      <c r="T58" s="178"/>
      <c r="U58" s="178"/>
      <c r="V58" s="180"/>
    </row>
    <row r="59" spans="1:22" ht="27.75" x14ac:dyDescent="0.4">
      <c r="A59" s="90">
        <v>58</v>
      </c>
      <c r="B59" s="106" t="s">
        <v>99</v>
      </c>
      <c r="C59" s="99" t="s">
        <v>101</v>
      </c>
      <c r="D59" s="91" t="s">
        <v>24</v>
      </c>
      <c r="E59" s="91" t="s">
        <v>25</v>
      </c>
      <c r="F59" s="100">
        <v>70.900000000000006</v>
      </c>
      <c r="G59" s="91" t="s">
        <v>26</v>
      </c>
      <c r="H59" s="91" t="s">
        <v>27</v>
      </c>
      <c r="I59" s="92" t="s">
        <v>8</v>
      </c>
      <c r="J59" s="178"/>
      <c r="K59" s="178"/>
      <c r="L59" s="178"/>
      <c r="M59" s="178"/>
      <c r="N59" s="179"/>
      <c r="O59" s="179"/>
      <c r="P59" s="179"/>
      <c r="Q59" s="178"/>
      <c r="R59" s="178"/>
      <c r="S59" s="178"/>
      <c r="T59" s="178"/>
      <c r="U59" s="178"/>
      <c r="V59" s="180"/>
    </row>
    <row r="60" spans="1:22" ht="27.75" x14ac:dyDescent="0.4">
      <c r="A60" s="90">
        <v>59</v>
      </c>
      <c r="B60" s="106" t="s">
        <v>99</v>
      </c>
      <c r="C60" s="99" t="s">
        <v>102</v>
      </c>
      <c r="D60" s="91" t="s">
        <v>103</v>
      </c>
      <c r="E60" s="91"/>
      <c r="F60" s="103">
        <v>168</v>
      </c>
      <c r="G60" s="91" t="s">
        <v>26</v>
      </c>
      <c r="H60" s="91" t="s">
        <v>29</v>
      </c>
      <c r="I60" s="92" t="s">
        <v>8</v>
      </c>
      <c r="J60" s="178"/>
      <c r="K60" s="178"/>
      <c r="L60" s="178"/>
      <c r="M60" s="178"/>
      <c r="N60" s="179"/>
      <c r="O60" s="179"/>
      <c r="P60" s="179"/>
      <c r="Q60" s="178"/>
      <c r="R60" s="178"/>
      <c r="S60" s="178"/>
      <c r="T60" s="178"/>
      <c r="U60" s="178"/>
      <c r="V60" s="180"/>
    </row>
    <row r="61" spans="1:22" ht="27.75" x14ac:dyDescent="0.4">
      <c r="A61" s="90">
        <v>60</v>
      </c>
      <c r="B61" s="106" t="s">
        <v>99</v>
      </c>
      <c r="C61" s="99" t="s">
        <v>104</v>
      </c>
      <c r="D61" s="91" t="s">
        <v>103</v>
      </c>
      <c r="E61" s="91"/>
      <c r="F61" s="103">
        <v>56</v>
      </c>
      <c r="G61" s="91" t="s">
        <v>26</v>
      </c>
      <c r="H61" s="91" t="s">
        <v>29</v>
      </c>
      <c r="I61" s="92" t="s">
        <v>8</v>
      </c>
      <c r="J61" s="178"/>
      <c r="K61" s="178"/>
      <c r="L61" s="178"/>
      <c r="M61" s="178"/>
      <c r="N61" s="179"/>
      <c r="O61" s="179"/>
      <c r="P61" s="179"/>
      <c r="Q61" s="178"/>
      <c r="R61" s="178"/>
      <c r="S61" s="178"/>
      <c r="T61" s="178"/>
      <c r="U61" s="178"/>
      <c r="V61" s="180"/>
    </row>
    <row r="62" spans="1:22" ht="27.75" x14ac:dyDescent="0.4">
      <c r="A62" s="90">
        <v>61</v>
      </c>
      <c r="B62" s="111" t="s">
        <v>105</v>
      </c>
      <c r="C62" s="99" t="s">
        <v>106</v>
      </c>
      <c r="D62" s="91" t="s">
        <v>24</v>
      </c>
      <c r="E62" s="91" t="s">
        <v>25</v>
      </c>
      <c r="F62" s="104">
        <v>75.8</v>
      </c>
      <c r="G62" s="91" t="s">
        <v>34</v>
      </c>
      <c r="H62" s="91" t="s">
        <v>27</v>
      </c>
      <c r="I62" s="93"/>
      <c r="J62" s="178"/>
      <c r="K62" s="178"/>
      <c r="L62" s="178"/>
      <c r="M62" s="178"/>
      <c r="N62" s="179"/>
      <c r="O62" s="179"/>
      <c r="P62" s="179"/>
      <c r="Q62" s="178"/>
      <c r="R62" s="178"/>
      <c r="S62" s="178"/>
      <c r="T62" s="178"/>
      <c r="U62" s="178"/>
      <c r="V62" s="180"/>
    </row>
    <row r="63" spans="1:22" ht="27.75" x14ac:dyDescent="0.4">
      <c r="A63" s="90">
        <v>62</v>
      </c>
      <c r="B63" s="111" t="s">
        <v>105</v>
      </c>
      <c r="C63" s="99" t="s">
        <v>107</v>
      </c>
      <c r="D63" s="91" t="s">
        <v>24</v>
      </c>
      <c r="E63" s="91" t="s">
        <v>25</v>
      </c>
      <c r="F63" s="100">
        <v>38.5</v>
      </c>
      <c r="G63" s="91" t="s">
        <v>26</v>
      </c>
      <c r="H63" s="91" t="s">
        <v>27</v>
      </c>
      <c r="I63" s="92" t="s">
        <v>8</v>
      </c>
      <c r="J63" s="178"/>
      <c r="K63" s="178"/>
      <c r="L63" s="178"/>
      <c r="M63" s="178"/>
      <c r="N63" s="179"/>
      <c r="O63" s="179"/>
      <c r="P63" s="179"/>
      <c r="Q63" s="178"/>
      <c r="R63" s="178"/>
      <c r="S63" s="178"/>
      <c r="T63" s="178"/>
      <c r="U63" s="178"/>
      <c r="V63" s="180"/>
    </row>
    <row r="64" spans="1:22" ht="27.75" x14ac:dyDescent="0.4">
      <c r="A64" s="90">
        <v>63</v>
      </c>
      <c r="B64" s="111" t="s">
        <v>105</v>
      </c>
      <c r="C64" s="99" t="s">
        <v>108</v>
      </c>
      <c r="D64" s="91" t="s">
        <v>24</v>
      </c>
      <c r="E64" s="91" t="s">
        <v>25</v>
      </c>
      <c r="F64" s="100">
        <v>38.6</v>
      </c>
      <c r="G64" s="91" t="s">
        <v>26</v>
      </c>
      <c r="H64" s="91" t="s">
        <v>27</v>
      </c>
      <c r="I64" s="92" t="s">
        <v>8</v>
      </c>
      <c r="J64" s="178"/>
      <c r="K64" s="178"/>
      <c r="L64" s="178"/>
      <c r="M64" s="178"/>
      <c r="N64" s="179"/>
      <c r="O64" s="179"/>
      <c r="P64" s="179"/>
      <c r="Q64" s="178"/>
      <c r="R64" s="178"/>
      <c r="S64" s="178"/>
      <c r="T64" s="178"/>
      <c r="U64" s="178"/>
      <c r="V64" s="180"/>
    </row>
    <row r="65" spans="1:22" ht="27.75" x14ac:dyDescent="0.4">
      <c r="A65" s="90">
        <v>64</v>
      </c>
      <c r="B65" s="111" t="s">
        <v>105</v>
      </c>
      <c r="C65" s="99" t="s">
        <v>109</v>
      </c>
      <c r="D65" s="91" t="s">
        <v>24</v>
      </c>
      <c r="E65" s="91" t="s">
        <v>25</v>
      </c>
      <c r="F65" s="100">
        <v>44.2</v>
      </c>
      <c r="G65" s="91" t="s">
        <v>26</v>
      </c>
      <c r="H65" s="91" t="s">
        <v>27</v>
      </c>
      <c r="I65" s="92" t="s">
        <v>8</v>
      </c>
      <c r="J65" s="178"/>
      <c r="K65" s="178"/>
      <c r="L65" s="178"/>
      <c r="M65" s="178"/>
      <c r="N65" s="179"/>
      <c r="O65" s="179"/>
      <c r="P65" s="179"/>
      <c r="Q65" s="178"/>
      <c r="R65" s="178"/>
      <c r="S65" s="178"/>
      <c r="T65" s="178"/>
      <c r="U65" s="178"/>
      <c r="V65" s="180"/>
    </row>
    <row r="66" spans="1:22" ht="27.75" x14ac:dyDescent="0.4">
      <c r="A66" s="90">
        <v>65</v>
      </c>
      <c r="B66" s="111" t="s">
        <v>105</v>
      </c>
      <c r="C66" s="99" t="s">
        <v>110</v>
      </c>
      <c r="D66" s="91" t="s">
        <v>24</v>
      </c>
      <c r="E66" s="91" t="s">
        <v>25</v>
      </c>
      <c r="F66" s="100">
        <v>22.6</v>
      </c>
      <c r="G66" s="91" t="s">
        <v>26</v>
      </c>
      <c r="H66" s="91" t="s">
        <v>27</v>
      </c>
      <c r="I66" s="92" t="s">
        <v>8</v>
      </c>
      <c r="J66" s="178"/>
      <c r="K66" s="178"/>
      <c r="L66" s="178"/>
      <c r="M66" s="178"/>
      <c r="N66" s="179"/>
      <c r="O66" s="179"/>
      <c r="P66" s="179"/>
      <c r="Q66" s="178"/>
      <c r="R66" s="178"/>
      <c r="S66" s="178"/>
      <c r="T66" s="178"/>
      <c r="U66" s="178"/>
      <c r="V66" s="180"/>
    </row>
    <row r="67" spans="1:22" ht="27.75" x14ac:dyDescent="0.4">
      <c r="A67" s="90">
        <v>66</v>
      </c>
      <c r="B67" s="111" t="s">
        <v>105</v>
      </c>
      <c r="C67" s="98" t="s">
        <v>111</v>
      </c>
      <c r="D67" s="91" t="s">
        <v>24</v>
      </c>
      <c r="E67" s="91" t="s">
        <v>25</v>
      </c>
      <c r="F67" s="105">
        <v>156.9</v>
      </c>
      <c r="G67" s="91" t="s">
        <v>26</v>
      </c>
      <c r="H67" s="91" t="s">
        <v>29</v>
      </c>
      <c r="I67" s="92" t="s">
        <v>8</v>
      </c>
      <c r="J67" s="178" t="s">
        <v>594</v>
      </c>
      <c r="K67" s="178" t="s">
        <v>594</v>
      </c>
      <c r="L67" s="178" t="s">
        <v>594</v>
      </c>
      <c r="M67" s="178" t="s">
        <v>594</v>
      </c>
      <c r="N67" s="179" t="s">
        <v>594</v>
      </c>
      <c r="O67" s="179">
        <v>45774</v>
      </c>
      <c r="P67" s="179">
        <v>45774</v>
      </c>
      <c r="Q67" s="178"/>
      <c r="R67" s="178"/>
      <c r="S67" s="178"/>
      <c r="T67" s="178"/>
      <c r="U67" s="178"/>
      <c r="V67" s="180"/>
    </row>
    <row r="68" spans="1:22" ht="27.75" x14ac:dyDescent="0.4">
      <c r="A68" s="90">
        <v>67</v>
      </c>
      <c r="B68" s="111" t="s">
        <v>105</v>
      </c>
      <c r="C68" s="98" t="s">
        <v>112</v>
      </c>
      <c r="D68" s="91" t="s">
        <v>24</v>
      </c>
      <c r="E68" s="91" t="s">
        <v>25</v>
      </c>
      <c r="F68" s="105">
        <v>168.1</v>
      </c>
      <c r="G68" s="91" t="s">
        <v>26</v>
      </c>
      <c r="H68" s="91" t="s">
        <v>27</v>
      </c>
      <c r="I68" s="92" t="s">
        <v>8</v>
      </c>
      <c r="J68" s="178"/>
      <c r="K68" s="178"/>
      <c r="L68" s="178"/>
      <c r="M68" s="178"/>
      <c r="N68" s="179"/>
      <c r="O68" s="179"/>
      <c r="P68" s="179"/>
      <c r="Q68" s="178"/>
      <c r="R68" s="178"/>
      <c r="S68" s="178"/>
      <c r="T68" s="178"/>
      <c r="U68" s="178"/>
      <c r="V68" s="180"/>
    </row>
    <row r="69" spans="1:22" ht="27.75" x14ac:dyDescent="0.4">
      <c r="A69" s="90">
        <v>68</v>
      </c>
      <c r="B69" s="111" t="s">
        <v>105</v>
      </c>
      <c r="C69" s="99" t="s">
        <v>113</v>
      </c>
      <c r="D69" s="91" t="s">
        <v>48</v>
      </c>
      <c r="E69" s="91" t="s">
        <v>49</v>
      </c>
      <c r="F69" s="103">
        <v>21.8</v>
      </c>
      <c r="G69" s="91" t="s">
        <v>26</v>
      </c>
      <c r="H69" s="91" t="s">
        <v>27</v>
      </c>
      <c r="I69" s="92" t="s">
        <v>8</v>
      </c>
      <c r="J69" s="178"/>
      <c r="K69" s="178"/>
      <c r="L69" s="178"/>
      <c r="M69" s="178"/>
      <c r="N69" s="179"/>
      <c r="O69" s="179"/>
      <c r="P69" s="179"/>
      <c r="Q69" s="178"/>
      <c r="R69" s="178"/>
      <c r="S69" s="178"/>
      <c r="T69" s="178"/>
      <c r="U69" s="178"/>
      <c r="V69" s="180"/>
    </row>
    <row r="70" spans="1:22" ht="27.75" x14ac:dyDescent="0.4">
      <c r="A70" s="90">
        <v>69</v>
      </c>
      <c r="B70" s="111" t="s">
        <v>105</v>
      </c>
      <c r="C70" s="99" t="s">
        <v>114</v>
      </c>
      <c r="D70" s="91" t="s">
        <v>24</v>
      </c>
      <c r="E70" s="91" t="s">
        <v>25</v>
      </c>
      <c r="F70" s="100">
        <v>284.2</v>
      </c>
      <c r="G70" s="91" t="s">
        <v>26</v>
      </c>
      <c r="H70" s="91" t="s">
        <v>27</v>
      </c>
      <c r="I70" s="92" t="s">
        <v>8</v>
      </c>
      <c r="J70" s="178" t="s">
        <v>594</v>
      </c>
      <c r="K70" s="178" t="s">
        <v>594</v>
      </c>
      <c r="L70" s="178" t="s">
        <v>594</v>
      </c>
      <c r="M70" s="178" t="s">
        <v>594</v>
      </c>
      <c r="N70" s="179" t="s">
        <v>594</v>
      </c>
      <c r="O70" s="179">
        <v>45781</v>
      </c>
      <c r="P70" s="179">
        <v>45781</v>
      </c>
      <c r="Q70" s="178"/>
      <c r="R70" s="178"/>
      <c r="S70" s="178"/>
      <c r="T70" s="178"/>
      <c r="U70" s="178"/>
      <c r="V70" s="180"/>
    </row>
    <row r="71" spans="1:22" ht="27.75" x14ac:dyDescent="0.4">
      <c r="A71" s="90">
        <v>70</v>
      </c>
      <c r="B71" s="111" t="s">
        <v>105</v>
      </c>
      <c r="C71" s="99" t="s">
        <v>115</v>
      </c>
      <c r="D71" s="91" t="s">
        <v>24</v>
      </c>
      <c r="E71" s="91" t="s">
        <v>25</v>
      </c>
      <c r="F71" s="100">
        <v>14</v>
      </c>
      <c r="G71" s="91" t="s">
        <v>34</v>
      </c>
      <c r="H71" s="91" t="s">
        <v>29</v>
      </c>
      <c r="I71" s="92"/>
      <c r="J71" s="178"/>
      <c r="K71" s="178"/>
      <c r="L71" s="178"/>
      <c r="M71" s="178"/>
      <c r="N71" s="179"/>
      <c r="O71" s="179"/>
      <c r="P71" s="179"/>
      <c r="Q71" s="178"/>
      <c r="R71" s="178"/>
      <c r="S71" s="178"/>
      <c r="T71" s="178"/>
      <c r="U71" s="178"/>
      <c r="V71" s="180"/>
    </row>
    <row r="72" spans="1:22" ht="27.75" x14ac:dyDescent="0.4">
      <c r="A72" s="90">
        <v>71</v>
      </c>
      <c r="B72" s="111" t="s">
        <v>116</v>
      </c>
      <c r="C72" s="99" t="s">
        <v>117</v>
      </c>
      <c r="D72" s="91" t="s">
        <v>24</v>
      </c>
      <c r="E72" s="91" t="s">
        <v>25</v>
      </c>
      <c r="F72" s="100">
        <v>9.9</v>
      </c>
      <c r="G72" s="91" t="s">
        <v>26</v>
      </c>
      <c r="H72" s="91" t="s">
        <v>27</v>
      </c>
      <c r="I72" s="92" t="s">
        <v>8</v>
      </c>
      <c r="J72" s="178"/>
      <c r="K72" s="178" t="s">
        <v>594</v>
      </c>
      <c r="L72" s="178" t="s">
        <v>594</v>
      </c>
      <c r="M72" s="178" t="s">
        <v>594</v>
      </c>
      <c r="N72" s="179" t="s">
        <v>594</v>
      </c>
      <c r="O72" s="179" t="s">
        <v>594</v>
      </c>
      <c r="P72" s="179" t="s">
        <v>594</v>
      </c>
      <c r="Q72" s="178" t="s">
        <v>594</v>
      </c>
      <c r="R72" s="178"/>
      <c r="S72" s="178"/>
      <c r="T72" s="178"/>
      <c r="U72" s="178"/>
      <c r="V72" s="180"/>
    </row>
    <row r="73" spans="1:22" ht="27.75" x14ac:dyDescent="0.4">
      <c r="A73" s="90">
        <v>72</v>
      </c>
      <c r="B73" s="111" t="s">
        <v>116</v>
      </c>
      <c r="C73" s="99" t="s">
        <v>118</v>
      </c>
      <c r="D73" s="91" t="s">
        <v>48</v>
      </c>
      <c r="E73" s="91" t="s">
        <v>49</v>
      </c>
      <c r="F73" s="103">
        <v>91.9</v>
      </c>
      <c r="G73" s="91" t="s">
        <v>26</v>
      </c>
      <c r="H73" s="91" t="s">
        <v>29</v>
      </c>
      <c r="I73" s="92" t="s">
        <v>8</v>
      </c>
      <c r="J73" s="178"/>
      <c r="K73" s="178"/>
      <c r="L73" s="178"/>
      <c r="M73" s="178"/>
      <c r="N73" s="179"/>
      <c r="O73" s="179"/>
      <c r="P73" s="179"/>
      <c r="Q73" s="178"/>
      <c r="R73" s="178"/>
      <c r="S73" s="178"/>
      <c r="T73" s="178"/>
      <c r="U73" s="178"/>
      <c r="V73" s="180"/>
    </row>
    <row r="74" spans="1:22" ht="27.75" x14ac:dyDescent="0.4">
      <c r="A74" s="90">
        <v>73</v>
      </c>
      <c r="B74" s="111" t="s">
        <v>116</v>
      </c>
      <c r="C74" s="99" t="s">
        <v>119</v>
      </c>
      <c r="D74" s="91" t="s">
        <v>48</v>
      </c>
      <c r="E74" s="91" t="s">
        <v>49</v>
      </c>
      <c r="F74" s="103">
        <v>43.7</v>
      </c>
      <c r="G74" s="91" t="s">
        <v>26</v>
      </c>
      <c r="H74" s="91" t="s">
        <v>29</v>
      </c>
      <c r="I74" s="92" t="s">
        <v>8</v>
      </c>
      <c r="J74" s="178"/>
      <c r="K74" s="178"/>
      <c r="L74" s="178"/>
      <c r="M74" s="178"/>
      <c r="N74" s="179"/>
      <c r="O74" s="179"/>
      <c r="P74" s="179"/>
      <c r="Q74" s="178"/>
      <c r="R74" s="178"/>
      <c r="S74" s="178"/>
      <c r="T74" s="178"/>
      <c r="U74" s="178"/>
      <c r="V74" s="180"/>
    </row>
    <row r="75" spans="1:22" ht="27.75" x14ac:dyDescent="0.4">
      <c r="A75" s="90">
        <v>74</v>
      </c>
      <c r="B75" s="111" t="s">
        <v>116</v>
      </c>
      <c r="C75" s="99" t="s">
        <v>120</v>
      </c>
      <c r="D75" s="91" t="s">
        <v>48</v>
      </c>
      <c r="E75" s="91" t="s">
        <v>49</v>
      </c>
      <c r="F75" s="103">
        <v>25</v>
      </c>
      <c r="G75" s="91" t="s">
        <v>26</v>
      </c>
      <c r="H75" s="91" t="s">
        <v>29</v>
      </c>
      <c r="I75" s="92" t="s">
        <v>8</v>
      </c>
      <c r="J75" s="178"/>
      <c r="K75" s="178"/>
      <c r="L75" s="178"/>
      <c r="M75" s="178"/>
      <c r="N75" s="179"/>
      <c r="O75" s="179"/>
      <c r="P75" s="179"/>
      <c r="Q75" s="178"/>
      <c r="R75" s="178"/>
      <c r="S75" s="178"/>
      <c r="T75" s="178"/>
      <c r="U75" s="178"/>
      <c r="V75" s="180"/>
    </row>
    <row r="76" spans="1:22" ht="27.75" x14ac:dyDescent="0.4">
      <c r="A76" s="90">
        <v>75</v>
      </c>
      <c r="B76" s="111" t="s">
        <v>116</v>
      </c>
      <c r="C76" s="99" t="s">
        <v>121</v>
      </c>
      <c r="D76" s="91" t="s">
        <v>48</v>
      </c>
      <c r="E76" s="91" t="s">
        <v>49</v>
      </c>
      <c r="F76" s="103">
        <v>24.1</v>
      </c>
      <c r="G76" s="91" t="s">
        <v>26</v>
      </c>
      <c r="H76" s="91" t="s">
        <v>29</v>
      </c>
      <c r="I76" s="92" t="s">
        <v>8</v>
      </c>
      <c r="J76" s="178"/>
      <c r="K76" s="178"/>
      <c r="L76" s="178"/>
      <c r="M76" s="178"/>
      <c r="N76" s="179"/>
      <c r="O76" s="179"/>
      <c r="P76" s="179"/>
      <c r="Q76" s="178"/>
      <c r="R76" s="178"/>
      <c r="S76" s="178"/>
      <c r="T76" s="178"/>
      <c r="U76" s="178"/>
      <c r="V76" s="180"/>
    </row>
    <row r="77" spans="1:22" ht="39.6" customHeight="1" x14ac:dyDescent="0.4">
      <c r="A77" s="90">
        <v>76</v>
      </c>
      <c r="B77" s="111" t="s">
        <v>116</v>
      </c>
      <c r="C77" s="99" t="s">
        <v>122</v>
      </c>
      <c r="D77" s="91" t="s">
        <v>48</v>
      </c>
      <c r="E77" s="91" t="s">
        <v>49</v>
      </c>
      <c r="F77" s="103">
        <v>21</v>
      </c>
      <c r="G77" s="91" t="s">
        <v>26</v>
      </c>
      <c r="H77" s="91" t="s">
        <v>29</v>
      </c>
      <c r="I77" s="92" t="s">
        <v>8</v>
      </c>
      <c r="J77" s="178"/>
      <c r="K77" s="178"/>
      <c r="L77" s="178"/>
      <c r="M77" s="178"/>
      <c r="N77" s="179"/>
      <c r="O77" s="179"/>
      <c r="P77" s="179"/>
      <c r="Q77" s="178"/>
      <c r="R77" s="178"/>
      <c r="S77" s="178"/>
      <c r="T77" s="178"/>
      <c r="U77" s="178"/>
      <c r="V77" s="180"/>
    </row>
    <row r="78" spans="1:22" ht="39.6" customHeight="1" x14ac:dyDescent="0.4">
      <c r="A78" s="90">
        <v>77</v>
      </c>
      <c r="B78" s="111" t="s">
        <v>116</v>
      </c>
      <c r="C78" s="99" t="s">
        <v>123</v>
      </c>
      <c r="D78" s="91"/>
      <c r="E78" s="91"/>
      <c r="F78" s="103">
        <v>24.3</v>
      </c>
      <c r="G78" s="91"/>
      <c r="H78" s="91"/>
      <c r="I78" s="93"/>
      <c r="J78" s="178"/>
      <c r="K78" s="178"/>
      <c r="L78" s="178"/>
      <c r="M78" s="178"/>
      <c r="N78" s="179"/>
      <c r="O78" s="179"/>
      <c r="P78" s="179"/>
      <c r="Q78" s="178"/>
      <c r="R78" s="178"/>
      <c r="S78" s="178"/>
      <c r="T78" s="178"/>
      <c r="U78" s="178"/>
      <c r="V78" s="180"/>
    </row>
    <row r="79" spans="1:22" ht="30" customHeight="1" x14ac:dyDescent="0.4">
      <c r="A79" s="90">
        <v>78</v>
      </c>
      <c r="B79" s="108" t="s">
        <v>116</v>
      </c>
      <c r="C79" s="99" t="s">
        <v>124</v>
      </c>
      <c r="D79" s="91" t="s">
        <v>24</v>
      </c>
      <c r="E79" s="91" t="s">
        <v>25</v>
      </c>
      <c r="F79" s="104">
        <v>34.5</v>
      </c>
      <c r="G79" s="91" t="s">
        <v>34</v>
      </c>
      <c r="H79" s="91" t="s">
        <v>27</v>
      </c>
      <c r="I79" s="93"/>
      <c r="J79" s="178" t="s">
        <v>594</v>
      </c>
      <c r="K79" s="178" t="s">
        <v>594</v>
      </c>
      <c r="L79" s="178" t="s">
        <v>594</v>
      </c>
      <c r="M79" s="178" t="s">
        <v>594</v>
      </c>
      <c r="N79" s="179" t="s">
        <v>594</v>
      </c>
      <c r="O79" s="179" t="s">
        <v>594</v>
      </c>
      <c r="P79" s="179" t="s">
        <v>594</v>
      </c>
      <c r="Q79" s="178" t="s">
        <v>594</v>
      </c>
      <c r="R79" s="178" t="s">
        <v>595</v>
      </c>
      <c r="S79" s="178" t="s">
        <v>594</v>
      </c>
      <c r="T79" s="178" t="s">
        <v>594</v>
      </c>
      <c r="U79" s="178" t="s">
        <v>594</v>
      </c>
      <c r="V79" s="180"/>
    </row>
  </sheetData>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ورقة2">
    <tabColor rgb="FF00B050"/>
  </sheetPr>
  <dimension ref="A1:R39"/>
  <sheetViews>
    <sheetView rightToLeft="1" topLeftCell="F1" zoomScale="75" zoomScaleNormal="75" workbookViewId="0">
      <selection activeCell="J3" sqref="J3"/>
    </sheetView>
  </sheetViews>
  <sheetFormatPr defaultColWidth="9.125" defaultRowHeight="15" x14ac:dyDescent="0.25"/>
  <cols>
    <col min="1" max="1" width="15" style="6" customWidth="1"/>
    <col min="2" max="2" width="54.875" style="6" customWidth="1"/>
    <col min="3" max="3" width="14.625" style="6" customWidth="1"/>
    <col min="4" max="4" width="39.75" style="6" customWidth="1"/>
    <col min="5" max="5" width="22.625" style="6" customWidth="1"/>
    <col min="6" max="6" width="25.25" style="6" customWidth="1"/>
    <col min="7" max="7" width="27.625" style="6" customWidth="1"/>
    <col min="8" max="10" width="23.875" style="6" customWidth="1"/>
    <col min="11" max="11" width="60.875" style="6" customWidth="1"/>
    <col min="12" max="12" width="66.75" style="6" customWidth="1"/>
    <col min="13" max="13" width="29.25" style="6" customWidth="1"/>
    <col min="14" max="14" width="21.125" style="6" customWidth="1"/>
    <col min="15" max="15" width="22" style="6" customWidth="1"/>
    <col min="16" max="16" width="19.75" style="6" customWidth="1"/>
    <col min="17" max="17" width="17.875" style="6" customWidth="1"/>
    <col min="18" max="18" width="83" style="6" bestFit="1" customWidth="1"/>
    <col min="19" max="16384" width="9.125" style="6"/>
  </cols>
  <sheetData>
    <row r="1" spans="1:18" ht="20.100000000000001" customHeight="1" x14ac:dyDescent="0.25">
      <c r="A1" s="10" t="s">
        <v>125</v>
      </c>
      <c r="B1" s="10" t="s">
        <v>126</v>
      </c>
      <c r="C1" s="10" t="s">
        <v>1</v>
      </c>
      <c r="D1" s="10" t="s">
        <v>127</v>
      </c>
      <c r="E1" s="10" t="s">
        <v>128</v>
      </c>
      <c r="F1" s="10" t="s">
        <v>129</v>
      </c>
      <c r="G1" s="10" t="s">
        <v>130</v>
      </c>
      <c r="H1" s="10" t="s">
        <v>131</v>
      </c>
      <c r="I1" s="10" t="s">
        <v>132</v>
      </c>
      <c r="J1" s="10" t="s">
        <v>133</v>
      </c>
      <c r="K1" s="10" t="s">
        <v>134</v>
      </c>
      <c r="L1" s="10" t="s">
        <v>135</v>
      </c>
      <c r="M1" s="10" t="s">
        <v>136</v>
      </c>
      <c r="N1" s="10" t="s">
        <v>137</v>
      </c>
      <c r="O1" s="10" t="s">
        <v>138</v>
      </c>
      <c r="P1" s="10" t="s">
        <v>139</v>
      </c>
      <c r="Q1" s="10" t="s">
        <v>140</v>
      </c>
      <c r="R1" s="10" t="s">
        <v>141</v>
      </c>
    </row>
    <row r="2" spans="1:18" ht="69.95" customHeight="1" x14ac:dyDescent="0.25">
      <c r="A2" s="7">
        <v>1</v>
      </c>
      <c r="B2" s="7" t="s">
        <v>142</v>
      </c>
      <c r="C2" s="7" t="s">
        <v>143</v>
      </c>
      <c r="D2" s="7" t="s">
        <v>144</v>
      </c>
      <c r="E2" s="8">
        <v>112289983789</v>
      </c>
      <c r="F2" s="177">
        <v>41245</v>
      </c>
      <c r="G2" s="177">
        <v>45430</v>
      </c>
      <c r="H2" s="7" t="s">
        <v>145</v>
      </c>
      <c r="I2" s="7" t="s">
        <v>146</v>
      </c>
      <c r="J2" s="176">
        <v>-6.8</v>
      </c>
      <c r="K2" s="7" t="s">
        <v>147</v>
      </c>
      <c r="L2" s="7" t="s">
        <v>148</v>
      </c>
      <c r="M2" s="7" t="s">
        <v>149</v>
      </c>
      <c r="N2" s="7" t="s">
        <v>150</v>
      </c>
      <c r="O2" s="7">
        <v>7704240705</v>
      </c>
      <c r="P2" s="7" t="s">
        <v>151</v>
      </c>
      <c r="Q2" s="9">
        <v>45754</v>
      </c>
      <c r="R2" s="7" t="s">
        <v>152</v>
      </c>
    </row>
    <row r="3" spans="1:18" ht="69.95" customHeight="1" x14ac:dyDescent="0.25">
      <c r="A3" s="7">
        <v>2</v>
      </c>
      <c r="B3" s="7" t="s">
        <v>153</v>
      </c>
      <c r="C3" s="7" t="s">
        <v>143</v>
      </c>
      <c r="D3" s="7" t="s">
        <v>154</v>
      </c>
      <c r="E3" s="8">
        <v>26093130560</v>
      </c>
      <c r="F3" s="177">
        <v>41245</v>
      </c>
      <c r="G3" s="177">
        <v>45255</v>
      </c>
      <c r="H3" s="7" t="s">
        <v>155</v>
      </c>
      <c r="I3" s="7" t="s">
        <v>155</v>
      </c>
      <c r="J3" s="176" t="s">
        <v>597</v>
      </c>
      <c r="K3" s="7" t="s">
        <v>156</v>
      </c>
      <c r="L3" s="7" t="s">
        <v>157</v>
      </c>
      <c r="M3" s="7" t="s">
        <v>158</v>
      </c>
      <c r="N3" s="7" t="s">
        <v>159</v>
      </c>
      <c r="O3" s="7">
        <v>7719822680</v>
      </c>
      <c r="P3" s="7" t="s">
        <v>160</v>
      </c>
      <c r="Q3" s="9">
        <v>45754</v>
      </c>
      <c r="R3" s="7" t="s">
        <v>161</v>
      </c>
    </row>
    <row r="4" spans="1:18" ht="69.95" customHeight="1" x14ac:dyDescent="0.25">
      <c r="A4" s="7">
        <v>3</v>
      </c>
      <c r="B4" s="7" t="s">
        <v>162</v>
      </c>
      <c r="C4" s="7" t="s">
        <v>143</v>
      </c>
      <c r="D4" s="7" t="s">
        <v>163</v>
      </c>
      <c r="E4" s="8">
        <v>82915608796</v>
      </c>
      <c r="F4" s="177">
        <v>41599</v>
      </c>
      <c r="G4" s="177">
        <v>45987</v>
      </c>
      <c r="H4" s="7" t="s">
        <v>164</v>
      </c>
      <c r="I4" s="7" t="s">
        <v>165</v>
      </c>
      <c r="J4" s="176">
        <v>-4.0999999999999996</v>
      </c>
      <c r="K4" s="7" t="s">
        <v>166</v>
      </c>
      <c r="L4" s="7" t="s">
        <v>167</v>
      </c>
      <c r="M4" s="7" t="s">
        <v>168</v>
      </c>
      <c r="N4" s="7" t="s">
        <v>169</v>
      </c>
      <c r="O4" s="7">
        <v>7701655082</v>
      </c>
      <c r="P4" s="7" t="s">
        <v>151</v>
      </c>
      <c r="Q4" s="9">
        <v>45754</v>
      </c>
      <c r="R4" s="7" t="s">
        <v>170</v>
      </c>
    </row>
    <row r="5" spans="1:18" ht="69.95" customHeight="1" x14ac:dyDescent="0.25">
      <c r="A5" s="7">
        <v>4</v>
      </c>
      <c r="B5" s="7" t="s">
        <v>171</v>
      </c>
      <c r="C5" s="7" t="s">
        <v>83</v>
      </c>
      <c r="D5" s="7" t="s">
        <v>172</v>
      </c>
      <c r="E5" s="8">
        <v>82459000000</v>
      </c>
      <c r="F5" s="177">
        <v>45242</v>
      </c>
      <c r="G5" s="177">
        <v>46319</v>
      </c>
      <c r="H5" s="7" t="s">
        <v>173</v>
      </c>
      <c r="I5" s="7" t="s">
        <v>174</v>
      </c>
      <c r="J5" s="176">
        <v>4.0999999999999996</v>
      </c>
      <c r="K5" s="7" t="s">
        <v>175</v>
      </c>
      <c r="L5" s="7" t="s">
        <v>175</v>
      </c>
      <c r="M5" s="7" t="s">
        <v>176</v>
      </c>
      <c r="N5" s="7" t="s">
        <v>177</v>
      </c>
      <c r="O5" s="7">
        <v>7713637013</v>
      </c>
      <c r="P5" s="7" t="s">
        <v>160</v>
      </c>
      <c r="Q5" s="9">
        <v>45754</v>
      </c>
      <c r="R5" s="7" t="s">
        <v>178</v>
      </c>
    </row>
    <row r="6" spans="1:18" ht="69.95" customHeight="1" x14ac:dyDescent="0.25">
      <c r="A6" s="7">
        <v>5</v>
      </c>
      <c r="B6" s="7" t="s">
        <v>179</v>
      </c>
      <c r="C6" s="7" t="s">
        <v>68</v>
      </c>
      <c r="D6" s="7" t="s">
        <v>180</v>
      </c>
      <c r="E6" s="8">
        <v>122132055600</v>
      </c>
      <c r="F6" s="177">
        <v>45033</v>
      </c>
      <c r="G6" s="177">
        <v>46010</v>
      </c>
      <c r="H6" s="7" t="s">
        <v>181</v>
      </c>
      <c r="I6" s="7" t="s">
        <v>182</v>
      </c>
      <c r="J6" s="176">
        <v>0.93</v>
      </c>
      <c r="K6" s="7" t="s">
        <v>175</v>
      </c>
      <c r="L6" s="7" t="s">
        <v>175</v>
      </c>
      <c r="M6" s="7" t="s">
        <v>183</v>
      </c>
      <c r="N6" s="7" t="s">
        <v>184</v>
      </c>
      <c r="O6" s="7">
        <v>7716088038</v>
      </c>
      <c r="P6" s="7" t="s">
        <v>151</v>
      </c>
      <c r="Q6" s="9">
        <v>45754</v>
      </c>
      <c r="R6" s="7" t="s">
        <v>185</v>
      </c>
    </row>
    <row r="7" spans="1:18" ht="69.95" customHeight="1" x14ac:dyDescent="0.25">
      <c r="A7" s="7">
        <v>6</v>
      </c>
      <c r="B7" s="7" t="s">
        <v>186</v>
      </c>
      <c r="C7" s="7" t="s">
        <v>68</v>
      </c>
      <c r="D7" s="7" t="s">
        <v>187</v>
      </c>
      <c r="E7" s="8">
        <v>222690070610</v>
      </c>
      <c r="F7" s="177">
        <v>45082</v>
      </c>
      <c r="G7" s="177">
        <v>46073</v>
      </c>
      <c r="H7" s="7" t="s">
        <v>188</v>
      </c>
      <c r="I7" s="7" t="s">
        <v>189</v>
      </c>
      <c r="J7" s="176">
        <v>13.6</v>
      </c>
      <c r="K7" s="7"/>
      <c r="L7" s="7"/>
      <c r="M7" s="7" t="s">
        <v>190</v>
      </c>
      <c r="N7" s="7" t="s">
        <v>191</v>
      </c>
      <c r="O7" s="7">
        <v>7707760738</v>
      </c>
      <c r="P7" s="7" t="s">
        <v>160</v>
      </c>
      <c r="Q7" s="9">
        <v>45754</v>
      </c>
      <c r="R7" s="7" t="s">
        <v>192</v>
      </c>
    </row>
    <row r="8" spans="1:18" ht="69.95" customHeight="1" x14ac:dyDescent="0.25">
      <c r="A8" s="7">
        <v>7</v>
      </c>
      <c r="B8" s="7" t="s">
        <v>193</v>
      </c>
      <c r="C8" s="7" t="s">
        <v>194</v>
      </c>
      <c r="D8" s="7" t="s">
        <v>195</v>
      </c>
      <c r="E8" s="8">
        <v>150459335000</v>
      </c>
      <c r="F8" s="177">
        <v>44719</v>
      </c>
      <c r="G8" s="177">
        <v>45792</v>
      </c>
      <c r="H8" s="7" t="s">
        <v>196</v>
      </c>
      <c r="I8" s="7" t="s">
        <v>197</v>
      </c>
      <c r="J8" s="176">
        <v>-1.5</v>
      </c>
      <c r="K8" s="7" t="s">
        <v>198</v>
      </c>
      <c r="L8" s="7" t="s">
        <v>199</v>
      </c>
      <c r="M8" s="7" t="s">
        <v>200</v>
      </c>
      <c r="N8" s="7" t="s">
        <v>201</v>
      </c>
      <c r="O8" s="7">
        <v>7904433785</v>
      </c>
      <c r="P8" s="7" t="s">
        <v>151</v>
      </c>
      <c r="Q8" s="9">
        <v>45754</v>
      </c>
      <c r="R8" s="7" t="s">
        <v>170</v>
      </c>
    </row>
    <row r="9" spans="1:18" ht="69.95" customHeight="1" x14ac:dyDescent="0.25">
      <c r="A9" s="7">
        <v>8</v>
      </c>
      <c r="B9" s="7" t="s">
        <v>202</v>
      </c>
      <c r="C9" s="7" t="s">
        <v>116</v>
      </c>
      <c r="D9" s="7" t="s">
        <v>203</v>
      </c>
      <c r="E9" s="8">
        <v>61224052400</v>
      </c>
      <c r="F9" s="177">
        <v>44616</v>
      </c>
      <c r="G9" s="177">
        <v>45671</v>
      </c>
      <c r="H9" s="7" t="s">
        <v>145</v>
      </c>
      <c r="I9" s="7" t="s">
        <v>204</v>
      </c>
      <c r="J9" s="176">
        <v>-6</v>
      </c>
      <c r="K9" s="7" t="s">
        <v>205</v>
      </c>
      <c r="L9" s="7" t="s">
        <v>206</v>
      </c>
      <c r="M9" s="7" t="s">
        <v>207</v>
      </c>
      <c r="N9" s="7" t="s">
        <v>208</v>
      </c>
      <c r="O9" s="7">
        <v>7807802169</v>
      </c>
      <c r="P9" s="7" t="s">
        <v>151</v>
      </c>
      <c r="Q9" s="9">
        <v>45754</v>
      </c>
      <c r="R9" s="7" t="s">
        <v>209</v>
      </c>
    </row>
    <row r="10" spans="1:18" ht="69.95" customHeight="1" x14ac:dyDescent="0.25">
      <c r="A10" s="7">
        <v>9</v>
      </c>
      <c r="B10" s="7" t="s">
        <v>210</v>
      </c>
      <c r="C10" s="7" t="s">
        <v>22</v>
      </c>
      <c r="D10" s="7" t="s">
        <v>211</v>
      </c>
      <c r="E10" s="8">
        <v>27820000000</v>
      </c>
      <c r="F10" s="177">
        <v>45526</v>
      </c>
      <c r="G10" s="177">
        <v>46129</v>
      </c>
      <c r="H10" s="7" t="s">
        <v>212</v>
      </c>
      <c r="I10" s="7" t="s">
        <v>213</v>
      </c>
      <c r="J10" s="176">
        <v>-7</v>
      </c>
      <c r="K10" s="7" t="s">
        <v>214</v>
      </c>
      <c r="L10" s="7" t="s">
        <v>215</v>
      </c>
      <c r="M10" s="7" t="s">
        <v>216</v>
      </c>
      <c r="N10" s="7" t="s">
        <v>217</v>
      </c>
      <c r="O10" s="7">
        <v>780160065</v>
      </c>
      <c r="P10" s="7" t="s">
        <v>160</v>
      </c>
      <c r="Q10" s="9">
        <v>45754</v>
      </c>
      <c r="R10" s="7" t="s">
        <v>214</v>
      </c>
    </row>
    <row r="11" spans="1:18" ht="69.95" customHeight="1" x14ac:dyDescent="0.25">
      <c r="A11" s="7">
        <v>10</v>
      </c>
      <c r="B11" s="7" t="s">
        <v>218</v>
      </c>
      <c r="C11" s="7" t="s">
        <v>22</v>
      </c>
      <c r="D11" s="7" t="s">
        <v>219</v>
      </c>
      <c r="E11" s="8">
        <v>29960000000</v>
      </c>
      <c r="F11" s="177">
        <v>45501</v>
      </c>
      <c r="G11" s="177">
        <v>46104</v>
      </c>
      <c r="H11" s="7" t="s">
        <v>220</v>
      </c>
      <c r="I11" s="7" t="s">
        <v>221</v>
      </c>
      <c r="J11" s="176">
        <v>0.3</v>
      </c>
      <c r="K11" s="7" t="s">
        <v>156</v>
      </c>
      <c r="L11" s="7" t="s">
        <v>175</v>
      </c>
      <c r="M11" s="7" t="s">
        <v>222</v>
      </c>
      <c r="N11" s="7" t="s">
        <v>223</v>
      </c>
      <c r="O11" s="7">
        <v>7823804622</v>
      </c>
      <c r="P11" s="7" t="s">
        <v>160</v>
      </c>
      <c r="Q11" s="9">
        <v>45754</v>
      </c>
      <c r="R11" s="7" t="s">
        <v>170</v>
      </c>
    </row>
    <row r="12" spans="1:18" ht="69.95" customHeight="1" x14ac:dyDescent="0.25">
      <c r="A12" s="7">
        <v>11</v>
      </c>
      <c r="B12" s="7" t="s">
        <v>224</v>
      </c>
      <c r="C12" s="7" t="s">
        <v>22</v>
      </c>
      <c r="D12" s="7" t="s">
        <v>225</v>
      </c>
      <c r="E12" s="8">
        <v>30840057812</v>
      </c>
      <c r="F12" s="177">
        <v>45719</v>
      </c>
      <c r="G12" s="177">
        <v>46319</v>
      </c>
      <c r="H12" s="7"/>
      <c r="I12" s="7"/>
      <c r="J12" s="176">
        <v>0</v>
      </c>
      <c r="K12" s="7" t="s">
        <v>175</v>
      </c>
      <c r="L12" s="7" t="s">
        <v>175</v>
      </c>
      <c r="M12" s="7"/>
      <c r="N12" s="7" t="s">
        <v>226</v>
      </c>
      <c r="O12" s="7">
        <v>7809417867</v>
      </c>
      <c r="P12" s="7" t="s">
        <v>160</v>
      </c>
      <c r="Q12" s="9">
        <v>45754</v>
      </c>
      <c r="R12" s="7" t="s">
        <v>227</v>
      </c>
    </row>
    <row r="13" spans="1:18" ht="69.95" customHeight="1" x14ac:dyDescent="0.25">
      <c r="A13" s="7">
        <v>12</v>
      </c>
      <c r="B13" s="7" t="s">
        <v>228</v>
      </c>
      <c r="C13" s="7" t="s">
        <v>76</v>
      </c>
      <c r="D13" s="7" t="s">
        <v>229</v>
      </c>
      <c r="E13" s="8">
        <v>65342862400</v>
      </c>
      <c r="F13" s="177">
        <v>41571</v>
      </c>
      <c r="G13" s="177">
        <v>45898</v>
      </c>
      <c r="H13" s="7" t="s">
        <v>230</v>
      </c>
      <c r="I13" s="7" t="s">
        <v>231</v>
      </c>
      <c r="J13" s="176">
        <v>0.5</v>
      </c>
      <c r="K13" s="7" t="s">
        <v>156</v>
      </c>
      <c r="L13" s="7" t="s">
        <v>175</v>
      </c>
      <c r="M13" s="7" t="s">
        <v>232</v>
      </c>
      <c r="N13" s="7" t="s">
        <v>233</v>
      </c>
      <c r="O13" s="7">
        <v>7822722200</v>
      </c>
      <c r="P13" s="7" t="s">
        <v>151</v>
      </c>
      <c r="Q13" s="9">
        <v>45754</v>
      </c>
      <c r="R13" s="7" t="s">
        <v>234</v>
      </c>
    </row>
    <row r="14" spans="1:18" ht="69.95" customHeight="1" x14ac:dyDescent="0.25">
      <c r="A14" s="7">
        <v>13</v>
      </c>
      <c r="B14" s="7" t="s">
        <v>235</v>
      </c>
      <c r="C14" s="7" t="s">
        <v>76</v>
      </c>
      <c r="D14" s="7" t="s">
        <v>236</v>
      </c>
      <c r="E14" s="8">
        <v>286699765073</v>
      </c>
      <c r="F14" s="177">
        <v>41184</v>
      </c>
      <c r="G14" s="177">
        <v>45835</v>
      </c>
      <c r="H14" s="7" t="s">
        <v>237</v>
      </c>
      <c r="I14" s="7" t="s">
        <v>238</v>
      </c>
      <c r="J14" s="176">
        <v>2.7</v>
      </c>
      <c r="K14" s="7" t="s">
        <v>156</v>
      </c>
      <c r="L14" s="7" t="s">
        <v>175</v>
      </c>
      <c r="M14" s="7" t="s">
        <v>239</v>
      </c>
      <c r="N14" s="7" t="s">
        <v>240</v>
      </c>
      <c r="O14" s="7">
        <v>7815288119</v>
      </c>
      <c r="P14" s="7" t="s">
        <v>151</v>
      </c>
      <c r="Q14" s="9">
        <v>45754</v>
      </c>
      <c r="R14" s="7" t="s">
        <v>241</v>
      </c>
    </row>
    <row r="15" spans="1:18" ht="69.95" customHeight="1" x14ac:dyDescent="0.25">
      <c r="A15" s="7">
        <v>14</v>
      </c>
      <c r="B15" s="7" t="s">
        <v>242</v>
      </c>
      <c r="C15" s="7" t="s">
        <v>243</v>
      </c>
      <c r="D15" s="7" t="s">
        <v>244</v>
      </c>
      <c r="E15" s="8">
        <v>124830253877</v>
      </c>
      <c r="F15" s="177">
        <v>44187</v>
      </c>
      <c r="G15" s="177">
        <v>46206</v>
      </c>
      <c r="H15" s="7" t="s">
        <v>245</v>
      </c>
      <c r="I15" s="7" t="s">
        <v>246</v>
      </c>
      <c r="J15" s="176">
        <v>26.3</v>
      </c>
      <c r="K15" s="7" t="s">
        <v>156</v>
      </c>
      <c r="L15" s="7" t="s">
        <v>175</v>
      </c>
      <c r="M15" s="7" t="s">
        <v>247</v>
      </c>
      <c r="N15" s="7" t="s">
        <v>248</v>
      </c>
      <c r="O15" s="7">
        <v>7706074776</v>
      </c>
      <c r="P15" s="7" t="s">
        <v>151</v>
      </c>
      <c r="Q15" s="9">
        <v>45754</v>
      </c>
      <c r="R15" s="7" t="s">
        <v>249</v>
      </c>
    </row>
    <row r="16" spans="1:18" ht="69.95" customHeight="1" x14ac:dyDescent="0.25">
      <c r="A16" s="7">
        <v>15</v>
      </c>
      <c r="B16" s="7" t="s">
        <v>250</v>
      </c>
      <c r="C16" s="7" t="s">
        <v>143</v>
      </c>
      <c r="D16" s="7" t="s">
        <v>251</v>
      </c>
      <c r="E16" s="8">
        <v>26938529570</v>
      </c>
      <c r="F16" s="177">
        <v>41080</v>
      </c>
      <c r="G16" s="177">
        <v>45694</v>
      </c>
      <c r="H16" s="7" t="s">
        <v>252</v>
      </c>
      <c r="I16" s="7" t="s">
        <v>253</v>
      </c>
      <c r="J16" s="176">
        <v>0.1</v>
      </c>
      <c r="K16" s="7" t="s">
        <v>156</v>
      </c>
      <c r="L16" s="7" t="s">
        <v>175</v>
      </c>
      <c r="M16" s="7" t="s">
        <v>254</v>
      </c>
      <c r="N16" s="7" t="s">
        <v>255</v>
      </c>
      <c r="O16" s="7">
        <v>7711112249</v>
      </c>
      <c r="P16" s="7" t="s">
        <v>151</v>
      </c>
      <c r="Q16" s="9">
        <v>45754</v>
      </c>
      <c r="R16" s="7" t="s">
        <v>256</v>
      </c>
    </row>
    <row r="17" spans="1:18" ht="69.95" customHeight="1" x14ac:dyDescent="0.25">
      <c r="A17" s="7">
        <v>16</v>
      </c>
      <c r="B17" s="7" t="s">
        <v>257</v>
      </c>
      <c r="C17" s="7" t="s">
        <v>143</v>
      </c>
      <c r="D17" s="7" t="s">
        <v>258</v>
      </c>
      <c r="E17" s="8">
        <v>81884206155</v>
      </c>
      <c r="F17" s="177">
        <v>41283</v>
      </c>
      <c r="G17" s="177">
        <v>45687</v>
      </c>
      <c r="H17" s="7" t="s">
        <v>259</v>
      </c>
      <c r="I17" s="7" t="s">
        <v>260</v>
      </c>
      <c r="J17" s="176">
        <v>-4.3600000000000003</v>
      </c>
      <c r="K17" s="7" t="s">
        <v>261</v>
      </c>
      <c r="L17" s="7"/>
      <c r="M17" s="7" t="s">
        <v>262</v>
      </c>
      <c r="N17" s="7" t="s">
        <v>263</v>
      </c>
      <c r="O17" s="7">
        <v>7701895353</v>
      </c>
      <c r="P17" s="7" t="s">
        <v>151</v>
      </c>
      <c r="Q17" s="9">
        <v>45754</v>
      </c>
      <c r="R17" s="7" t="s">
        <v>264</v>
      </c>
    </row>
    <row r="18" spans="1:18" ht="69.95" customHeight="1" x14ac:dyDescent="0.25">
      <c r="A18" s="7">
        <v>17</v>
      </c>
      <c r="B18" s="7" t="s">
        <v>265</v>
      </c>
      <c r="C18" s="7" t="s">
        <v>143</v>
      </c>
      <c r="D18" s="7" t="s">
        <v>258</v>
      </c>
      <c r="E18" s="8">
        <v>90927855250</v>
      </c>
      <c r="F18" s="177">
        <v>41520</v>
      </c>
      <c r="G18" s="177">
        <v>45483</v>
      </c>
      <c r="H18" s="7" t="s">
        <v>145</v>
      </c>
      <c r="I18" s="7" t="s">
        <v>266</v>
      </c>
      <c r="J18" s="176">
        <v>-39.4</v>
      </c>
      <c r="K18" s="7" t="s">
        <v>267</v>
      </c>
      <c r="L18" s="7" t="s">
        <v>268</v>
      </c>
      <c r="M18" s="7" t="s">
        <v>269</v>
      </c>
      <c r="N18" s="7" t="s">
        <v>270</v>
      </c>
      <c r="O18" s="7">
        <v>7719823243</v>
      </c>
      <c r="P18" s="7" t="s">
        <v>160</v>
      </c>
      <c r="Q18" s="9">
        <v>45754</v>
      </c>
      <c r="R18" s="7" t="s">
        <v>271</v>
      </c>
    </row>
    <row r="19" spans="1:18" ht="69.95" customHeight="1" x14ac:dyDescent="0.25">
      <c r="A19" s="7">
        <v>18</v>
      </c>
      <c r="B19" s="7" t="s">
        <v>272</v>
      </c>
      <c r="C19" s="7" t="s">
        <v>143</v>
      </c>
      <c r="D19" s="7" t="s">
        <v>273</v>
      </c>
      <c r="E19" s="8">
        <v>92853156560</v>
      </c>
      <c r="F19" s="177">
        <v>41613</v>
      </c>
      <c r="G19" s="177">
        <v>45392</v>
      </c>
      <c r="H19" s="7" t="s">
        <v>145</v>
      </c>
      <c r="I19" s="7" t="s">
        <v>274</v>
      </c>
      <c r="J19" s="176">
        <v>-4.8</v>
      </c>
      <c r="K19" s="7" t="s">
        <v>275</v>
      </c>
      <c r="L19" s="7" t="s">
        <v>276</v>
      </c>
      <c r="M19" s="7" t="s">
        <v>277</v>
      </c>
      <c r="N19" s="7" t="s">
        <v>150</v>
      </c>
      <c r="O19" s="7">
        <v>7704240705</v>
      </c>
      <c r="P19" s="7" t="s">
        <v>151</v>
      </c>
      <c r="Q19" s="9">
        <v>45754</v>
      </c>
      <c r="R19" s="7" t="s">
        <v>278</v>
      </c>
    </row>
    <row r="20" spans="1:18" ht="69.95" customHeight="1" x14ac:dyDescent="0.25">
      <c r="A20" s="7">
        <v>19</v>
      </c>
      <c r="B20" s="7" t="s">
        <v>279</v>
      </c>
      <c r="C20" s="7" t="s">
        <v>143</v>
      </c>
      <c r="D20" s="7" t="s">
        <v>280</v>
      </c>
      <c r="E20" s="8">
        <v>73253162200</v>
      </c>
      <c r="F20" s="177">
        <v>41694</v>
      </c>
      <c r="G20" s="177">
        <v>45077</v>
      </c>
      <c r="H20" s="7" t="s">
        <v>281</v>
      </c>
      <c r="I20" s="7" t="s">
        <v>282</v>
      </c>
      <c r="J20" s="176">
        <v>0.65</v>
      </c>
      <c r="K20" s="7" t="s">
        <v>283</v>
      </c>
      <c r="L20" s="7" t="s">
        <v>284</v>
      </c>
      <c r="M20" s="7" t="s">
        <v>285</v>
      </c>
      <c r="N20" s="7" t="s">
        <v>286</v>
      </c>
      <c r="O20" s="7">
        <v>7740936560</v>
      </c>
      <c r="P20" s="7" t="s">
        <v>151</v>
      </c>
      <c r="Q20" s="9">
        <v>45754</v>
      </c>
      <c r="R20" s="7" t="s">
        <v>287</v>
      </c>
    </row>
    <row r="21" spans="1:18" ht="69.95" customHeight="1" x14ac:dyDescent="0.25">
      <c r="A21" s="7">
        <v>20</v>
      </c>
      <c r="B21" s="7" t="s">
        <v>288</v>
      </c>
      <c r="C21" s="7" t="s">
        <v>143</v>
      </c>
      <c r="D21" s="7" t="s">
        <v>289</v>
      </c>
      <c r="E21" s="8">
        <v>616865302000</v>
      </c>
      <c r="F21" s="177">
        <v>44861</v>
      </c>
      <c r="G21" s="177">
        <v>46327</v>
      </c>
      <c r="H21" s="7" t="s">
        <v>290</v>
      </c>
      <c r="I21" s="7" t="s">
        <v>291</v>
      </c>
      <c r="J21" s="176">
        <v>1.3</v>
      </c>
      <c r="K21" s="7" t="s">
        <v>156</v>
      </c>
      <c r="L21" s="7" t="s">
        <v>175</v>
      </c>
      <c r="M21" s="7" t="s">
        <v>292</v>
      </c>
      <c r="N21" s="7" t="s">
        <v>159</v>
      </c>
      <c r="O21" s="7">
        <v>7719822680</v>
      </c>
      <c r="P21" s="7" t="s">
        <v>160</v>
      </c>
      <c r="Q21" s="9">
        <v>45754</v>
      </c>
      <c r="R21" s="7" t="s">
        <v>293</v>
      </c>
    </row>
    <row r="22" spans="1:18" ht="69.95" customHeight="1" x14ac:dyDescent="0.25">
      <c r="A22" s="7">
        <v>21</v>
      </c>
      <c r="B22" s="7" t="s">
        <v>294</v>
      </c>
      <c r="C22" s="7" t="s">
        <v>83</v>
      </c>
      <c r="D22" s="7" t="s">
        <v>295</v>
      </c>
      <c r="E22" s="8">
        <v>21301216000</v>
      </c>
      <c r="F22" s="177">
        <v>44469</v>
      </c>
      <c r="G22" s="177">
        <v>45775</v>
      </c>
      <c r="H22" s="7" t="s">
        <v>296</v>
      </c>
      <c r="I22" s="7" t="s">
        <v>297</v>
      </c>
      <c r="J22" s="176">
        <v>-16.8</v>
      </c>
      <c r="K22" s="7" t="s">
        <v>298</v>
      </c>
      <c r="L22" s="7" t="s">
        <v>299</v>
      </c>
      <c r="M22" s="7" t="s">
        <v>300</v>
      </c>
      <c r="N22" s="7" t="s">
        <v>301</v>
      </c>
      <c r="O22" s="7">
        <v>7832956331</v>
      </c>
      <c r="P22" s="7" t="s">
        <v>160</v>
      </c>
      <c r="Q22" s="9">
        <v>45754</v>
      </c>
      <c r="R22" s="7" t="s">
        <v>302</v>
      </c>
    </row>
    <row r="23" spans="1:18" ht="69.95" customHeight="1" x14ac:dyDescent="0.25">
      <c r="A23" s="7">
        <v>22</v>
      </c>
      <c r="B23" s="7" t="s">
        <v>303</v>
      </c>
      <c r="C23" s="7" t="s">
        <v>83</v>
      </c>
      <c r="D23" s="7" t="s">
        <v>304</v>
      </c>
      <c r="E23" s="8">
        <v>339633096000</v>
      </c>
      <c r="F23" s="177">
        <v>43886</v>
      </c>
      <c r="G23" s="177">
        <v>45649</v>
      </c>
      <c r="H23" s="7" t="s">
        <v>145</v>
      </c>
      <c r="I23" s="7" t="s">
        <v>305</v>
      </c>
      <c r="J23" s="176">
        <v>-12</v>
      </c>
      <c r="K23" s="7" t="s">
        <v>306</v>
      </c>
      <c r="L23" s="7" t="s">
        <v>307</v>
      </c>
      <c r="M23" s="7" t="s">
        <v>308</v>
      </c>
      <c r="N23" s="7" t="s">
        <v>309</v>
      </c>
      <c r="O23" s="7">
        <v>7808080916</v>
      </c>
      <c r="P23" s="7" t="s">
        <v>151</v>
      </c>
      <c r="Q23" s="9">
        <v>45754</v>
      </c>
      <c r="R23" s="7" t="s">
        <v>310</v>
      </c>
    </row>
    <row r="24" spans="1:18" ht="69.95" customHeight="1" x14ac:dyDescent="0.25">
      <c r="A24" s="7">
        <v>23</v>
      </c>
      <c r="B24" s="7" t="s">
        <v>311</v>
      </c>
      <c r="C24" s="7" t="s">
        <v>194</v>
      </c>
      <c r="D24" s="7" t="s">
        <v>312</v>
      </c>
      <c r="E24" s="8">
        <v>23821580000</v>
      </c>
      <c r="F24" s="177">
        <v>44976</v>
      </c>
      <c r="G24" s="177">
        <v>45387</v>
      </c>
      <c r="H24" s="7" t="s">
        <v>313</v>
      </c>
      <c r="I24" s="7" t="s">
        <v>313</v>
      </c>
      <c r="J24" s="176" t="s">
        <v>597</v>
      </c>
      <c r="K24" s="7" t="s">
        <v>314</v>
      </c>
      <c r="L24" s="7" t="s">
        <v>315</v>
      </c>
      <c r="M24" s="7" t="s">
        <v>316</v>
      </c>
      <c r="N24" s="7" t="s">
        <v>317</v>
      </c>
      <c r="O24" s="7">
        <v>7901186003</v>
      </c>
      <c r="P24" s="7" t="s">
        <v>160</v>
      </c>
      <c r="Q24" s="9">
        <v>45754</v>
      </c>
      <c r="R24" s="7" t="s">
        <v>318</v>
      </c>
    </row>
    <row r="25" spans="1:18" ht="69.95" customHeight="1" x14ac:dyDescent="0.25">
      <c r="A25" s="7">
        <v>24</v>
      </c>
      <c r="B25" s="7" t="s">
        <v>319</v>
      </c>
      <c r="C25" s="7" t="s">
        <v>22</v>
      </c>
      <c r="D25" s="7" t="s">
        <v>320</v>
      </c>
      <c r="E25" s="8">
        <v>321368324400</v>
      </c>
      <c r="F25" s="177">
        <v>45420</v>
      </c>
      <c r="G25" s="177">
        <v>46124</v>
      </c>
      <c r="H25" s="7" t="s">
        <v>321</v>
      </c>
      <c r="I25" s="7" t="s">
        <v>322</v>
      </c>
      <c r="J25" s="176">
        <v>23.74</v>
      </c>
      <c r="K25" s="7" t="s">
        <v>156</v>
      </c>
      <c r="L25" s="7" t="s">
        <v>315</v>
      </c>
      <c r="M25" s="7" t="s">
        <v>323</v>
      </c>
      <c r="N25" s="7" t="s">
        <v>324</v>
      </c>
      <c r="O25" s="7">
        <v>7812373463</v>
      </c>
      <c r="P25" s="7" t="s">
        <v>160</v>
      </c>
      <c r="Q25" s="9">
        <v>45754</v>
      </c>
      <c r="R25" s="7" t="s">
        <v>325</v>
      </c>
    </row>
    <row r="26" spans="1:18" ht="69.95" customHeight="1" x14ac:dyDescent="0.25">
      <c r="A26" s="7">
        <v>25</v>
      </c>
      <c r="B26" s="7" t="s">
        <v>326</v>
      </c>
      <c r="C26" s="7" t="s">
        <v>105</v>
      </c>
      <c r="D26" s="7" t="s">
        <v>327</v>
      </c>
      <c r="E26" s="8">
        <v>139277403800</v>
      </c>
      <c r="F26" s="177">
        <v>39610</v>
      </c>
      <c r="G26" s="177">
        <v>45655</v>
      </c>
      <c r="H26" s="7" t="s">
        <v>145</v>
      </c>
      <c r="I26" s="7" t="s">
        <v>328</v>
      </c>
      <c r="J26" s="176">
        <v>-2.2000000000000002</v>
      </c>
      <c r="K26" s="7" t="s">
        <v>329</v>
      </c>
      <c r="L26" s="7"/>
      <c r="M26" s="7" t="s">
        <v>330</v>
      </c>
      <c r="N26" s="7" t="s">
        <v>331</v>
      </c>
      <c r="O26" s="7">
        <v>7815317214</v>
      </c>
      <c r="P26" s="7" t="s">
        <v>151</v>
      </c>
      <c r="Q26" s="9">
        <v>45754</v>
      </c>
      <c r="R26" s="7" t="s">
        <v>332</v>
      </c>
    </row>
    <row r="27" spans="1:18" ht="69.95" customHeight="1" x14ac:dyDescent="0.25">
      <c r="A27" s="7">
        <v>26</v>
      </c>
      <c r="B27" s="7" t="s">
        <v>333</v>
      </c>
      <c r="C27" s="7" t="s">
        <v>116</v>
      </c>
      <c r="D27" s="7" t="s">
        <v>334</v>
      </c>
      <c r="E27" s="8">
        <v>7500000000</v>
      </c>
      <c r="F27" s="177">
        <v>45606</v>
      </c>
      <c r="G27" s="177">
        <v>45973</v>
      </c>
      <c r="H27" s="7" t="s">
        <v>335</v>
      </c>
      <c r="I27" s="7" t="s">
        <v>336</v>
      </c>
      <c r="J27" s="176">
        <v>2</v>
      </c>
      <c r="K27" s="7" t="s">
        <v>156</v>
      </c>
      <c r="L27" s="7" t="s">
        <v>175</v>
      </c>
      <c r="M27" s="7" t="s">
        <v>337</v>
      </c>
      <c r="N27" s="7" t="s">
        <v>338</v>
      </c>
      <c r="O27" s="7">
        <v>7722880405</v>
      </c>
      <c r="P27" s="7" t="s">
        <v>160</v>
      </c>
      <c r="Q27" s="9">
        <v>45754</v>
      </c>
      <c r="R27" s="7" t="s">
        <v>339</v>
      </c>
    </row>
    <row r="28" spans="1:18" ht="69.95" customHeight="1" x14ac:dyDescent="0.25">
      <c r="A28" s="7">
        <v>27</v>
      </c>
      <c r="B28" s="7" t="s">
        <v>340</v>
      </c>
      <c r="C28" s="7" t="s">
        <v>116</v>
      </c>
      <c r="D28" s="7" t="s">
        <v>341</v>
      </c>
      <c r="E28" s="8">
        <v>34519297000</v>
      </c>
      <c r="F28" s="177">
        <v>45711</v>
      </c>
      <c r="G28" s="177">
        <v>46441</v>
      </c>
      <c r="H28" s="7" t="s">
        <v>342</v>
      </c>
      <c r="I28" s="7" t="s">
        <v>343</v>
      </c>
      <c r="J28" s="176">
        <v>2.5</v>
      </c>
      <c r="K28" s="7" t="s">
        <v>156</v>
      </c>
      <c r="L28" s="7" t="s">
        <v>175</v>
      </c>
      <c r="M28" s="7" t="s">
        <v>344</v>
      </c>
      <c r="N28" s="7" t="s">
        <v>208</v>
      </c>
      <c r="O28" s="7">
        <v>7807802169</v>
      </c>
      <c r="P28" s="7" t="s">
        <v>160</v>
      </c>
      <c r="Q28" s="9">
        <v>45754</v>
      </c>
      <c r="R28" s="7" t="s">
        <v>345</v>
      </c>
    </row>
    <row r="29" spans="1:18" ht="69.95" customHeight="1" x14ac:dyDescent="0.25">
      <c r="A29" s="7">
        <v>28</v>
      </c>
      <c r="B29" s="7" t="s">
        <v>346</v>
      </c>
      <c r="C29" s="7" t="s">
        <v>22</v>
      </c>
      <c r="D29" s="7" t="s">
        <v>347</v>
      </c>
      <c r="E29" s="8">
        <v>181447696050</v>
      </c>
      <c r="F29" s="177">
        <v>45647</v>
      </c>
      <c r="G29" s="177">
        <v>47107</v>
      </c>
      <c r="H29" s="7" t="s">
        <v>348</v>
      </c>
      <c r="I29" s="7" t="s">
        <v>349</v>
      </c>
      <c r="J29" s="176">
        <v>-0.33</v>
      </c>
      <c r="K29" s="7" t="s">
        <v>350</v>
      </c>
      <c r="L29" s="7" t="s">
        <v>351</v>
      </c>
      <c r="M29" s="7" t="s">
        <v>352</v>
      </c>
      <c r="N29" s="7" t="s">
        <v>353</v>
      </c>
      <c r="O29" s="7">
        <v>7725968849</v>
      </c>
      <c r="P29" s="7" t="s">
        <v>160</v>
      </c>
      <c r="Q29" s="9">
        <v>45754</v>
      </c>
      <c r="R29" s="7" t="s">
        <v>354</v>
      </c>
    </row>
    <row r="30" spans="1:18" ht="69.95" customHeight="1" x14ac:dyDescent="0.25">
      <c r="A30" s="7">
        <v>29</v>
      </c>
      <c r="B30" s="7" t="s">
        <v>355</v>
      </c>
      <c r="C30" s="7" t="s">
        <v>22</v>
      </c>
      <c r="D30" s="7" t="s">
        <v>356</v>
      </c>
      <c r="E30" s="8">
        <v>248580170500</v>
      </c>
      <c r="F30" s="177">
        <v>40874</v>
      </c>
      <c r="G30" s="177">
        <v>46032</v>
      </c>
      <c r="H30" s="7" t="s">
        <v>357</v>
      </c>
      <c r="I30" s="7" t="s">
        <v>358</v>
      </c>
      <c r="J30" s="176">
        <v>3.8</v>
      </c>
      <c r="K30" s="7" t="s">
        <v>156</v>
      </c>
      <c r="L30" s="7" t="s">
        <v>175</v>
      </c>
      <c r="M30" s="7" t="s">
        <v>359</v>
      </c>
      <c r="N30" s="7" t="s">
        <v>360</v>
      </c>
      <c r="O30" s="7">
        <v>7809605900</v>
      </c>
      <c r="P30" s="7" t="s">
        <v>151</v>
      </c>
      <c r="Q30" s="9">
        <v>45754</v>
      </c>
      <c r="R30" s="7" t="s">
        <v>361</v>
      </c>
    </row>
    <row r="31" spans="1:18" ht="69.95" customHeight="1" x14ac:dyDescent="0.25">
      <c r="A31" s="7">
        <v>30</v>
      </c>
      <c r="B31" s="7" t="s">
        <v>362</v>
      </c>
      <c r="C31" s="7" t="s">
        <v>22</v>
      </c>
      <c r="D31" s="7" t="s">
        <v>363</v>
      </c>
      <c r="E31" s="8">
        <v>180543771000</v>
      </c>
      <c r="F31" s="177">
        <v>44991</v>
      </c>
      <c r="G31" s="177">
        <v>46241</v>
      </c>
      <c r="H31" s="7" t="s">
        <v>364</v>
      </c>
      <c r="I31" s="7" t="s">
        <v>365</v>
      </c>
      <c r="J31" s="176">
        <v>-5</v>
      </c>
      <c r="K31" s="7" t="s">
        <v>366</v>
      </c>
      <c r="L31" s="7" t="s">
        <v>367</v>
      </c>
      <c r="M31" s="7" t="s">
        <v>368</v>
      </c>
      <c r="N31" s="7" t="s">
        <v>369</v>
      </c>
      <c r="O31" s="7">
        <v>7703652516</v>
      </c>
      <c r="P31" s="7" t="s">
        <v>160</v>
      </c>
      <c r="Q31" s="9">
        <v>45754</v>
      </c>
      <c r="R31" s="7" t="s">
        <v>170</v>
      </c>
    </row>
    <row r="32" spans="1:18" ht="69.95" customHeight="1" x14ac:dyDescent="0.25">
      <c r="A32" s="7">
        <v>31</v>
      </c>
      <c r="B32" s="7" t="s">
        <v>370</v>
      </c>
      <c r="C32" s="7" t="s">
        <v>76</v>
      </c>
      <c r="D32" s="7" t="s">
        <v>371</v>
      </c>
      <c r="E32" s="8">
        <v>154803997641</v>
      </c>
      <c r="F32" s="177">
        <v>39751</v>
      </c>
      <c r="G32" s="177">
        <v>45146</v>
      </c>
      <c r="H32" s="7" t="s">
        <v>145</v>
      </c>
      <c r="I32" s="7" t="s">
        <v>372</v>
      </c>
      <c r="J32" s="176">
        <v>-27.8</v>
      </c>
      <c r="K32" s="7" t="s">
        <v>373</v>
      </c>
      <c r="L32" s="7" t="s">
        <v>374</v>
      </c>
      <c r="M32" s="7" t="s">
        <v>375</v>
      </c>
      <c r="N32" s="7" t="s">
        <v>376</v>
      </c>
      <c r="O32" s="7">
        <v>7809148691</v>
      </c>
      <c r="P32" s="7" t="s">
        <v>151</v>
      </c>
      <c r="Q32" s="9">
        <v>45754</v>
      </c>
      <c r="R32" s="7" t="s">
        <v>377</v>
      </c>
    </row>
    <row r="33" spans="1:18" ht="69.95" customHeight="1" x14ac:dyDescent="0.25">
      <c r="A33" s="7">
        <v>32</v>
      </c>
      <c r="B33" s="7" t="s">
        <v>378</v>
      </c>
      <c r="C33" s="7" t="s">
        <v>92</v>
      </c>
      <c r="D33" s="7" t="s">
        <v>379</v>
      </c>
      <c r="E33" s="8">
        <v>149102756826</v>
      </c>
      <c r="F33" s="177">
        <v>43710</v>
      </c>
      <c r="G33" s="177">
        <v>45533</v>
      </c>
      <c r="H33" s="7" t="s">
        <v>145</v>
      </c>
      <c r="I33" s="7" t="s">
        <v>380</v>
      </c>
      <c r="J33" s="176">
        <v>-15.4</v>
      </c>
      <c r="K33" s="7" t="s">
        <v>261</v>
      </c>
      <c r="L33" s="7" t="s">
        <v>381</v>
      </c>
      <c r="M33" s="7" t="s">
        <v>382</v>
      </c>
      <c r="N33" s="7" t="s">
        <v>383</v>
      </c>
      <c r="O33" s="7">
        <v>7701577556</v>
      </c>
      <c r="P33" s="7" t="s">
        <v>160</v>
      </c>
      <c r="Q33" s="9">
        <v>45754</v>
      </c>
      <c r="R33" s="7" t="s">
        <v>384</v>
      </c>
    </row>
    <row r="34" spans="1:18" ht="69.95" customHeight="1" x14ac:dyDescent="0.25">
      <c r="A34" s="7">
        <v>33</v>
      </c>
      <c r="B34" s="7" t="s">
        <v>385</v>
      </c>
      <c r="C34" s="7" t="s">
        <v>83</v>
      </c>
      <c r="D34" s="7" t="s">
        <v>386</v>
      </c>
      <c r="E34" s="8">
        <v>27708902800</v>
      </c>
      <c r="F34" s="177">
        <v>45033</v>
      </c>
      <c r="G34" s="177">
        <v>45705</v>
      </c>
      <c r="H34" s="7" t="s">
        <v>145</v>
      </c>
      <c r="I34" s="7" t="s">
        <v>387</v>
      </c>
      <c r="J34" s="176">
        <v>-31.8</v>
      </c>
      <c r="K34" s="7" t="s">
        <v>388</v>
      </c>
      <c r="L34" s="7" t="s">
        <v>389</v>
      </c>
      <c r="M34" s="7" t="s">
        <v>390</v>
      </c>
      <c r="N34" s="7" t="s">
        <v>391</v>
      </c>
      <c r="O34" s="7">
        <v>7717999262</v>
      </c>
      <c r="P34" s="7" t="s">
        <v>160</v>
      </c>
      <c r="Q34" s="9">
        <v>45754</v>
      </c>
      <c r="R34" s="7" t="s">
        <v>392</v>
      </c>
    </row>
    <row r="35" spans="1:18" ht="69.95" customHeight="1" x14ac:dyDescent="0.25">
      <c r="A35" s="7">
        <v>34</v>
      </c>
      <c r="B35" s="7" t="s">
        <v>393</v>
      </c>
      <c r="C35" s="7" t="s">
        <v>194</v>
      </c>
      <c r="D35" s="7" t="s">
        <v>394</v>
      </c>
      <c r="E35" s="8">
        <v>100170535792</v>
      </c>
      <c r="F35" s="177">
        <v>40709</v>
      </c>
      <c r="G35" s="177">
        <v>45681</v>
      </c>
      <c r="H35" s="7" t="s">
        <v>145</v>
      </c>
      <c r="I35" s="7" t="s">
        <v>395</v>
      </c>
      <c r="J35" s="176">
        <v>-9.8000000000000007</v>
      </c>
      <c r="K35" s="7" t="s">
        <v>396</v>
      </c>
      <c r="L35" s="7" t="s">
        <v>397</v>
      </c>
      <c r="M35" s="7" t="s">
        <v>398</v>
      </c>
      <c r="N35" s="7" t="s">
        <v>399</v>
      </c>
      <c r="O35" s="7">
        <v>7805011036</v>
      </c>
      <c r="P35" s="7" t="s">
        <v>151</v>
      </c>
      <c r="Q35" s="9">
        <v>45754</v>
      </c>
      <c r="R35" s="7" t="s">
        <v>400</v>
      </c>
    </row>
    <row r="36" spans="1:18" ht="69.95" customHeight="1" x14ac:dyDescent="0.25">
      <c r="A36" s="7">
        <v>35</v>
      </c>
      <c r="B36" s="7" t="s">
        <v>401</v>
      </c>
      <c r="C36" s="7" t="s">
        <v>83</v>
      </c>
      <c r="D36" s="7" t="s">
        <v>295</v>
      </c>
      <c r="E36" s="8">
        <v>26140387258</v>
      </c>
      <c r="F36" s="177">
        <v>44573</v>
      </c>
      <c r="G36" s="177">
        <v>45726</v>
      </c>
      <c r="H36" s="7" t="s">
        <v>402</v>
      </c>
      <c r="I36" s="7" t="s">
        <v>403</v>
      </c>
      <c r="J36" s="176">
        <v>-7</v>
      </c>
      <c r="K36" s="7" t="s">
        <v>404</v>
      </c>
      <c r="L36" s="7" t="s">
        <v>405</v>
      </c>
      <c r="M36" s="7" t="s">
        <v>406</v>
      </c>
      <c r="N36" s="7" t="s">
        <v>407</v>
      </c>
      <c r="O36" s="7">
        <v>7824931109</v>
      </c>
      <c r="P36" s="7" t="s">
        <v>160</v>
      </c>
      <c r="Q36" s="9">
        <v>45754</v>
      </c>
      <c r="R36" s="7" t="s">
        <v>408</v>
      </c>
    </row>
    <row r="37" spans="1:18" ht="69.95" customHeight="1" x14ac:dyDescent="0.25">
      <c r="A37" s="7">
        <v>36</v>
      </c>
      <c r="B37" s="7" t="s">
        <v>409</v>
      </c>
      <c r="C37" s="7" t="s">
        <v>87</v>
      </c>
      <c r="D37" s="7" t="s">
        <v>410</v>
      </c>
      <c r="E37" s="8">
        <v>78208428400</v>
      </c>
      <c r="F37" s="177">
        <v>39820</v>
      </c>
      <c r="G37" s="177">
        <v>45296</v>
      </c>
      <c r="H37" s="7" t="s">
        <v>145</v>
      </c>
      <c r="I37" s="7" t="s">
        <v>313</v>
      </c>
      <c r="J37" s="176">
        <v>-3.8</v>
      </c>
      <c r="K37" s="7" t="s">
        <v>411</v>
      </c>
      <c r="L37" s="7" t="s">
        <v>412</v>
      </c>
      <c r="M37" s="7" t="s">
        <v>413</v>
      </c>
      <c r="N37" s="7" t="s">
        <v>414</v>
      </c>
      <c r="O37" s="7">
        <v>7713556380</v>
      </c>
      <c r="P37" s="7" t="s">
        <v>151</v>
      </c>
      <c r="Q37" s="9">
        <v>45754</v>
      </c>
      <c r="R37" s="7" t="s">
        <v>415</v>
      </c>
    </row>
    <row r="38" spans="1:18" ht="69.95" customHeight="1" x14ac:dyDescent="0.25">
      <c r="A38" s="7">
        <v>37</v>
      </c>
      <c r="B38" s="7" t="s">
        <v>416</v>
      </c>
      <c r="C38" s="7" t="s">
        <v>116</v>
      </c>
      <c r="D38" s="7" t="s">
        <v>417</v>
      </c>
      <c r="E38" s="8">
        <v>58644284400</v>
      </c>
      <c r="F38" s="177">
        <v>44616</v>
      </c>
      <c r="G38" s="177">
        <v>45768</v>
      </c>
      <c r="H38" s="7" t="s">
        <v>418</v>
      </c>
      <c r="I38" s="7" t="s">
        <v>419</v>
      </c>
      <c r="J38" s="176">
        <v>0.4</v>
      </c>
      <c r="K38" s="7" t="s">
        <v>156</v>
      </c>
      <c r="L38" s="7" t="s">
        <v>175</v>
      </c>
      <c r="M38" s="7" t="s">
        <v>420</v>
      </c>
      <c r="N38" s="7" t="s">
        <v>421</v>
      </c>
      <c r="O38" s="7">
        <v>7726513638</v>
      </c>
      <c r="P38" s="7" t="s">
        <v>151</v>
      </c>
      <c r="Q38" s="9">
        <v>45754</v>
      </c>
      <c r="R38" s="7" t="s">
        <v>422</v>
      </c>
    </row>
    <row r="39" spans="1:18" ht="69.95" customHeight="1" x14ac:dyDescent="0.25">
      <c r="A39" s="7">
        <v>38</v>
      </c>
      <c r="B39" s="7" t="s">
        <v>423</v>
      </c>
      <c r="C39" s="7" t="s">
        <v>243</v>
      </c>
      <c r="D39" s="7" t="s">
        <v>424</v>
      </c>
      <c r="E39" s="8">
        <v>192780621398</v>
      </c>
      <c r="F39" s="177">
        <v>41599</v>
      </c>
      <c r="G39" s="177">
        <v>45827</v>
      </c>
      <c r="H39" s="7" t="s">
        <v>196</v>
      </c>
      <c r="I39" s="7" t="s">
        <v>425</v>
      </c>
      <c r="J39" s="176">
        <v>-9.49</v>
      </c>
      <c r="K39" s="7" t="s">
        <v>426</v>
      </c>
      <c r="L39" s="7" t="s">
        <v>427</v>
      </c>
      <c r="M39" s="7" t="s">
        <v>428</v>
      </c>
      <c r="N39" s="7" t="s">
        <v>248</v>
      </c>
      <c r="O39" s="7">
        <v>7706074776</v>
      </c>
      <c r="P39" s="7" t="s">
        <v>151</v>
      </c>
      <c r="Q39" s="9">
        <v>45754</v>
      </c>
      <c r="R39" s="7" t="s">
        <v>429</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sheetPr>
  <dimension ref="A1:AJ39"/>
  <sheetViews>
    <sheetView rightToLeft="1" zoomScale="77" zoomScaleNormal="77" workbookViewId="0">
      <selection activeCell="I7" sqref="I7"/>
    </sheetView>
  </sheetViews>
  <sheetFormatPr defaultColWidth="9.125" defaultRowHeight="15" x14ac:dyDescent="0.25"/>
  <cols>
    <col min="1" max="1" width="27.125" style="6" customWidth="1"/>
    <col min="2" max="2" width="75.75" style="6" customWidth="1"/>
    <col min="3" max="3" width="11.875" style="6" customWidth="1"/>
    <col min="4" max="4" width="33.625" style="6" customWidth="1"/>
    <col min="5" max="5" width="26.875" style="6" customWidth="1"/>
    <col min="6" max="6" width="59.25" style="6" customWidth="1"/>
    <col min="7" max="7" width="46.875" style="6" customWidth="1"/>
    <col min="8" max="8" width="52.375" style="6" customWidth="1"/>
    <col min="9" max="9" width="43.125" style="6" customWidth="1"/>
    <col min="10" max="10" width="47.375" style="6" customWidth="1"/>
    <col min="11" max="11" width="41.375" style="6" customWidth="1"/>
    <col min="12" max="12" width="57.125" style="6" customWidth="1"/>
    <col min="13" max="13" width="58.625" style="6" customWidth="1"/>
    <col min="14" max="14" width="32.25" style="6" customWidth="1"/>
    <col min="15" max="15" width="35" style="6" customWidth="1"/>
    <col min="16" max="16" width="30" style="6" customWidth="1"/>
    <col min="17" max="17" width="51.75" style="6" customWidth="1"/>
    <col min="18" max="18" width="41" style="6" customWidth="1"/>
    <col min="19" max="19" width="19.125" style="6" customWidth="1"/>
    <col min="20" max="20" width="34.375" style="6" customWidth="1"/>
    <col min="21" max="21" width="35.75" style="6" customWidth="1"/>
    <col min="22" max="22" width="53.625" style="6" customWidth="1"/>
    <col min="23" max="23" width="21.625" style="6" customWidth="1"/>
    <col min="24" max="24" width="57.75" style="6" customWidth="1"/>
    <col min="25" max="25" width="46.375" style="6" customWidth="1"/>
    <col min="26" max="26" width="43.125" style="6" customWidth="1"/>
    <col min="27" max="27" width="46.375" style="6" customWidth="1"/>
    <col min="28" max="28" width="56.625" style="6" customWidth="1"/>
    <col min="29" max="29" width="57.25" style="6" customWidth="1"/>
    <col min="30" max="30" width="51" style="6" customWidth="1"/>
    <col min="31" max="31" width="44.625" style="6" customWidth="1"/>
    <col min="32" max="32" width="48" style="6" customWidth="1"/>
    <col min="33" max="34" width="21.75" style="6" customWidth="1"/>
    <col min="35" max="35" width="30.125" style="6" customWidth="1"/>
    <col min="36" max="36" width="40.875" style="6" customWidth="1"/>
    <col min="37" max="37" width="47.125" style="6" customWidth="1"/>
    <col min="38" max="16384" width="9.125" style="6"/>
  </cols>
  <sheetData>
    <row r="1" spans="1:36" customFormat="1" ht="51" customHeight="1" x14ac:dyDescent="0.2">
      <c r="A1" s="112" t="s">
        <v>125</v>
      </c>
      <c r="B1" s="112" t="s">
        <v>126</v>
      </c>
      <c r="C1" s="112" t="s">
        <v>1</v>
      </c>
      <c r="D1" s="112" t="s">
        <v>127</v>
      </c>
      <c r="E1" s="112" t="s">
        <v>430</v>
      </c>
      <c r="F1" s="112" t="s">
        <v>431</v>
      </c>
      <c r="G1" s="112" t="s">
        <v>443</v>
      </c>
      <c r="H1" s="112" t="s">
        <v>432</v>
      </c>
      <c r="I1" s="112" t="s">
        <v>443</v>
      </c>
      <c r="J1" s="112" t="s">
        <v>433</v>
      </c>
      <c r="K1" s="112" t="s">
        <v>443</v>
      </c>
      <c r="L1" s="112" t="s">
        <v>434</v>
      </c>
      <c r="M1" s="112" t="s">
        <v>443</v>
      </c>
      <c r="N1" s="112" t="s">
        <v>435</v>
      </c>
      <c r="O1" s="112" t="s">
        <v>436</v>
      </c>
      <c r="P1" s="112" t="s">
        <v>443</v>
      </c>
      <c r="Q1" s="112" t="s">
        <v>437</v>
      </c>
      <c r="R1" s="112" t="s">
        <v>443</v>
      </c>
      <c r="S1" s="112" t="s">
        <v>435</v>
      </c>
      <c r="T1" s="112" t="s">
        <v>438</v>
      </c>
      <c r="U1" s="112" t="s">
        <v>443</v>
      </c>
      <c r="V1" s="116" t="s">
        <v>596</v>
      </c>
      <c r="W1" s="112" t="s">
        <v>444</v>
      </c>
      <c r="X1" s="113" t="s">
        <v>586</v>
      </c>
      <c r="Y1" s="114" t="s">
        <v>441</v>
      </c>
      <c r="Z1" s="116" t="s">
        <v>591</v>
      </c>
      <c r="AA1" s="112" t="s">
        <v>444</v>
      </c>
      <c r="AB1" s="113" t="s">
        <v>588</v>
      </c>
      <c r="AC1" s="115" t="s">
        <v>587</v>
      </c>
      <c r="AD1" s="115" t="s">
        <v>589</v>
      </c>
      <c r="AE1" s="115" t="s">
        <v>590</v>
      </c>
      <c r="AF1" s="116" t="s">
        <v>591</v>
      </c>
      <c r="AG1" s="112" t="s">
        <v>444</v>
      </c>
      <c r="AH1" s="112" t="s">
        <v>439</v>
      </c>
      <c r="AI1" s="112" t="s">
        <v>584</v>
      </c>
      <c r="AJ1" s="112" t="s">
        <v>440</v>
      </c>
    </row>
    <row r="2" spans="1:36" ht="42" customHeight="1" x14ac:dyDescent="0.25">
      <c r="A2" s="11">
        <v>1</v>
      </c>
      <c r="B2" s="11" t="s">
        <v>142</v>
      </c>
      <c r="C2" s="11" t="s">
        <v>143</v>
      </c>
      <c r="D2" s="11" t="s">
        <v>144</v>
      </c>
      <c r="E2" s="11"/>
      <c r="F2" s="177">
        <v>45764</v>
      </c>
      <c r="G2" s="177">
        <v>45767</v>
      </c>
      <c r="H2" s="177">
        <v>45767</v>
      </c>
      <c r="I2" s="177">
        <v>45777</v>
      </c>
      <c r="J2" s="7"/>
      <c r="K2" s="9"/>
      <c r="L2" s="7"/>
      <c r="M2" s="9"/>
      <c r="N2" s="7"/>
      <c r="O2" s="7"/>
      <c r="P2" s="9"/>
      <c r="Q2" s="7"/>
      <c r="R2" s="9"/>
      <c r="S2" s="7"/>
      <c r="T2" s="7"/>
      <c r="U2" s="9"/>
      <c r="V2" s="7"/>
      <c r="W2" s="7"/>
      <c r="X2" s="7"/>
      <c r="Y2" s="7"/>
      <c r="Z2" s="7"/>
      <c r="AA2" s="7"/>
      <c r="AB2" s="7"/>
      <c r="AC2" s="7"/>
      <c r="AD2" s="7"/>
      <c r="AE2" s="7"/>
      <c r="AF2" s="144"/>
      <c r="AG2" s="7"/>
      <c r="AH2" s="7"/>
      <c r="AI2" s="8">
        <v>112289983789</v>
      </c>
      <c r="AJ2" s="8">
        <f t="shared" ref="AJ2:AJ39" si="0">AH2+AI2</f>
        <v>112289983789</v>
      </c>
    </row>
    <row r="3" spans="1:36" ht="48.75" customHeight="1" x14ac:dyDescent="0.25">
      <c r="A3" s="11">
        <v>2</v>
      </c>
      <c r="B3" s="11" t="s">
        <v>153</v>
      </c>
      <c r="C3" s="11" t="s">
        <v>143</v>
      </c>
      <c r="D3" s="11" t="s">
        <v>154</v>
      </c>
      <c r="E3" s="11"/>
      <c r="F3" s="9"/>
      <c r="G3" s="9"/>
      <c r="H3" s="9"/>
      <c r="I3" s="9"/>
      <c r="J3" s="7"/>
      <c r="K3" s="9"/>
      <c r="L3" s="7"/>
      <c r="M3" s="9"/>
      <c r="N3" s="7"/>
      <c r="O3" s="7"/>
      <c r="P3" s="9"/>
      <c r="Q3" s="7"/>
      <c r="R3" s="9"/>
      <c r="S3" s="7"/>
      <c r="T3" s="7"/>
      <c r="U3" s="9"/>
      <c r="V3" s="7"/>
      <c r="W3" s="7"/>
      <c r="X3" s="7"/>
      <c r="Y3" s="7"/>
      <c r="Z3" s="7"/>
      <c r="AA3" s="7"/>
      <c r="AB3" s="7"/>
      <c r="AC3" s="7"/>
      <c r="AD3" s="7"/>
      <c r="AE3" s="7"/>
      <c r="AF3" s="7"/>
      <c r="AG3" s="7"/>
      <c r="AH3" s="7"/>
      <c r="AI3" s="8">
        <v>26093130560</v>
      </c>
      <c r="AJ3" s="8">
        <f t="shared" si="0"/>
        <v>26093130560</v>
      </c>
    </row>
    <row r="4" spans="1:36" ht="44.25" customHeight="1" x14ac:dyDescent="0.25">
      <c r="A4" s="11">
        <v>3</v>
      </c>
      <c r="B4" s="11" t="s">
        <v>162</v>
      </c>
      <c r="C4" s="11" t="s">
        <v>143</v>
      </c>
      <c r="D4" s="11" t="s">
        <v>163</v>
      </c>
      <c r="E4" s="11"/>
      <c r="F4" s="9"/>
      <c r="G4" s="9"/>
      <c r="H4" s="9"/>
      <c r="I4" s="9"/>
      <c r="J4" s="7"/>
      <c r="K4" s="9"/>
      <c r="L4" s="7"/>
      <c r="M4" s="9"/>
      <c r="N4" s="7"/>
      <c r="O4" s="7"/>
      <c r="P4" s="9"/>
      <c r="Q4" s="7"/>
      <c r="R4" s="9"/>
      <c r="S4" s="7"/>
      <c r="T4" s="7"/>
      <c r="U4" s="9"/>
      <c r="V4" s="7"/>
      <c r="W4" s="7"/>
      <c r="X4" s="7"/>
      <c r="Y4" s="7"/>
      <c r="Z4" s="7"/>
      <c r="AA4" s="7"/>
      <c r="AB4" s="7"/>
      <c r="AC4" s="7"/>
      <c r="AD4" s="7"/>
      <c r="AE4" s="7"/>
      <c r="AF4" s="7"/>
      <c r="AG4" s="7"/>
      <c r="AH4" s="7"/>
      <c r="AI4" s="8">
        <v>82915608796</v>
      </c>
      <c r="AJ4" s="8">
        <f t="shared" si="0"/>
        <v>82915608796</v>
      </c>
    </row>
    <row r="5" spans="1:36" ht="58.5" customHeight="1" x14ac:dyDescent="0.25">
      <c r="A5" s="11">
        <v>4</v>
      </c>
      <c r="B5" s="11" t="s">
        <v>171</v>
      </c>
      <c r="C5" s="11" t="s">
        <v>83</v>
      </c>
      <c r="D5" s="11" t="s">
        <v>172</v>
      </c>
      <c r="E5" s="11"/>
      <c r="F5" s="9"/>
      <c r="G5" s="9"/>
      <c r="H5" s="9"/>
      <c r="I5" s="9"/>
      <c r="J5" s="7"/>
      <c r="K5" s="9"/>
      <c r="L5" s="7"/>
      <c r="M5" s="9"/>
      <c r="N5" s="7"/>
      <c r="O5" s="7"/>
      <c r="P5" s="9"/>
      <c r="Q5" s="7"/>
      <c r="R5" s="9"/>
      <c r="S5" s="7"/>
      <c r="T5" s="7"/>
      <c r="U5" s="9"/>
      <c r="V5" s="7"/>
      <c r="W5" s="7"/>
      <c r="X5" s="7"/>
      <c r="Y5" s="7"/>
      <c r="Z5" s="7"/>
      <c r="AA5" s="7"/>
      <c r="AB5" s="7"/>
      <c r="AC5" s="7"/>
      <c r="AD5" s="7"/>
      <c r="AE5" s="7"/>
      <c r="AF5" s="7"/>
      <c r="AG5" s="7"/>
      <c r="AH5" s="7"/>
      <c r="AI5" s="8">
        <v>82459000000</v>
      </c>
      <c r="AJ5" s="8">
        <f t="shared" si="0"/>
        <v>82459000000</v>
      </c>
    </row>
    <row r="6" spans="1:36" ht="69.95" customHeight="1" x14ac:dyDescent="0.25">
      <c r="A6" s="11">
        <v>5</v>
      </c>
      <c r="B6" s="11" t="s">
        <v>179</v>
      </c>
      <c r="C6" s="11" t="s">
        <v>68</v>
      </c>
      <c r="D6" s="11" t="s">
        <v>180</v>
      </c>
      <c r="E6" s="11"/>
      <c r="F6" s="9"/>
      <c r="G6" s="9"/>
      <c r="H6" s="9"/>
      <c r="I6" s="9"/>
      <c r="J6" s="7"/>
      <c r="K6" s="9"/>
      <c r="L6" s="7"/>
      <c r="M6" s="9"/>
      <c r="N6" s="7"/>
      <c r="O6" s="7"/>
      <c r="P6" s="9"/>
      <c r="Q6" s="7"/>
      <c r="R6" s="9"/>
      <c r="S6" s="7"/>
      <c r="T6" s="7"/>
      <c r="U6" s="9"/>
      <c r="V6" s="7"/>
      <c r="W6" s="7"/>
      <c r="X6" s="7"/>
      <c r="Y6" s="7"/>
      <c r="Z6" s="7"/>
      <c r="AA6" s="7"/>
      <c r="AB6" s="7"/>
      <c r="AC6" s="7"/>
      <c r="AD6" s="7"/>
      <c r="AE6" s="7"/>
      <c r="AF6" s="7"/>
      <c r="AG6" s="7"/>
      <c r="AH6" s="7"/>
      <c r="AI6" s="8">
        <v>122132055600</v>
      </c>
      <c r="AJ6" s="8">
        <f t="shared" si="0"/>
        <v>122132055600</v>
      </c>
    </row>
    <row r="7" spans="1:36" ht="69.95" customHeight="1" x14ac:dyDescent="0.25">
      <c r="A7" s="11">
        <v>6</v>
      </c>
      <c r="B7" s="11" t="s">
        <v>186</v>
      </c>
      <c r="C7" s="11" t="s">
        <v>68</v>
      </c>
      <c r="D7" s="11" t="s">
        <v>187</v>
      </c>
      <c r="E7" s="11"/>
      <c r="F7" s="9"/>
      <c r="G7" s="9"/>
      <c r="H7" s="9"/>
      <c r="I7" s="9"/>
      <c r="J7" s="7"/>
      <c r="K7" s="9"/>
      <c r="L7" s="7"/>
      <c r="M7" s="9"/>
      <c r="N7" s="7"/>
      <c r="O7" s="7"/>
      <c r="P7" s="9"/>
      <c r="Q7" s="7"/>
      <c r="R7" s="9"/>
      <c r="S7" s="7"/>
      <c r="T7" s="7"/>
      <c r="U7" s="9"/>
      <c r="V7" s="7"/>
      <c r="W7" s="7"/>
      <c r="X7" s="7"/>
      <c r="Y7" s="7"/>
      <c r="Z7" s="7"/>
      <c r="AA7" s="7"/>
      <c r="AB7" s="7"/>
      <c r="AC7" s="7"/>
      <c r="AD7" s="7"/>
      <c r="AE7" s="7"/>
      <c r="AF7" s="7"/>
      <c r="AG7" s="7"/>
      <c r="AH7" s="7"/>
      <c r="AI7" s="8">
        <v>222690070610</v>
      </c>
      <c r="AJ7" s="8">
        <f t="shared" si="0"/>
        <v>222690070610</v>
      </c>
    </row>
    <row r="8" spans="1:36" ht="53.25" customHeight="1" x14ac:dyDescent="0.25">
      <c r="A8" s="11">
        <v>7</v>
      </c>
      <c r="B8" s="11" t="s">
        <v>193</v>
      </c>
      <c r="C8" s="11" t="s">
        <v>194</v>
      </c>
      <c r="D8" s="11" t="s">
        <v>195</v>
      </c>
      <c r="E8" s="11"/>
      <c r="F8" s="9"/>
      <c r="G8" s="9"/>
      <c r="H8" s="9"/>
      <c r="I8" s="9"/>
      <c r="J8" s="7"/>
      <c r="K8" s="9"/>
      <c r="L8" s="7"/>
      <c r="M8" s="9"/>
      <c r="N8" s="7"/>
      <c r="O8" s="7"/>
      <c r="P8" s="9"/>
      <c r="Q8" s="7"/>
      <c r="R8" s="9"/>
      <c r="S8" s="7"/>
      <c r="T8" s="7"/>
      <c r="U8" s="9"/>
      <c r="V8" s="7"/>
      <c r="W8" s="7"/>
      <c r="X8" s="7"/>
      <c r="Y8" s="7"/>
      <c r="Z8" s="7"/>
      <c r="AA8" s="7"/>
      <c r="AB8" s="7"/>
      <c r="AC8" s="7"/>
      <c r="AD8" s="7"/>
      <c r="AE8" s="7"/>
      <c r="AF8" s="7"/>
      <c r="AG8" s="7"/>
      <c r="AH8" s="7"/>
      <c r="AI8" s="8">
        <v>150459335000</v>
      </c>
      <c r="AJ8" s="8">
        <f t="shared" si="0"/>
        <v>150459335000</v>
      </c>
    </row>
    <row r="9" spans="1:36" ht="35.25" customHeight="1" x14ac:dyDescent="0.25">
      <c r="A9" s="11">
        <v>8</v>
      </c>
      <c r="B9" s="11" t="s">
        <v>202</v>
      </c>
      <c r="C9" s="11" t="s">
        <v>116</v>
      </c>
      <c r="D9" s="11" t="s">
        <v>203</v>
      </c>
      <c r="E9" s="11"/>
      <c r="F9" s="9"/>
      <c r="G9" s="9"/>
      <c r="H9" s="9"/>
      <c r="I9" s="9"/>
      <c r="J9" s="7"/>
      <c r="K9" s="9"/>
      <c r="L9" s="7"/>
      <c r="M9" s="9"/>
      <c r="N9" s="7"/>
      <c r="O9" s="7"/>
      <c r="P9" s="9"/>
      <c r="Q9" s="7"/>
      <c r="R9" s="9"/>
      <c r="S9" s="7"/>
      <c r="T9" s="7"/>
      <c r="U9" s="9"/>
      <c r="V9" s="7"/>
      <c r="W9" s="7"/>
      <c r="X9" s="7"/>
      <c r="Y9" s="7"/>
      <c r="Z9" s="7"/>
      <c r="AA9" s="7"/>
      <c r="AB9" s="7"/>
      <c r="AC9" s="7"/>
      <c r="AD9" s="7"/>
      <c r="AE9" s="7"/>
      <c r="AF9" s="7"/>
      <c r="AG9" s="7"/>
      <c r="AH9" s="7"/>
      <c r="AI9" s="8">
        <v>61224052400</v>
      </c>
      <c r="AJ9" s="8">
        <f t="shared" si="0"/>
        <v>61224052400</v>
      </c>
    </row>
    <row r="10" spans="1:36" ht="60" customHeight="1" x14ac:dyDescent="0.25">
      <c r="A10" s="11">
        <v>9</v>
      </c>
      <c r="B10" s="11" t="s">
        <v>210</v>
      </c>
      <c r="C10" s="11" t="s">
        <v>22</v>
      </c>
      <c r="D10" s="11" t="s">
        <v>211</v>
      </c>
      <c r="E10" s="11"/>
      <c r="F10" s="9"/>
      <c r="G10" s="9"/>
      <c r="H10" s="9"/>
      <c r="I10" s="9"/>
      <c r="J10" s="7"/>
      <c r="K10" s="9"/>
      <c r="L10" s="7"/>
      <c r="M10" s="9"/>
      <c r="N10" s="7"/>
      <c r="O10" s="7"/>
      <c r="P10" s="9"/>
      <c r="Q10" s="7"/>
      <c r="R10" s="9"/>
      <c r="S10" s="7"/>
      <c r="T10" s="7"/>
      <c r="U10" s="9"/>
      <c r="V10" s="7"/>
      <c r="W10" s="7"/>
      <c r="X10" s="7"/>
      <c r="Y10" s="7"/>
      <c r="Z10" s="7"/>
      <c r="AA10" s="7"/>
      <c r="AB10" s="7"/>
      <c r="AC10" s="7"/>
      <c r="AD10" s="7"/>
      <c r="AE10" s="7"/>
      <c r="AF10" s="7"/>
      <c r="AG10" s="7"/>
      <c r="AH10" s="7"/>
      <c r="AI10" s="8">
        <v>27820000000</v>
      </c>
      <c r="AJ10" s="8">
        <f t="shared" si="0"/>
        <v>27820000000</v>
      </c>
    </row>
    <row r="11" spans="1:36" ht="58.5" customHeight="1" x14ac:dyDescent="0.25">
      <c r="A11" s="11">
        <v>10</v>
      </c>
      <c r="B11" s="11" t="s">
        <v>218</v>
      </c>
      <c r="C11" s="11" t="s">
        <v>22</v>
      </c>
      <c r="D11" s="11" t="s">
        <v>219</v>
      </c>
      <c r="E11" s="11"/>
      <c r="F11" s="9"/>
      <c r="G11" s="9"/>
      <c r="H11" s="9"/>
      <c r="I11" s="9"/>
      <c r="J11" s="7"/>
      <c r="K11" s="9"/>
      <c r="L11" s="7"/>
      <c r="M11" s="9"/>
      <c r="N11" s="7"/>
      <c r="O11" s="7"/>
      <c r="P11" s="9"/>
      <c r="Q11" s="7"/>
      <c r="R11" s="9"/>
      <c r="S11" s="7"/>
      <c r="T11" s="7"/>
      <c r="U11" s="9"/>
      <c r="V11" s="7"/>
      <c r="W11" s="7"/>
      <c r="X11" s="7"/>
      <c r="Y11" s="7"/>
      <c r="Z11" s="7"/>
      <c r="AA11" s="7"/>
      <c r="AB11" s="7"/>
      <c r="AC11" s="7"/>
      <c r="AD11" s="7"/>
      <c r="AE11" s="7"/>
      <c r="AF11" s="7"/>
      <c r="AG11" s="7"/>
      <c r="AH11" s="7"/>
      <c r="AI11" s="8">
        <v>29960000000</v>
      </c>
      <c r="AJ11" s="8">
        <f t="shared" si="0"/>
        <v>29960000000</v>
      </c>
    </row>
    <row r="12" spans="1:36" ht="60" customHeight="1" x14ac:dyDescent="0.25">
      <c r="A12" s="11">
        <v>11</v>
      </c>
      <c r="B12" s="11" t="s">
        <v>224</v>
      </c>
      <c r="C12" s="11" t="s">
        <v>22</v>
      </c>
      <c r="D12" s="11" t="s">
        <v>225</v>
      </c>
      <c r="E12" s="11"/>
      <c r="F12" s="9"/>
      <c r="G12" s="9"/>
      <c r="H12" s="9"/>
      <c r="I12" s="9"/>
      <c r="J12" s="7"/>
      <c r="K12" s="9"/>
      <c r="L12" s="7"/>
      <c r="M12" s="9"/>
      <c r="N12" s="7"/>
      <c r="O12" s="7"/>
      <c r="P12" s="9"/>
      <c r="Q12" s="7"/>
      <c r="R12" s="9"/>
      <c r="S12" s="7"/>
      <c r="T12" s="7"/>
      <c r="U12" s="9"/>
      <c r="V12" s="7"/>
      <c r="W12" s="7"/>
      <c r="X12" s="7"/>
      <c r="Y12" s="7"/>
      <c r="Z12" s="7"/>
      <c r="AA12" s="7"/>
      <c r="AB12" s="7"/>
      <c r="AC12" s="7"/>
      <c r="AD12" s="7"/>
      <c r="AE12" s="7"/>
      <c r="AF12" s="7"/>
      <c r="AG12" s="7"/>
      <c r="AH12" s="7"/>
      <c r="AI12" s="8">
        <v>30840057812</v>
      </c>
      <c r="AJ12" s="8">
        <f t="shared" si="0"/>
        <v>30840057812</v>
      </c>
    </row>
    <row r="13" spans="1:36" ht="57.75" customHeight="1" x14ac:dyDescent="0.25">
      <c r="A13" s="11">
        <v>12</v>
      </c>
      <c r="B13" s="11" t="s">
        <v>228</v>
      </c>
      <c r="C13" s="11" t="s">
        <v>76</v>
      </c>
      <c r="D13" s="11" t="s">
        <v>229</v>
      </c>
      <c r="E13" s="11"/>
      <c r="F13" s="9"/>
      <c r="G13" s="9"/>
      <c r="H13" s="9"/>
      <c r="I13" s="9"/>
      <c r="J13" s="7"/>
      <c r="K13" s="9"/>
      <c r="L13" s="7"/>
      <c r="M13" s="9"/>
      <c r="N13" s="7"/>
      <c r="O13" s="7"/>
      <c r="P13" s="9"/>
      <c r="Q13" s="7"/>
      <c r="R13" s="9"/>
      <c r="S13" s="7"/>
      <c r="T13" s="7"/>
      <c r="U13" s="9"/>
      <c r="V13" s="7"/>
      <c r="W13" s="7"/>
      <c r="X13" s="7"/>
      <c r="Y13" s="7"/>
      <c r="Z13" s="7"/>
      <c r="AA13" s="7"/>
      <c r="AB13" s="7"/>
      <c r="AC13" s="7"/>
      <c r="AD13" s="7"/>
      <c r="AE13" s="7"/>
      <c r="AF13" s="7"/>
      <c r="AG13" s="7"/>
      <c r="AH13" s="7"/>
      <c r="AI13" s="8">
        <v>65342862400</v>
      </c>
      <c r="AJ13" s="8">
        <f t="shared" si="0"/>
        <v>65342862400</v>
      </c>
    </row>
    <row r="14" spans="1:36" ht="69.95" customHeight="1" x14ac:dyDescent="0.25">
      <c r="A14" s="11">
        <v>13</v>
      </c>
      <c r="B14" s="11" t="s">
        <v>235</v>
      </c>
      <c r="C14" s="11" t="s">
        <v>76</v>
      </c>
      <c r="D14" s="11" t="s">
        <v>236</v>
      </c>
      <c r="E14" s="11"/>
      <c r="F14" s="9"/>
      <c r="G14" s="9"/>
      <c r="H14" s="9"/>
      <c r="I14" s="9"/>
      <c r="J14" s="7"/>
      <c r="K14" s="9"/>
      <c r="L14" s="7"/>
      <c r="M14" s="9"/>
      <c r="N14" s="7"/>
      <c r="O14" s="7"/>
      <c r="P14" s="9"/>
      <c r="Q14" s="7"/>
      <c r="R14" s="9"/>
      <c r="S14" s="7"/>
      <c r="T14" s="7"/>
      <c r="U14" s="9"/>
      <c r="V14" s="7"/>
      <c r="W14" s="7"/>
      <c r="X14" s="7"/>
      <c r="Y14" s="7"/>
      <c r="Z14" s="7"/>
      <c r="AA14" s="7"/>
      <c r="AB14" s="7"/>
      <c r="AC14" s="7"/>
      <c r="AD14" s="7"/>
      <c r="AE14" s="7"/>
      <c r="AF14" s="7"/>
      <c r="AG14" s="7"/>
      <c r="AH14" s="7"/>
      <c r="AI14" s="8">
        <v>286699765073</v>
      </c>
      <c r="AJ14" s="8">
        <f t="shared" si="0"/>
        <v>286699765073</v>
      </c>
    </row>
    <row r="15" spans="1:36" ht="54.75" customHeight="1" x14ac:dyDescent="0.25">
      <c r="A15" s="11">
        <v>14</v>
      </c>
      <c r="B15" s="11" t="s">
        <v>242</v>
      </c>
      <c r="C15" s="11" t="s">
        <v>243</v>
      </c>
      <c r="D15" s="11" t="s">
        <v>244</v>
      </c>
      <c r="E15" s="11"/>
      <c r="F15" s="9"/>
      <c r="G15" s="9"/>
      <c r="H15" s="9"/>
      <c r="I15" s="9"/>
      <c r="J15" s="7"/>
      <c r="K15" s="9"/>
      <c r="L15" s="7"/>
      <c r="M15" s="9"/>
      <c r="N15" s="7"/>
      <c r="O15" s="7"/>
      <c r="P15" s="9"/>
      <c r="Q15" s="7"/>
      <c r="R15" s="9"/>
      <c r="S15" s="7"/>
      <c r="T15" s="7"/>
      <c r="U15" s="9"/>
      <c r="V15" s="7"/>
      <c r="W15" s="7"/>
      <c r="X15" s="7"/>
      <c r="Y15" s="7"/>
      <c r="Z15" s="7"/>
      <c r="AA15" s="7"/>
      <c r="AB15" s="7"/>
      <c r="AC15" s="7"/>
      <c r="AD15" s="7"/>
      <c r="AE15" s="7"/>
      <c r="AF15" s="7"/>
      <c r="AG15" s="7"/>
      <c r="AH15" s="7"/>
      <c r="AI15" s="8">
        <v>124830253877</v>
      </c>
      <c r="AJ15" s="8">
        <f t="shared" si="0"/>
        <v>124830253877</v>
      </c>
    </row>
    <row r="16" spans="1:36" ht="58.5" customHeight="1" x14ac:dyDescent="0.25">
      <c r="A16" s="11">
        <v>15</v>
      </c>
      <c r="B16" s="11" t="s">
        <v>250</v>
      </c>
      <c r="C16" s="11" t="s">
        <v>143</v>
      </c>
      <c r="D16" s="11" t="s">
        <v>251</v>
      </c>
      <c r="E16" s="11"/>
      <c r="F16" s="9"/>
      <c r="G16" s="9"/>
      <c r="H16" s="9"/>
      <c r="I16" s="9"/>
      <c r="J16" s="7"/>
      <c r="K16" s="9"/>
      <c r="L16" s="7"/>
      <c r="M16" s="9"/>
      <c r="N16" s="7"/>
      <c r="O16" s="7"/>
      <c r="P16" s="9"/>
      <c r="Q16" s="7"/>
      <c r="R16" s="9"/>
      <c r="S16" s="7"/>
      <c r="T16" s="7"/>
      <c r="U16" s="9"/>
      <c r="V16" s="7"/>
      <c r="W16" s="7"/>
      <c r="X16" s="7"/>
      <c r="Y16" s="7"/>
      <c r="Z16" s="7"/>
      <c r="AA16" s="7"/>
      <c r="AB16" s="7"/>
      <c r="AC16" s="7"/>
      <c r="AD16" s="7"/>
      <c r="AE16" s="7"/>
      <c r="AF16" s="7"/>
      <c r="AG16" s="7"/>
      <c r="AH16" s="7"/>
      <c r="AI16" s="8">
        <v>26938529570</v>
      </c>
      <c r="AJ16" s="8">
        <f t="shared" si="0"/>
        <v>26938529570</v>
      </c>
    </row>
    <row r="17" spans="1:36" ht="45.75" customHeight="1" x14ac:dyDescent="0.25">
      <c r="A17" s="11">
        <v>16</v>
      </c>
      <c r="B17" s="11" t="s">
        <v>257</v>
      </c>
      <c r="C17" s="11" t="s">
        <v>143</v>
      </c>
      <c r="D17" s="11" t="s">
        <v>258</v>
      </c>
      <c r="E17" s="11"/>
      <c r="F17" s="9"/>
      <c r="G17" s="9"/>
      <c r="H17" s="9"/>
      <c r="I17" s="9"/>
      <c r="J17" s="7"/>
      <c r="K17" s="9"/>
      <c r="L17" s="7"/>
      <c r="M17" s="9"/>
      <c r="N17" s="7"/>
      <c r="O17" s="7"/>
      <c r="P17" s="9"/>
      <c r="Q17" s="7"/>
      <c r="R17" s="9"/>
      <c r="S17" s="7"/>
      <c r="T17" s="7"/>
      <c r="U17" s="9"/>
      <c r="V17" s="7"/>
      <c r="W17" s="7"/>
      <c r="X17" s="7"/>
      <c r="Y17" s="7"/>
      <c r="Z17" s="7"/>
      <c r="AA17" s="7"/>
      <c r="AB17" s="7"/>
      <c r="AC17" s="7"/>
      <c r="AD17" s="7"/>
      <c r="AE17" s="7"/>
      <c r="AF17" s="7"/>
      <c r="AG17" s="7"/>
      <c r="AH17" s="7"/>
      <c r="AI17" s="8">
        <v>81884206155</v>
      </c>
      <c r="AJ17" s="8">
        <f t="shared" si="0"/>
        <v>81884206155</v>
      </c>
    </row>
    <row r="18" spans="1:36" ht="43.5" customHeight="1" x14ac:dyDescent="0.25">
      <c r="A18" s="11">
        <v>17</v>
      </c>
      <c r="B18" s="11" t="s">
        <v>265</v>
      </c>
      <c r="C18" s="11" t="s">
        <v>143</v>
      </c>
      <c r="D18" s="11" t="s">
        <v>258</v>
      </c>
      <c r="E18" s="11"/>
      <c r="F18" s="9"/>
      <c r="G18" s="9"/>
      <c r="H18" s="9"/>
      <c r="I18" s="9"/>
      <c r="J18" s="7"/>
      <c r="K18" s="9"/>
      <c r="L18" s="7"/>
      <c r="M18" s="9"/>
      <c r="N18" s="7"/>
      <c r="O18" s="7"/>
      <c r="P18" s="9"/>
      <c r="Q18" s="7"/>
      <c r="R18" s="9"/>
      <c r="S18" s="7"/>
      <c r="T18" s="7"/>
      <c r="U18" s="9"/>
      <c r="V18" s="7"/>
      <c r="W18" s="7"/>
      <c r="X18" s="7"/>
      <c r="Y18" s="7"/>
      <c r="Z18" s="7"/>
      <c r="AA18" s="7"/>
      <c r="AB18" s="7"/>
      <c r="AC18" s="7"/>
      <c r="AD18" s="7"/>
      <c r="AE18" s="7"/>
      <c r="AF18" s="7"/>
      <c r="AG18" s="7"/>
      <c r="AH18" s="7"/>
      <c r="AI18" s="8">
        <v>90927855250</v>
      </c>
      <c r="AJ18" s="8">
        <f t="shared" si="0"/>
        <v>90927855250</v>
      </c>
    </row>
    <row r="19" spans="1:36" ht="46.5" customHeight="1" x14ac:dyDescent="0.25">
      <c r="A19" s="11">
        <v>18</v>
      </c>
      <c r="B19" s="11" t="s">
        <v>272</v>
      </c>
      <c r="C19" s="11" t="s">
        <v>143</v>
      </c>
      <c r="D19" s="11" t="s">
        <v>273</v>
      </c>
      <c r="E19" s="11"/>
      <c r="F19" s="9"/>
      <c r="G19" s="9"/>
      <c r="H19" s="9"/>
      <c r="I19" s="9"/>
      <c r="J19" s="7"/>
      <c r="K19" s="9"/>
      <c r="L19" s="7"/>
      <c r="M19" s="9"/>
      <c r="N19" s="7"/>
      <c r="O19" s="7"/>
      <c r="P19" s="9"/>
      <c r="Q19" s="7"/>
      <c r="R19" s="9"/>
      <c r="S19" s="7"/>
      <c r="T19" s="7"/>
      <c r="U19" s="9"/>
      <c r="V19" s="7"/>
      <c r="W19" s="7"/>
      <c r="X19" s="7"/>
      <c r="Y19" s="7"/>
      <c r="Z19" s="7"/>
      <c r="AA19" s="7"/>
      <c r="AB19" s="7"/>
      <c r="AC19" s="7"/>
      <c r="AD19" s="7"/>
      <c r="AE19" s="7"/>
      <c r="AF19" s="7"/>
      <c r="AG19" s="7"/>
      <c r="AH19" s="7"/>
      <c r="AI19" s="8">
        <v>92853156560</v>
      </c>
      <c r="AJ19" s="8">
        <f t="shared" si="0"/>
        <v>92853156560</v>
      </c>
    </row>
    <row r="20" spans="1:36" ht="60" customHeight="1" x14ac:dyDescent="0.25">
      <c r="A20" s="11">
        <v>19</v>
      </c>
      <c r="B20" s="11" t="s">
        <v>279</v>
      </c>
      <c r="C20" s="11" t="s">
        <v>143</v>
      </c>
      <c r="D20" s="11" t="s">
        <v>280</v>
      </c>
      <c r="E20" s="11"/>
      <c r="F20" s="9"/>
      <c r="G20" s="9"/>
      <c r="H20" s="9"/>
      <c r="I20" s="9"/>
      <c r="J20" s="7"/>
      <c r="K20" s="9"/>
      <c r="L20" s="7"/>
      <c r="M20" s="9"/>
      <c r="N20" s="7"/>
      <c r="O20" s="7"/>
      <c r="P20" s="9"/>
      <c r="Q20" s="7"/>
      <c r="R20" s="9"/>
      <c r="S20" s="7"/>
      <c r="T20" s="7"/>
      <c r="U20" s="9"/>
      <c r="V20" s="7"/>
      <c r="W20" s="7"/>
      <c r="X20" s="7"/>
      <c r="Y20" s="7"/>
      <c r="Z20" s="7"/>
      <c r="AA20" s="7"/>
      <c r="AB20" s="7"/>
      <c r="AC20" s="7"/>
      <c r="AD20" s="7"/>
      <c r="AE20" s="7"/>
      <c r="AF20" s="7"/>
      <c r="AG20" s="7"/>
      <c r="AH20" s="7"/>
      <c r="AI20" s="8">
        <v>73253162200</v>
      </c>
      <c r="AJ20" s="8">
        <f t="shared" si="0"/>
        <v>73253162200</v>
      </c>
    </row>
    <row r="21" spans="1:36" ht="45.75" customHeight="1" x14ac:dyDescent="0.25">
      <c r="A21" s="11">
        <v>20</v>
      </c>
      <c r="B21" s="11" t="s">
        <v>288</v>
      </c>
      <c r="C21" s="11" t="s">
        <v>143</v>
      </c>
      <c r="D21" s="11" t="s">
        <v>289</v>
      </c>
      <c r="E21" s="11"/>
      <c r="F21" s="9"/>
      <c r="G21" s="9"/>
      <c r="H21" s="9"/>
      <c r="I21" s="9"/>
      <c r="J21" s="7"/>
      <c r="K21" s="9"/>
      <c r="L21" s="7"/>
      <c r="M21" s="9"/>
      <c r="N21" s="7"/>
      <c r="O21" s="7"/>
      <c r="P21" s="9"/>
      <c r="Q21" s="7"/>
      <c r="R21" s="9"/>
      <c r="S21" s="7"/>
      <c r="T21" s="7"/>
      <c r="U21" s="9"/>
      <c r="V21" s="7"/>
      <c r="W21" s="7"/>
      <c r="X21" s="7"/>
      <c r="Y21" s="7"/>
      <c r="Z21" s="7"/>
      <c r="AA21" s="7"/>
      <c r="AB21" s="7"/>
      <c r="AC21" s="7"/>
      <c r="AD21" s="7"/>
      <c r="AE21" s="7"/>
      <c r="AF21" s="7"/>
      <c r="AG21" s="7"/>
      <c r="AH21" s="7"/>
      <c r="AI21" s="8">
        <v>616865302000</v>
      </c>
      <c r="AJ21" s="8">
        <f t="shared" si="0"/>
        <v>616865302000</v>
      </c>
    </row>
    <row r="22" spans="1:36" ht="58.5" customHeight="1" x14ac:dyDescent="0.25">
      <c r="A22" s="11">
        <v>21</v>
      </c>
      <c r="B22" s="11" t="s">
        <v>294</v>
      </c>
      <c r="C22" s="11" t="s">
        <v>83</v>
      </c>
      <c r="D22" s="11" t="s">
        <v>295</v>
      </c>
      <c r="E22" s="11"/>
      <c r="F22" s="9"/>
      <c r="G22" s="9"/>
      <c r="H22" s="9"/>
      <c r="I22" s="9"/>
      <c r="J22" s="7"/>
      <c r="K22" s="9"/>
      <c r="L22" s="7"/>
      <c r="M22" s="9"/>
      <c r="N22" s="7"/>
      <c r="O22" s="7"/>
      <c r="P22" s="9"/>
      <c r="Q22" s="7"/>
      <c r="R22" s="9"/>
      <c r="S22" s="7"/>
      <c r="T22" s="7"/>
      <c r="U22" s="9"/>
      <c r="V22" s="7"/>
      <c r="W22" s="7"/>
      <c r="X22" s="7"/>
      <c r="Y22" s="7"/>
      <c r="Z22" s="7"/>
      <c r="AA22" s="7"/>
      <c r="AB22" s="7"/>
      <c r="AC22" s="7"/>
      <c r="AD22" s="7"/>
      <c r="AE22" s="7"/>
      <c r="AF22" s="7"/>
      <c r="AG22" s="7"/>
      <c r="AH22" s="7"/>
      <c r="AI22" s="8">
        <v>21301216000</v>
      </c>
      <c r="AJ22" s="8">
        <f t="shared" si="0"/>
        <v>21301216000</v>
      </c>
    </row>
    <row r="23" spans="1:36" ht="63" customHeight="1" x14ac:dyDescent="0.25">
      <c r="A23" s="11">
        <v>22</v>
      </c>
      <c r="B23" s="11" t="s">
        <v>303</v>
      </c>
      <c r="C23" s="11" t="s">
        <v>83</v>
      </c>
      <c r="D23" s="11" t="s">
        <v>304</v>
      </c>
      <c r="E23" s="11"/>
      <c r="F23" s="9"/>
      <c r="G23" s="9"/>
      <c r="H23" s="9"/>
      <c r="I23" s="9"/>
      <c r="J23" s="7"/>
      <c r="K23" s="9"/>
      <c r="L23" s="7"/>
      <c r="M23" s="9"/>
      <c r="N23" s="7"/>
      <c r="O23" s="7"/>
      <c r="P23" s="9"/>
      <c r="Q23" s="7"/>
      <c r="R23" s="9"/>
      <c r="S23" s="7"/>
      <c r="T23" s="7"/>
      <c r="U23" s="9"/>
      <c r="V23" s="7"/>
      <c r="W23" s="7"/>
      <c r="X23" s="7"/>
      <c r="Y23" s="7"/>
      <c r="Z23" s="7"/>
      <c r="AA23" s="7"/>
      <c r="AB23" s="7"/>
      <c r="AC23" s="7"/>
      <c r="AD23" s="7"/>
      <c r="AE23" s="7"/>
      <c r="AF23" s="7"/>
      <c r="AG23" s="7"/>
      <c r="AH23" s="7"/>
      <c r="AI23" s="8">
        <v>339633096000</v>
      </c>
      <c r="AJ23" s="8">
        <f t="shared" si="0"/>
        <v>339633096000</v>
      </c>
    </row>
    <row r="24" spans="1:36" ht="60.75" customHeight="1" x14ac:dyDescent="0.25">
      <c r="A24" s="11">
        <v>23</v>
      </c>
      <c r="B24" s="11" t="s">
        <v>311</v>
      </c>
      <c r="C24" s="11" t="s">
        <v>194</v>
      </c>
      <c r="D24" s="11" t="s">
        <v>312</v>
      </c>
      <c r="E24" s="11"/>
      <c r="F24" s="9"/>
      <c r="G24" s="9"/>
      <c r="H24" s="9"/>
      <c r="I24" s="9"/>
      <c r="J24" s="7"/>
      <c r="K24" s="9"/>
      <c r="L24" s="7"/>
      <c r="M24" s="9"/>
      <c r="N24" s="7"/>
      <c r="O24" s="7"/>
      <c r="P24" s="9"/>
      <c r="Q24" s="7"/>
      <c r="R24" s="9"/>
      <c r="S24" s="7"/>
      <c r="T24" s="7"/>
      <c r="U24" s="9"/>
      <c r="V24" s="7"/>
      <c r="W24" s="7"/>
      <c r="X24" s="7"/>
      <c r="Y24" s="7"/>
      <c r="Z24" s="7"/>
      <c r="AA24" s="7"/>
      <c r="AB24" s="7"/>
      <c r="AC24" s="7"/>
      <c r="AD24" s="7"/>
      <c r="AE24" s="7"/>
      <c r="AF24" s="7"/>
      <c r="AG24" s="7"/>
      <c r="AH24" s="7"/>
      <c r="AI24" s="8">
        <v>23821580000</v>
      </c>
      <c r="AJ24" s="8">
        <f t="shared" si="0"/>
        <v>23821580000</v>
      </c>
    </row>
    <row r="25" spans="1:36" ht="58.5" customHeight="1" x14ac:dyDescent="0.25">
      <c r="A25" s="11">
        <v>24</v>
      </c>
      <c r="B25" s="11" t="s">
        <v>319</v>
      </c>
      <c r="C25" s="11" t="s">
        <v>22</v>
      </c>
      <c r="D25" s="11" t="s">
        <v>320</v>
      </c>
      <c r="E25" s="11"/>
      <c r="F25" s="9"/>
      <c r="G25" s="9"/>
      <c r="H25" s="9"/>
      <c r="I25" s="9"/>
      <c r="J25" s="7"/>
      <c r="K25" s="9"/>
      <c r="L25" s="7"/>
      <c r="M25" s="9"/>
      <c r="N25" s="7"/>
      <c r="O25" s="7"/>
      <c r="P25" s="9"/>
      <c r="Q25" s="7"/>
      <c r="R25" s="9"/>
      <c r="S25" s="7"/>
      <c r="T25" s="7"/>
      <c r="U25" s="9"/>
      <c r="V25" s="7"/>
      <c r="W25" s="7"/>
      <c r="X25" s="7"/>
      <c r="Y25" s="7"/>
      <c r="Z25" s="7"/>
      <c r="AA25" s="7"/>
      <c r="AB25" s="7"/>
      <c r="AC25" s="7"/>
      <c r="AD25" s="7"/>
      <c r="AE25" s="7"/>
      <c r="AF25" s="7"/>
      <c r="AG25" s="7"/>
      <c r="AH25" s="7"/>
      <c r="AI25" s="8">
        <v>321368324400</v>
      </c>
      <c r="AJ25" s="8">
        <f t="shared" si="0"/>
        <v>321368324400</v>
      </c>
    </row>
    <row r="26" spans="1:36" ht="42" customHeight="1" x14ac:dyDescent="0.25">
      <c r="A26" s="11">
        <v>25</v>
      </c>
      <c r="B26" s="11" t="s">
        <v>326</v>
      </c>
      <c r="C26" s="11" t="s">
        <v>105</v>
      </c>
      <c r="D26" s="11" t="s">
        <v>327</v>
      </c>
      <c r="E26" s="11"/>
      <c r="F26" s="9"/>
      <c r="G26" s="9"/>
      <c r="H26" s="9"/>
      <c r="I26" s="9"/>
      <c r="J26" s="7"/>
      <c r="K26" s="9"/>
      <c r="L26" s="7"/>
      <c r="M26" s="9"/>
      <c r="N26" s="7"/>
      <c r="O26" s="7"/>
      <c r="P26" s="9"/>
      <c r="Q26" s="7"/>
      <c r="R26" s="9"/>
      <c r="S26" s="7"/>
      <c r="T26" s="7"/>
      <c r="U26" s="9"/>
      <c r="V26" s="7"/>
      <c r="W26" s="7"/>
      <c r="X26" s="7"/>
      <c r="Y26" s="7"/>
      <c r="Z26" s="7"/>
      <c r="AA26" s="7"/>
      <c r="AB26" s="7"/>
      <c r="AC26" s="7"/>
      <c r="AD26" s="7"/>
      <c r="AE26" s="7"/>
      <c r="AF26" s="7"/>
      <c r="AG26" s="7"/>
      <c r="AH26" s="7"/>
      <c r="AI26" s="8">
        <v>139277403800</v>
      </c>
      <c r="AJ26" s="8">
        <f t="shared" si="0"/>
        <v>139277403800</v>
      </c>
    </row>
    <row r="27" spans="1:36" ht="48" customHeight="1" x14ac:dyDescent="0.25">
      <c r="A27" s="11">
        <v>26</v>
      </c>
      <c r="B27" s="11" t="s">
        <v>333</v>
      </c>
      <c r="C27" s="11" t="s">
        <v>116</v>
      </c>
      <c r="D27" s="11" t="s">
        <v>334</v>
      </c>
      <c r="E27" s="11"/>
      <c r="F27" s="9"/>
      <c r="G27" s="9"/>
      <c r="H27" s="9"/>
      <c r="I27" s="9"/>
      <c r="J27" s="7"/>
      <c r="K27" s="9"/>
      <c r="L27" s="7"/>
      <c r="M27" s="9"/>
      <c r="N27" s="7"/>
      <c r="O27" s="7"/>
      <c r="P27" s="9"/>
      <c r="Q27" s="7"/>
      <c r="R27" s="9"/>
      <c r="S27" s="7"/>
      <c r="T27" s="7"/>
      <c r="U27" s="9"/>
      <c r="V27" s="7"/>
      <c r="W27" s="7"/>
      <c r="X27" s="7"/>
      <c r="Y27" s="7"/>
      <c r="Z27" s="7"/>
      <c r="AA27" s="7"/>
      <c r="AB27" s="7"/>
      <c r="AC27" s="7"/>
      <c r="AD27" s="7"/>
      <c r="AE27" s="7"/>
      <c r="AF27" s="7"/>
      <c r="AG27" s="7"/>
      <c r="AH27" s="7"/>
      <c r="AI27" s="8">
        <v>7500000000</v>
      </c>
      <c r="AJ27" s="8">
        <f t="shared" si="0"/>
        <v>7500000000</v>
      </c>
    </row>
    <row r="28" spans="1:36" ht="60" customHeight="1" x14ac:dyDescent="0.25">
      <c r="A28" s="11">
        <v>27</v>
      </c>
      <c r="B28" s="11" t="s">
        <v>340</v>
      </c>
      <c r="C28" s="11" t="s">
        <v>116</v>
      </c>
      <c r="D28" s="11" t="s">
        <v>341</v>
      </c>
      <c r="E28" s="11"/>
      <c r="F28" s="9"/>
      <c r="G28" s="9"/>
      <c r="H28" s="9"/>
      <c r="I28" s="9"/>
      <c r="J28" s="7"/>
      <c r="K28" s="9"/>
      <c r="L28" s="7"/>
      <c r="M28" s="9"/>
      <c r="N28" s="7"/>
      <c r="O28" s="7"/>
      <c r="P28" s="9"/>
      <c r="Q28" s="7"/>
      <c r="R28" s="9"/>
      <c r="S28" s="7"/>
      <c r="T28" s="7"/>
      <c r="U28" s="9"/>
      <c r="V28" s="7"/>
      <c r="W28" s="7"/>
      <c r="X28" s="7"/>
      <c r="Y28" s="7"/>
      <c r="Z28" s="7"/>
      <c r="AA28" s="7"/>
      <c r="AB28" s="7"/>
      <c r="AC28" s="7"/>
      <c r="AD28" s="7"/>
      <c r="AE28" s="7"/>
      <c r="AF28" s="7"/>
      <c r="AG28" s="7"/>
      <c r="AH28" s="7"/>
      <c r="AI28" s="8">
        <v>34519297000</v>
      </c>
      <c r="AJ28" s="8">
        <f t="shared" si="0"/>
        <v>34519297000</v>
      </c>
    </row>
    <row r="29" spans="1:36" ht="69.95" customHeight="1" x14ac:dyDescent="0.25">
      <c r="A29" s="11">
        <v>28</v>
      </c>
      <c r="B29" s="11" t="s">
        <v>346</v>
      </c>
      <c r="C29" s="11" t="s">
        <v>22</v>
      </c>
      <c r="D29" s="11" t="s">
        <v>347</v>
      </c>
      <c r="E29" s="11"/>
      <c r="F29" s="9"/>
      <c r="G29" s="9"/>
      <c r="H29" s="9"/>
      <c r="I29" s="9"/>
      <c r="J29" s="7"/>
      <c r="K29" s="9"/>
      <c r="L29" s="7"/>
      <c r="M29" s="9"/>
      <c r="N29" s="7"/>
      <c r="O29" s="7"/>
      <c r="P29" s="9"/>
      <c r="Q29" s="7"/>
      <c r="R29" s="9"/>
      <c r="S29" s="7"/>
      <c r="T29" s="7"/>
      <c r="U29" s="9"/>
      <c r="V29" s="7"/>
      <c r="W29" s="7"/>
      <c r="X29" s="7"/>
      <c r="Y29" s="7"/>
      <c r="Z29" s="7"/>
      <c r="AA29" s="7"/>
      <c r="AB29" s="7"/>
      <c r="AC29" s="7"/>
      <c r="AD29" s="7"/>
      <c r="AE29" s="7"/>
      <c r="AF29" s="7"/>
      <c r="AG29" s="7"/>
      <c r="AH29" s="7"/>
      <c r="AI29" s="8">
        <v>181447696050</v>
      </c>
      <c r="AJ29" s="8">
        <f t="shared" si="0"/>
        <v>181447696050</v>
      </c>
    </row>
    <row r="30" spans="1:36" ht="58.5" customHeight="1" x14ac:dyDescent="0.25">
      <c r="A30" s="11">
        <v>29</v>
      </c>
      <c r="B30" s="11" t="s">
        <v>355</v>
      </c>
      <c r="C30" s="11" t="s">
        <v>22</v>
      </c>
      <c r="D30" s="11" t="s">
        <v>356</v>
      </c>
      <c r="E30" s="11"/>
      <c r="F30" s="9"/>
      <c r="G30" s="9"/>
      <c r="H30" s="9"/>
      <c r="I30" s="9"/>
      <c r="J30" s="7"/>
      <c r="K30" s="9"/>
      <c r="L30" s="7"/>
      <c r="M30" s="9"/>
      <c r="N30" s="7"/>
      <c r="O30" s="7"/>
      <c r="P30" s="9"/>
      <c r="Q30" s="7"/>
      <c r="R30" s="9"/>
      <c r="S30" s="7"/>
      <c r="T30" s="7"/>
      <c r="U30" s="9"/>
      <c r="V30" s="7"/>
      <c r="W30" s="7"/>
      <c r="X30" s="7"/>
      <c r="Y30" s="7"/>
      <c r="Z30" s="7"/>
      <c r="AA30" s="7"/>
      <c r="AB30" s="7"/>
      <c r="AC30" s="7"/>
      <c r="AD30" s="7"/>
      <c r="AE30" s="7"/>
      <c r="AF30" s="7"/>
      <c r="AG30" s="7"/>
      <c r="AH30" s="7"/>
      <c r="AI30" s="8">
        <v>248580170500</v>
      </c>
      <c r="AJ30" s="8">
        <f t="shared" si="0"/>
        <v>248580170500</v>
      </c>
    </row>
    <row r="31" spans="1:36" ht="34.5" customHeight="1" x14ac:dyDescent="0.25">
      <c r="A31" s="11">
        <v>30</v>
      </c>
      <c r="B31" s="11" t="s">
        <v>362</v>
      </c>
      <c r="C31" s="11" t="s">
        <v>22</v>
      </c>
      <c r="D31" s="11" t="s">
        <v>363</v>
      </c>
      <c r="E31" s="11"/>
      <c r="F31" s="9"/>
      <c r="G31" s="9"/>
      <c r="H31" s="9"/>
      <c r="I31" s="9"/>
      <c r="J31" s="7"/>
      <c r="K31" s="9"/>
      <c r="L31" s="7"/>
      <c r="M31" s="9"/>
      <c r="N31" s="7"/>
      <c r="O31" s="7"/>
      <c r="P31" s="9"/>
      <c r="Q31" s="7"/>
      <c r="R31" s="9"/>
      <c r="S31" s="7"/>
      <c r="T31" s="7"/>
      <c r="U31" s="9"/>
      <c r="V31" s="7"/>
      <c r="W31" s="7"/>
      <c r="X31" s="7"/>
      <c r="Y31" s="7"/>
      <c r="Z31" s="7"/>
      <c r="AA31" s="7"/>
      <c r="AB31" s="7"/>
      <c r="AC31" s="7"/>
      <c r="AD31" s="7"/>
      <c r="AE31" s="7"/>
      <c r="AF31" s="7"/>
      <c r="AG31" s="7"/>
      <c r="AH31" s="7"/>
      <c r="AI31" s="8">
        <v>180543771000</v>
      </c>
      <c r="AJ31" s="8">
        <f t="shared" si="0"/>
        <v>180543771000</v>
      </c>
    </row>
    <row r="32" spans="1:36" ht="57.75" customHeight="1" x14ac:dyDescent="0.25">
      <c r="A32" s="11">
        <v>31</v>
      </c>
      <c r="B32" s="11" t="s">
        <v>370</v>
      </c>
      <c r="C32" s="11" t="s">
        <v>76</v>
      </c>
      <c r="D32" s="11" t="s">
        <v>371</v>
      </c>
      <c r="E32" s="11"/>
      <c r="F32" s="9"/>
      <c r="G32" s="9"/>
      <c r="H32" s="9"/>
      <c r="I32" s="9"/>
      <c r="J32" s="7"/>
      <c r="K32" s="9"/>
      <c r="L32" s="7"/>
      <c r="M32" s="9"/>
      <c r="N32" s="7"/>
      <c r="O32" s="7"/>
      <c r="P32" s="9"/>
      <c r="Q32" s="7"/>
      <c r="R32" s="9"/>
      <c r="S32" s="7"/>
      <c r="T32" s="7"/>
      <c r="U32" s="9"/>
      <c r="V32" s="7"/>
      <c r="W32" s="7"/>
      <c r="X32" s="7"/>
      <c r="Y32" s="7"/>
      <c r="Z32" s="7"/>
      <c r="AA32" s="7"/>
      <c r="AB32" s="7"/>
      <c r="AC32" s="7"/>
      <c r="AD32" s="7"/>
      <c r="AE32" s="7"/>
      <c r="AF32" s="7"/>
      <c r="AG32" s="7"/>
      <c r="AH32" s="7"/>
      <c r="AI32" s="8">
        <v>154803997641</v>
      </c>
      <c r="AJ32" s="8">
        <f t="shared" si="0"/>
        <v>154803997641</v>
      </c>
    </row>
    <row r="33" spans="1:36" ht="69.95" customHeight="1" x14ac:dyDescent="0.25">
      <c r="A33" s="11">
        <v>32</v>
      </c>
      <c r="B33" s="11" t="s">
        <v>378</v>
      </c>
      <c r="C33" s="11" t="s">
        <v>92</v>
      </c>
      <c r="D33" s="11" t="s">
        <v>379</v>
      </c>
      <c r="E33" s="11"/>
      <c r="F33" s="9"/>
      <c r="G33" s="9"/>
      <c r="H33" s="9"/>
      <c r="I33" s="9"/>
      <c r="J33" s="7"/>
      <c r="K33" s="9"/>
      <c r="L33" s="7"/>
      <c r="M33" s="9"/>
      <c r="N33" s="7"/>
      <c r="O33" s="7"/>
      <c r="P33" s="9"/>
      <c r="Q33" s="7"/>
      <c r="R33" s="9"/>
      <c r="S33" s="7"/>
      <c r="T33" s="7"/>
      <c r="U33" s="9"/>
      <c r="V33" s="7"/>
      <c r="W33" s="7"/>
      <c r="X33" s="7"/>
      <c r="Y33" s="7"/>
      <c r="Z33" s="7"/>
      <c r="AA33" s="7"/>
      <c r="AB33" s="7"/>
      <c r="AC33" s="7"/>
      <c r="AD33" s="7"/>
      <c r="AE33" s="7"/>
      <c r="AF33" s="7"/>
      <c r="AG33" s="7"/>
      <c r="AH33" s="7"/>
      <c r="AI33" s="8">
        <v>149102756826</v>
      </c>
      <c r="AJ33" s="8">
        <f t="shared" si="0"/>
        <v>149102756826</v>
      </c>
    </row>
    <row r="34" spans="1:36" ht="37.5" customHeight="1" x14ac:dyDescent="0.25">
      <c r="A34" s="11">
        <v>33</v>
      </c>
      <c r="B34" s="11" t="s">
        <v>442</v>
      </c>
      <c r="C34" s="11" t="s">
        <v>83</v>
      </c>
      <c r="D34" s="11" t="s">
        <v>386</v>
      </c>
      <c r="E34" s="11"/>
      <c r="F34" s="9"/>
      <c r="G34" s="9"/>
      <c r="H34" s="9"/>
      <c r="I34" s="9"/>
      <c r="J34" s="7"/>
      <c r="K34" s="9"/>
      <c r="L34" s="7"/>
      <c r="M34" s="9"/>
      <c r="N34" s="7"/>
      <c r="O34" s="7"/>
      <c r="P34" s="9"/>
      <c r="Q34" s="7"/>
      <c r="R34" s="9"/>
      <c r="S34" s="7"/>
      <c r="T34" s="7"/>
      <c r="U34" s="9"/>
      <c r="V34" s="7"/>
      <c r="W34" s="7"/>
      <c r="X34" s="7"/>
      <c r="Y34" s="7"/>
      <c r="Z34" s="7"/>
      <c r="AA34" s="7"/>
      <c r="AB34" s="7"/>
      <c r="AC34" s="7"/>
      <c r="AD34" s="7"/>
      <c r="AE34" s="7"/>
      <c r="AF34" s="7"/>
      <c r="AG34" s="7"/>
      <c r="AH34" s="7"/>
      <c r="AI34" s="8">
        <v>27708902800</v>
      </c>
      <c r="AJ34" s="8">
        <f t="shared" si="0"/>
        <v>27708902800</v>
      </c>
    </row>
    <row r="35" spans="1:36" ht="42" customHeight="1" x14ac:dyDescent="0.25">
      <c r="A35" s="11">
        <v>34</v>
      </c>
      <c r="B35" s="11" t="s">
        <v>393</v>
      </c>
      <c r="C35" s="11" t="s">
        <v>194</v>
      </c>
      <c r="D35" s="11" t="s">
        <v>394</v>
      </c>
      <c r="E35" s="11"/>
      <c r="F35" s="9"/>
      <c r="G35" s="9"/>
      <c r="H35" s="9"/>
      <c r="I35" s="9"/>
      <c r="J35" s="7"/>
      <c r="K35" s="9"/>
      <c r="L35" s="7"/>
      <c r="M35" s="9"/>
      <c r="N35" s="7"/>
      <c r="O35" s="7"/>
      <c r="P35" s="9"/>
      <c r="Q35" s="7"/>
      <c r="R35" s="9"/>
      <c r="S35" s="7"/>
      <c r="T35" s="7"/>
      <c r="U35" s="9"/>
      <c r="V35" s="7"/>
      <c r="W35" s="7"/>
      <c r="X35" s="7"/>
      <c r="Y35" s="7"/>
      <c r="Z35" s="7"/>
      <c r="AA35" s="7"/>
      <c r="AB35" s="7"/>
      <c r="AC35" s="7"/>
      <c r="AD35" s="7"/>
      <c r="AE35" s="7"/>
      <c r="AF35" s="7"/>
      <c r="AG35" s="7"/>
      <c r="AH35" s="7"/>
      <c r="AI35" s="8">
        <v>100170535792</v>
      </c>
      <c r="AJ35" s="8">
        <f t="shared" si="0"/>
        <v>100170535792</v>
      </c>
    </row>
    <row r="36" spans="1:36" ht="51.75" customHeight="1" x14ac:dyDescent="0.25">
      <c r="A36" s="11">
        <v>35</v>
      </c>
      <c r="B36" s="11" t="s">
        <v>401</v>
      </c>
      <c r="C36" s="11" t="s">
        <v>83</v>
      </c>
      <c r="D36" s="11" t="s">
        <v>295</v>
      </c>
      <c r="E36" s="11"/>
      <c r="F36" s="9"/>
      <c r="G36" s="9"/>
      <c r="H36" s="9"/>
      <c r="I36" s="9"/>
      <c r="J36" s="7"/>
      <c r="K36" s="9"/>
      <c r="L36" s="7"/>
      <c r="M36" s="9"/>
      <c r="N36" s="7"/>
      <c r="O36" s="7"/>
      <c r="P36" s="9"/>
      <c r="Q36" s="7"/>
      <c r="R36" s="9"/>
      <c r="S36" s="7"/>
      <c r="T36" s="7"/>
      <c r="U36" s="9"/>
      <c r="V36" s="7"/>
      <c r="W36" s="7"/>
      <c r="X36" s="7"/>
      <c r="Y36" s="7"/>
      <c r="Z36" s="7"/>
      <c r="AA36" s="7"/>
      <c r="AB36" s="7"/>
      <c r="AC36" s="7"/>
      <c r="AD36" s="7"/>
      <c r="AE36" s="7"/>
      <c r="AF36" s="7"/>
      <c r="AG36" s="7"/>
      <c r="AH36" s="7"/>
      <c r="AI36" s="8">
        <v>26140387258</v>
      </c>
      <c r="AJ36" s="8">
        <f t="shared" si="0"/>
        <v>26140387258</v>
      </c>
    </row>
    <row r="37" spans="1:36" ht="33" customHeight="1" x14ac:dyDescent="0.25">
      <c r="A37" s="11">
        <v>36</v>
      </c>
      <c r="B37" s="11" t="s">
        <v>409</v>
      </c>
      <c r="C37" s="11" t="s">
        <v>87</v>
      </c>
      <c r="D37" s="11" t="s">
        <v>410</v>
      </c>
      <c r="E37" s="11"/>
      <c r="F37" s="9"/>
      <c r="G37" s="9"/>
      <c r="H37" s="9"/>
      <c r="I37" s="9"/>
      <c r="J37" s="7"/>
      <c r="K37" s="9"/>
      <c r="L37" s="7"/>
      <c r="M37" s="9"/>
      <c r="N37" s="7"/>
      <c r="O37" s="7"/>
      <c r="P37" s="9"/>
      <c r="Q37" s="7"/>
      <c r="R37" s="9"/>
      <c r="S37" s="7"/>
      <c r="T37" s="7"/>
      <c r="U37" s="9"/>
      <c r="V37" s="7"/>
      <c r="W37" s="7"/>
      <c r="X37" s="7"/>
      <c r="Y37" s="7"/>
      <c r="Z37" s="7"/>
      <c r="AA37" s="7"/>
      <c r="AB37" s="7"/>
      <c r="AC37" s="7"/>
      <c r="AD37" s="7"/>
      <c r="AE37" s="7"/>
      <c r="AF37" s="7"/>
      <c r="AG37" s="7"/>
      <c r="AH37" s="7"/>
      <c r="AI37" s="8">
        <v>78208428400</v>
      </c>
      <c r="AJ37" s="8">
        <f t="shared" si="0"/>
        <v>78208428400</v>
      </c>
    </row>
    <row r="38" spans="1:36" ht="39.75" customHeight="1" x14ac:dyDescent="0.25">
      <c r="A38" s="11">
        <v>37</v>
      </c>
      <c r="B38" s="11" t="s">
        <v>416</v>
      </c>
      <c r="C38" s="11" t="s">
        <v>116</v>
      </c>
      <c r="D38" s="11" t="s">
        <v>417</v>
      </c>
      <c r="E38" s="11"/>
      <c r="F38" s="9"/>
      <c r="G38" s="9"/>
      <c r="H38" s="9"/>
      <c r="I38" s="9"/>
      <c r="J38" s="7"/>
      <c r="K38" s="9"/>
      <c r="L38" s="7"/>
      <c r="M38" s="9"/>
      <c r="N38" s="7"/>
      <c r="O38" s="7"/>
      <c r="P38" s="9"/>
      <c r="Q38" s="7"/>
      <c r="R38" s="9"/>
      <c r="S38" s="7"/>
      <c r="T38" s="7"/>
      <c r="U38" s="9"/>
      <c r="V38" s="7"/>
      <c r="W38" s="7"/>
      <c r="X38" s="7"/>
      <c r="Y38" s="7"/>
      <c r="Z38" s="7"/>
      <c r="AA38" s="7"/>
      <c r="AB38" s="7"/>
      <c r="AC38" s="7"/>
      <c r="AD38" s="7"/>
      <c r="AE38" s="7"/>
      <c r="AF38" s="7"/>
      <c r="AG38" s="7"/>
      <c r="AH38" s="7"/>
      <c r="AI38" s="8">
        <v>58644284400</v>
      </c>
      <c r="AJ38" s="8">
        <f t="shared" si="0"/>
        <v>58644284400</v>
      </c>
    </row>
    <row r="39" spans="1:36" ht="41.25" customHeight="1" x14ac:dyDescent="0.25">
      <c r="A39" s="11">
        <v>38</v>
      </c>
      <c r="B39" s="11" t="s">
        <v>423</v>
      </c>
      <c r="C39" s="11" t="s">
        <v>243</v>
      </c>
      <c r="D39" s="11" t="s">
        <v>424</v>
      </c>
      <c r="E39" s="11"/>
      <c r="F39" s="9"/>
      <c r="G39" s="9"/>
      <c r="H39" s="9"/>
      <c r="I39" s="9"/>
      <c r="J39" s="7"/>
      <c r="K39" s="9"/>
      <c r="L39" s="7"/>
      <c r="M39" s="9"/>
      <c r="N39" s="7"/>
      <c r="O39" s="7"/>
      <c r="P39" s="9"/>
      <c r="Q39" s="7"/>
      <c r="R39" s="9"/>
      <c r="S39" s="7"/>
      <c r="T39" s="7"/>
      <c r="U39" s="9"/>
      <c r="V39" s="7"/>
      <c r="W39" s="7"/>
      <c r="X39" s="7"/>
      <c r="Y39" s="7"/>
      <c r="Z39" s="7"/>
      <c r="AA39" s="7"/>
      <c r="AB39" s="7"/>
      <c r="AC39" s="7"/>
      <c r="AD39" s="7"/>
      <c r="AE39" s="7"/>
      <c r="AF39" s="7"/>
      <c r="AG39" s="7"/>
      <c r="AH39" s="7"/>
      <c r="AI39" s="8">
        <v>192780621398</v>
      </c>
      <c r="AJ39" s="8">
        <f t="shared" si="0"/>
        <v>192780621398</v>
      </c>
    </row>
  </sheetData>
  <pageMargins left="0.7" right="0.7" top="0.75" bottom="0.75" header="0.3" footer="0.3"/>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499984740745262"/>
  </sheetPr>
  <dimension ref="A1:F50"/>
  <sheetViews>
    <sheetView rightToLeft="1" zoomScale="78" zoomScaleNormal="78" workbookViewId="0">
      <selection activeCell="D12" sqref="D12"/>
    </sheetView>
  </sheetViews>
  <sheetFormatPr defaultColWidth="9.125" defaultRowHeight="15" x14ac:dyDescent="0.25"/>
  <cols>
    <col min="1" max="1" width="18.875" style="6" customWidth="1"/>
    <col min="2" max="2" width="53.875" style="6" customWidth="1"/>
    <col min="3" max="3" width="59.25" style="6" customWidth="1"/>
    <col min="4" max="4" width="48.125" style="6" customWidth="1"/>
    <col min="5" max="5" width="50.25" style="6" customWidth="1"/>
    <col min="6" max="6" width="35.375" style="6" customWidth="1"/>
    <col min="7" max="16384" width="9.125" style="6"/>
  </cols>
  <sheetData>
    <row r="1" spans="1:6" ht="18" x14ac:dyDescent="0.25">
      <c r="A1" s="182" t="s">
        <v>125</v>
      </c>
      <c r="B1" s="182" t="s">
        <v>606</v>
      </c>
      <c r="C1" s="182" t="s">
        <v>607</v>
      </c>
      <c r="D1" s="182" t="s">
        <v>778</v>
      </c>
      <c r="E1" s="182" t="s">
        <v>609</v>
      </c>
      <c r="F1" s="182" t="s">
        <v>610</v>
      </c>
    </row>
    <row r="2" spans="1:6" ht="18" x14ac:dyDescent="0.25">
      <c r="A2" s="183"/>
      <c r="B2" s="184"/>
      <c r="C2" s="184"/>
      <c r="D2" s="184"/>
      <c r="E2" s="184"/>
      <c r="F2" s="184"/>
    </row>
    <row r="3" spans="1:6" ht="18" x14ac:dyDescent="0.25">
      <c r="A3" s="184"/>
      <c r="B3" s="184"/>
      <c r="C3" s="184"/>
      <c r="D3" s="184"/>
      <c r="E3" s="184"/>
      <c r="F3" s="184"/>
    </row>
    <row r="4" spans="1:6" ht="18" x14ac:dyDescent="0.25">
      <c r="A4" s="183"/>
      <c r="B4" s="184"/>
      <c r="C4" s="184"/>
      <c r="D4" s="184"/>
      <c r="E4" s="184"/>
      <c r="F4" s="184"/>
    </row>
    <row r="5" spans="1:6" ht="18" x14ac:dyDescent="0.25">
      <c r="A5" s="184"/>
      <c r="B5" s="184"/>
      <c r="C5" s="184"/>
      <c r="D5" s="184"/>
      <c r="E5" s="184"/>
      <c r="F5" s="184"/>
    </row>
    <row r="6" spans="1:6" ht="18" x14ac:dyDescent="0.25">
      <c r="A6" s="183"/>
      <c r="B6" s="184"/>
      <c r="C6" s="184"/>
      <c r="D6" s="184"/>
      <c r="E6" s="184"/>
      <c r="F6" s="184"/>
    </row>
    <row r="7" spans="1:6" ht="18" x14ac:dyDescent="0.25">
      <c r="A7" s="184"/>
      <c r="B7" s="184"/>
      <c r="C7" s="184"/>
      <c r="D7" s="184"/>
      <c r="E7" s="184"/>
      <c r="F7" s="184"/>
    </row>
    <row r="8" spans="1:6" ht="18" x14ac:dyDescent="0.25">
      <c r="A8" s="183"/>
      <c r="B8" s="184"/>
      <c r="C8" s="184"/>
      <c r="D8" s="184"/>
      <c r="E8" s="184"/>
      <c r="F8" s="184"/>
    </row>
    <row r="9" spans="1:6" ht="18" x14ac:dyDescent="0.25">
      <c r="A9" s="184"/>
      <c r="B9" s="184"/>
      <c r="C9" s="184"/>
      <c r="D9" s="184"/>
      <c r="E9" s="184"/>
      <c r="F9" s="184"/>
    </row>
    <row r="10" spans="1:6" ht="18" x14ac:dyDescent="0.25">
      <c r="A10" s="183"/>
      <c r="B10" s="184"/>
      <c r="C10" s="184"/>
      <c r="D10" s="184"/>
      <c r="E10" s="184"/>
      <c r="F10" s="184"/>
    </row>
    <row r="11" spans="1:6" ht="18" x14ac:dyDescent="0.25">
      <c r="A11" s="184"/>
      <c r="B11" s="184"/>
      <c r="C11" s="184"/>
      <c r="D11" s="184"/>
      <c r="E11" s="184"/>
      <c r="F11" s="184"/>
    </row>
    <row r="12" spans="1:6" ht="18" x14ac:dyDescent="0.25">
      <c r="A12" s="183"/>
      <c r="B12" s="184"/>
      <c r="C12" s="184"/>
      <c r="D12" s="184"/>
      <c r="E12" s="184"/>
      <c r="F12" s="184"/>
    </row>
    <row r="13" spans="1:6" ht="18" x14ac:dyDescent="0.25">
      <c r="A13" s="184"/>
      <c r="B13" s="184"/>
      <c r="C13" s="184"/>
      <c r="D13" s="184"/>
      <c r="E13" s="184"/>
      <c r="F13" s="184"/>
    </row>
    <row r="14" spans="1:6" ht="18" x14ac:dyDescent="0.25">
      <c r="A14" s="183"/>
      <c r="B14" s="184"/>
      <c r="C14" s="184"/>
      <c r="D14" s="184"/>
      <c r="E14" s="184"/>
      <c r="F14" s="184"/>
    </row>
    <row r="15" spans="1:6" ht="18" x14ac:dyDescent="0.25">
      <c r="A15" s="184"/>
      <c r="B15" s="184"/>
      <c r="C15" s="184"/>
      <c r="D15" s="184"/>
      <c r="E15" s="184"/>
      <c r="F15" s="184"/>
    </row>
    <row r="16" spans="1:6" ht="18" x14ac:dyDescent="0.25">
      <c r="A16" s="183"/>
      <c r="B16" s="184"/>
      <c r="C16" s="184"/>
      <c r="D16" s="184"/>
      <c r="E16" s="184"/>
      <c r="F16" s="184"/>
    </row>
    <row r="17" spans="1:6" ht="18" x14ac:dyDescent="0.25">
      <c r="A17" s="184"/>
      <c r="B17" s="184"/>
      <c r="C17" s="184"/>
      <c r="D17" s="184"/>
      <c r="E17" s="184"/>
      <c r="F17" s="184"/>
    </row>
    <row r="18" spans="1:6" ht="18" x14ac:dyDescent="0.25">
      <c r="A18" s="183"/>
      <c r="B18" s="184"/>
      <c r="C18" s="184"/>
      <c r="D18" s="184"/>
      <c r="E18" s="184"/>
      <c r="F18" s="184"/>
    </row>
    <row r="19" spans="1:6" ht="18" x14ac:dyDescent="0.25">
      <c r="A19" s="184"/>
      <c r="B19" s="184"/>
      <c r="C19" s="184"/>
      <c r="D19" s="184"/>
      <c r="E19" s="184"/>
      <c r="F19" s="184"/>
    </row>
    <row r="20" spans="1:6" ht="18" x14ac:dyDescent="0.25">
      <c r="A20" s="183"/>
      <c r="B20" s="184"/>
      <c r="C20" s="184"/>
      <c r="D20" s="184"/>
      <c r="E20" s="184"/>
      <c r="F20" s="184"/>
    </row>
    <row r="21" spans="1:6" ht="18" x14ac:dyDescent="0.25">
      <c r="A21" s="184"/>
      <c r="B21" s="184"/>
      <c r="C21" s="184"/>
      <c r="D21" s="184"/>
      <c r="E21" s="184"/>
      <c r="F21" s="184"/>
    </row>
    <row r="22" spans="1:6" ht="18" x14ac:dyDescent="0.25">
      <c r="A22" s="183"/>
      <c r="B22" s="184"/>
      <c r="C22" s="184"/>
      <c r="D22" s="184"/>
      <c r="E22" s="184"/>
      <c r="F22" s="184"/>
    </row>
    <row r="23" spans="1:6" ht="18" x14ac:dyDescent="0.25">
      <c r="A23" s="184"/>
      <c r="B23" s="184"/>
      <c r="C23" s="184"/>
      <c r="D23" s="184"/>
      <c r="E23" s="184"/>
      <c r="F23" s="184"/>
    </row>
    <row r="24" spans="1:6" ht="18" x14ac:dyDescent="0.25">
      <c r="A24" s="183"/>
      <c r="B24" s="184"/>
      <c r="C24" s="184"/>
      <c r="D24" s="184"/>
      <c r="E24" s="184"/>
      <c r="F24" s="184"/>
    </row>
    <row r="25" spans="1:6" ht="18" x14ac:dyDescent="0.25">
      <c r="A25" s="184"/>
      <c r="B25" s="184"/>
      <c r="C25" s="184"/>
      <c r="D25" s="184"/>
      <c r="E25" s="184"/>
      <c r="F25" s="184"/>
    </row>
    <row r="26" spans="1:6" ht="18" x14ac:dyDescent="0.25">
      <c r="A26" s="183"/>
      <c r="B26" s="184"/>
      <c r="C26" s="184"/>
      <c r="D26" s="184"/>
      <c r="E26" s="184"/>
      <c r="F26" s="184"/>
    </row>
    <row r="27" spans="1:6" ht="18" x14ac:dyDescent="0.25">
      <c r="A27" s="184"/>
      <c r="B27" s="184"/>
      <c r="C27" s="184"/>
      <c r="D27" s="184"/>
      <c r="E27" s="184"/>
      <c r="F27" s="184"/>
    </row>
    <row r="28" spans="1:6" ht="18" x14ac:dyDescent="0.25">
      <c r="A28" s="183"/>
      <c r="B28" s="184"/>
      <c r="C28" s="184"/>
      <c r="D28" s="184"/>
      <c r="E28" s="184"/>
      <c r="F28" s="184"/>
    </row>
    <row r="29" spans="1:6" ht="18" x14ac:dyDescent="0.25">
      <c r="A29" s="184"/>
      <c r="B29" s="184"/>
      <c r="C29" s="184"/>
      <c r="D29" s="184"/>
      <c r="E29" s="184"/>
      <c r="F29" s="184"/>
    </row>
    <row r="30" spans="1:6" ht="18" x14ac:dyDescent="0.25">
      <c r="A30" s="183"/>
      <c r="B30" s="184"/>
      <c r="C30" s="184"/>
      <c r="D30" s="184"/>
      <c r="E30" s="184"/>
      <c r="F30" s="184"/>
    </row>
    <row r="31" spans="1:6" ht="18" x14ac:dyDescent="0.25">
      <c r="A31" s="184"/>
      <c r="B31" s="184"/>
      <c r="C31" s="184"/>
      <c r="D31" s="184"/>
      <c r="E31" s="184"/>
      <c r="F31" s="184"/>
    </row>
    <row r="32" spans="1:6" ht="18" x14ac:dyDescent="0.25">
      <c r="A32" s="183"/>
      <c r="B32" s="184"/>
      <c r="C32" s="184"/>
      <c r="D32" s="184"/>
      <c r="E32" s="184"/>
      <c r="F32" s="184"/>
    </row>
    <row r="33" spans="1:6" ht="18" x14ac:dyDescent="0.25">
      <c r="A33" s="184"/>
      <c r="B33" s="184"/>
      <c r="C33" s="184"/>
      <c r="D33" s="184"/>
      <c r="E33" s="184"/>
      <c r="F33" s="184"/>
    </row>
    <row r="34" spans="1:6" ht="18" x14ac:dyDescent="0.25">
      <c r="A34" s="183"/>
      <c r="B34" s="184"/>
      <c r="C34" s="184"/>
      <c r="D34" s="184"/>
      <c r="E34" s="184"/>
      <c r="F34" s="184"/>
    </row>
    <row r="35" spans="1:6" ht="18" x14ac:dyDescent="0.25">
      <c r="A35" s="184"/>
      <c r="B35" s="184"/>
      <c r="C35" s="184"/>
      <c r="D35" s="184"/>
      <c r="E35" s="184"/>
      <c r="F35" s="184"/>
    </row>
    <row r="36" spans="1:6" ht="18" x14ac:dyDescent="0.25">
      <c r="A36" s="183"/>
      <c r="B36" s="184"/>
      <c r="C36" s="184"/>
      <c r="D36" s="184"/>
      <c r="E36" s="184"/>
      <c r="F36" s="184"/>
    </row>
    <row r="37" spans="1:6" ht="18" x14ac:dyDescent="0.25">
      <c r="A37" s="184"/>
      <c r="B37" s="184"/>
      <c r="C37" s="184"/>
      <c r="D37" s="184"/>
      <c r="E37" s="184"/>
      <c r="F37" s="184"/>
    </row>
    <row r="38" spans="1:6" ht="18" x14ac:dyDescent="0.25">
      <c r="A38" s="183"/>
      <c r="B38" s="184"/>
      <c r="C38" s="184"/>
      <c r="D38" s="184"/>
      <c r="E38" s="184"/>
      <c r="F38" s="184"/>
    </row>
    <row r="39" spans="1:6" ht="18" x14ac:dyDescent="0.25">
      <c r="A39" s="184"/>
      <c r="B39" s="184"/>
      <c r="C39" s="184"/>
      <c r="D39" s="184"/>
      <c r="E39" s="184"/>
      <c r="F39" s="184"/>
    </row>
    <row r="40" spans="1:6" ht="18" x14ac:dyDescent="0.25">
      <c r="A40" s="183"/>
      <c r="B40" s="184"/>
      <c r="C40" s="184"/>
      <c r="D40" s="184"/>
      <c r="E40" s="184"/>
      <c r="F40" s="184"/>
    </row>
    <row r="41" spans="1:6" ht="18" x14ac:dyDescent="0.25">
      <c r="A41" s="184"/>
      <c r="B41" s="184"/>
      <c r="C41" s="184"/>
      <c r="D41" s="184"/>
      <c r="E41" s="184"/>
      <c r="F41" s="184"/>
    </row>
    <row r="42" spans="1:6" ht="18" x14ac:dyDescent="0.25">
      <c r="A42" s="183"/>
      <c r="B42" s="184"/>
      <c r="C42" s="184"/>
      <c r="D42" s="184"/>
      <c r="E42" s="184"/>
      <c r="F42" s="184"/>
    </row>
    <row r="43" spans="1:6" ht="18" x14ac:dyDescent="0.25">
      <c r="A43" s="184"/>
      <c r="B43" s="184"/>
      <c r="C43" s="184"/>
      <c r="D43" s="184"/>
      <c r="E43" s="184"/>
      <c r="F43" s="184"/>
    </row>
    <row r="44" spans="1:6" ht="18" x14ac:dyDescent="0.25">
      <c r="A44" s="183"/>
      <c r="B44" s="184"/>
      <c r="C44" s="184"/>
      <c r="D44" s="184"/>
      <c r="E44" s="184"/>
      <c r="F44" s="184"/>
    </row>
    <row r="45" spans="1:6" ht="18" x14ac:dyDescent="0.25">
      <c r="A45" s="184"/>
      <c r="B45" s="184"/>
      <c r="C45" s="184"/>
      <c r="D45" s="184"/>
      <c r="E45" s="184"/>
      <c r="F45" s="184"/>
    </row>
    <row r="46" spans="1:6" ht="18" x14ac:dyDescent="0.25">
      <c r="A46" s="183"/>
      <c r="B46" s="184"/>
      <c r="C46" s="184"/>
      <c r="D46" s="184"/>
      <c r="E46" s="184"/>
      <c r="F46" s="184"/>
    </row>
    <row r="47" spans="1:6" ht="18" x14ac:dyDescent="0.25">
      <c r="A47" s="184"/>
      <c r="B47" s="184"/>
      <c r="C47" s="184"/>
      <c r="D47" s="184"/>
      <c r="E47" s="184"/>
      <c r="F47" s="184"/>
    </row>
    <row r="48" spans="1:6" ht="18" x14ac:dyDescent="0.25">
      <c r="A48" s="183"/>
      <c r="B48" s="184"/>
      <c r="C48" s="184"/>
      <c r="D48" s="184"/>
      <c r="E48" s="184"/>
      <c r="F48" s="184"/>
    </row>
    <row r="49" spans="1:6" ht="18" x14ac:dyDescent="0.25">
      <c r="A49" s="184"/>
      <c r="B49" s="184"/>
      <c r="C49" s="184"/>
      <c r="D49" s="184"/>
      <c r="E49" s="184"/>
      <c r="F49" s="184"/>
    </row>
    <row r="50" spans="1:6" ht="18" x14ac:dyDescent="0.25">
      <c r="A50" s="183"/>
      <c r="B50" s="184"/>
      <c r="C50" s="184"/>
      <c r="D50" s="184"/>
      <c r="E50" s="184"/>
      <c r="F50" s="184"/>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sheetPr>
  <dimension ref="A1:F50"/>
  <sheetViews>
    <sheetView rightToLeft="1" zoomScale="78" zoomScaleNormal="78" workbookViewId="0">
      <selection sqref="A1:F50"/>
    </sheetView>
  </sheetViews>
  <sheetFormatPr defaultColWidth="9.125" defaultRowHeight="15" x14ac:dyDescent="0.25"/>
  <cols>
    <col min="1" max="1" width="9.125" style="6"/>
    <col min="2" max="2" width="50" style="6" customWidth="1"/>
    <col min="3" max="3" width="65.25" style="6" customWidth="1"/>
    <col min="4" max="4" width="44.625" style="6" customWidth="1"/>
    <col min="5" max="5" width="38.625" style="6" customWidth="1"/>
    <col min="6" max="6" width="43.625" style="6" customWidth="1"/>
    <col min="7" max="16384" width="9.125" style="6"/>
  </cols>
  <sheetData>
    <row r="1" spans="1:6" ht="18" x14ac:dyDescent="0.25">
      <c r="A1" s="182" t="s">
        <v>125</v>
      </c>
      <c r="B1" s="182" t="s">
        <v>606</v>
      </c>
      <c r="C1" s="182" t="s">
        <v>607</v>
      </c>
      <c r="D1" s="182" t="s">
        <v>608</v>
      </c>
      <c r="E1" s="182" t="s">
        <v>609</v>
      </c>
      <c r="F1" s="182" t="s">
        <v>610</v>
      </c>
    </row>
    <row r="2" spans="1:6" ht="18" x14ac:dyDescent="0.25">
      <c r="A2" s="183">
        <v>1</v>
      </c>
      <c r="B2" s="184" t="s">
        <v>611</v>
      </c>
      <c r="C2" s="184" t="s">
        <v>612</v>
      </c>
      <c r="D2" s="184" t="s">
        <v>613</v>
      </c>
      <c r="E2" s="184" t="s">
        <v>614</v>
      </c>
      <c r="F2" s="184" t="s">
        <v>615</v>
      </c>
    </row>
    <row r="3" spans="1:6" ht="18" x14ac:dyDescent="0.25">
      <c r="A3" s="184">
        <v>2</v>
      </c>
      <c r="B3" s="184" t="s">
        <v>616</v>
      </c>
      <c r="C3" s="184" t="s">
        <v>617</v>
      </c>
      <c r="D3" s="184" t="s">
        <v>618</v>
      </c>
      <c r="E3" s="184" t="s">
        <v>619</v>
      </c>
      <c r="F3" s="184" t="s">
        <v>615</v>
      </c>
    </row>
    <row r="4" spans="1:6" ht="36" x14ac:dyDescent="0.25">
      <c r="A4" s="183">
        <v>3</v>
      </c>
      <c r="B4" s="184" t="s">
        <v>620</v>
      </c>
      <c r="C4" s="184" t="s">
        <v>621</v>
      </c>
      <c r="D4" s="184" t="s">
        <v>622</v>
      </c>
      <c r="E4" s="184" t="s">
        <v>623</v>
      </c>
      <c r="F4" s="184" t="s">
        <v>624</v>
      </c>
    </row>
    <row r="5" spans="1:6" ht="36" x14ac:dyDescent="0.25">
      <c r="A5" s="184">
        <v>4</v>
      </c>
      <c r="B5" s="184" t="s">
        <v>620</v>
      </c>
      <c r="C5" s="184" t="s">
        <v>621</v>
      </c>
      <c r="D5" s="184" t="s">
        <v>622</v>
      </c>
      <c r="E5" s="184" t="s">
        <v>625</v>
      </c>
      <c r="F5" s="184" t="s">
        <v>626</v>
      </c>
    </row>
    <row r="6" spans="1:6" ht="36" x14ac:dyDescent="0.25">
      <c r="A6" s="183">
        <v>5</v>
      </c>
      <c r="B6" s="184" t="s">
        <v>627</v>
      </c>
      <c r="C6" s="184" t="s">
        <v>628</v>
      </c>
      <c r="D6" s="184" t="s">
        <v>622</v>
      </c>
      <c r="E6" s="184" t="s">
        <v>629</v>
      </c>
      <c r="F6" s="184" t="s">
        <v>630</v>
      </c>
    </row>
    <row r="7" spans="1:6" ht="18" x14ac:dyDescent="0.25">
      <c r="A7" s="184">
        <v>6</v>
      </c>
      <c r="B7" s="184" t="s">
        <v>631</v>
      </c>
      <c r="C7" s="184" t="s">
        <v>628</v>
      </c>
      <c r="D7" s="184" t="s">
        <v>632</v>
      </c>
      <c r="E7" s="184" t="s">
        <v>633</v>
      </c>
      <c r="F7" s="184" t="s">
        <v>634</v>
      </c>
    </row>
    <row r="8" spans="1:6" ht="36" x14ac:dyDescent="0.25">
      <c r="A8" s="183">
        <v>7</v>
      </c>
      <c r="B8" s="184" t="s">
        <v>635</v>
      </c>
      <c r="C8" s="184" t="s">
        <v>621</v>
      </c>
      <c r="D8" s="184" t="s">
        <v>636</v>
      </c>
      <c r="E8" s="184" t="s">
        <v>637</v>
      </c>
      <c r="F8" s="184" t="s">
        <v>638</v>
      </c>
    </row>
    <row r="9" spans="1:6" ht="18" x14ac:dyDescent="0.25">
      <c r="A9" s="184">
        <v>8</v>
      </c>
      <c r="B9" s="184" t="s">
        <v>639</v>
      </c>
      <c r="C9" s="184" t="s">
        <v>628</v>
      </c>
      <c r="D9" s="184" t="s">
        <v>640</v>
      </c>
      <c r="E9" s="184" t="s">
        <v>641</v>
      </c>
      <c r="F9" s="184" t="s">
        <v>642</v>
      </c>
    </row>
    <row r="10" spans="1:6" ht="36" x14ac:dyDescent="0.25">
      <c r="A10" s="183">
        <v>9</v>
      </c>
      <c r="B10" s="184" t="s">
        <v>643</v>
      </c>
      <c r="C10" s="184" t="s">
        <v>628</v>
      </c>
      <c r="D10" s="184" t="s">
        <v>644</v>
      </c>
      <c r="E10" s="184" t="s">
        <v>645</v>
      </c>
      <c r="F10" s="184" t="s">
        <v>642</v>
      </c>
    </row>
    <row r="11" spans="1:6" ht="18" x14ac:dyDescent="0.25">
      <c r="A11" s="184">
        <v>10</v>
      </c>
      <c r="B11" s="184" t="s">
        <v>646</v>
      </c>
      <c r="C11" s="184" t="s">
        <v>628</v>
      </c>
      <c r="D11" s="184" t="s">
        <v>647</v>
      </c>
      <c r="E11" s="184" t="s">
        <v>648</v>
      </c>
      <c r="F11" s="184" t="s">
        <v>649</v>
      </c>
    </row>
    <row r="12" spans="1:6" ht="36" x14ac:dyDescent="0.25">
      <c r="A12" s="183">
        <v>11</v>
      </c>
      <c r="B12" s="184" t="s">
        <v>650</v>
      </c>
      <c r="C12" s="184" t="s">
        <v>628</v>
      </c>
      <c r="D12" s="184" t="s">
        <v>651</v>
      </c>
      <c r="E12" s="184" t="s">
        <v>652</v>
      </c>
      <c r="F12" s="184" t="s">
        <v>642</v>
      </c>
    </row>
    <row r="13" spans="1:6" ht="18" x14ac:dyDescent="0.25">
      <c r="A13" s="184">
        <v>12</v>
      </c>
      <c r="B13" s="184" t="s">
        <v>653</v>
      </c>
      <c r="C13" s="184" t="s">
        <v>628</v>
      </c>
      <c r="D13" s="184" t="s">
        <v>654</v>
      </c>
      <c r="E13" s="184" t="s">
        <v>655</v>
      </c>
      <c r="F13" s="184" t="s">
        <v>649</v>
      </c>
    </row>
    <row r="14" spans="1:6" ht="18" x14ac:dyDescent="0.25">
      <c r="A14" s="183">
        <v>13</v>
      </c>
      <c r="B14" s="184" t="s">
        <v>627</v>
      </c>
      <c r="C14" s="184" t="s">
        <v>628</v>
      </c>
      <c r="D14" s="184" t="s">
        <v>656</v>
      </c>
      <c r="E14" s="184" t="s">
        <v>657</v>
      </c>
      <c r="F14" s="184" t="s">
        <v>649</v>
      </c>
    </row>
    <row r="15" spans="1:6" ht="36" x14ac:dyDescent="0.25">
      <c r="A15" s="184">
        <v>14</v>
      </c>
      <c r="B15" s="184" t="s">
        <v>658</v>
      </c>
      <c r="C15" s="184" t="s">
        <v>621</v>
      </c>
      <c r="D15" s="184" t="s">
        <v>659</v>
      </c>
      <c r="E15" s="184" t="s">
        <v>660</v>
      </c>
      <c r="F15" s="184" t="s">
        <v>661</v>
      </c>
    </row>
    <row r="16" spans="1:6" ht="36" x14ac:dyDescent="0.25">
      <c r="A16" s="183">
        <v>15</v>
      </c>
      <c r="B16" s="184" t="s">
        <v>662</v>
      </c>
      <c r="C16" s="184" t="s">
        <v>621</v>
      </c>
      <c r="D16" s="184" t="s">
        <v>663</v>
      </c>
      <c r="E16" s="184" t="s">
        <v>664</v>
      </c>
      <c r="F16" s="184" t="s">
        <v>665</v>
      </c>
    </row>
    <row r="17" spans="1:6" ht="36" x14ac:dyDescent="0.25">
      <c r="A17" s="184">
        <v>16</v>
      </c>
      <c r="B17" s="184" t="s">
        <v>666</v>
      </c>
      <c r="C17" s="184" t="s">
        <v>621</v>
      </c>
      <c r="D17" s="184" t="s">
        <v>667</v>
      </c>
      <c r="E17" s="184" t="s">
        <v>668</v>
      </c>
      <c r="F17" s="184" t="s">
        <v>669</v>
      </c>
    </row>
    <row r="18" spans="1:6" ht="36" x14ac:dyDescent="0.25">
      <c r="A18" s="183">
        <v>17</v>
      </c>
      <c r="B18" s="184" t="s">
        <v>670</v>
      </c>
      <c r="C18" s="184" t="s">
        <v>621</v>
      </c>
      <c r="D18" s="184" t="s">
        <v>663</v>
      </c>
      <c r="E18" s="184" t="s">
        <v>671</v>
      </c>
      <c r="F18" s="184" t="s">
        <v>672</v>
      </c>
    </row>
    <row r="19" spans="1:6" ht="36" x14ac:dyDescent="0.25">
      <c r="A19" s="184">
        <v>18</v>
      </c>
      <c r="B19" s="184" t="s">
        <v>673</v>
      </c>
      <c r="C19" s="184" t="s">
        <v>621</v>
      </c>
      <c r="D19" s="184" t="s">
        <v>674</v>
      </c>
      <c r="E19" s="184" t="s">
        <v>675</v>
      </c>
      <c r="F19" s="184" t="s">
        <v>676</v>
      </c>
    </row>
    <row r="20" spans="1:6" ht="18" x14ac:dyDescent="0.25">
      <c r="A20" s="183">
        <v>19</v>
      </c>
      <c r="B20" s="184" t="s">
        <v>662</v>
      </c>
      <c r="C20" s="184" t="s">
        <v>628</v>
      </c>
      <c r="D20" s="184" t="s">
        <v>677</v>
      </c>
      <c r="E20" s="184" t="s">
        <v>678</v>
      </c>
      <c r="F20" s="184" t="s">
        <v>649</v>
      </c>
    </row>
    <row r="21" spans="1:6" ht="36" x14ac:dyDescent="0.25">
      <c r="A21" s="184">
        <v>20</v>
      </c>
      <c r="B21" s="184" t="s">
        <v>679</v>
      </c>
      <c r="C21" s="184" t="s">
        <v>621</v>
      </c>
      <c r="D21" s="184" t="s">
        <v>663</v>
      </c>
      <c r="E21" s="184" t="s">
        <v>680</v>
      </c>
      <c r="F21" s="184" t="s">
        <v>681</v>
      </c>
    </row>
    <row r="22" spans="1:6" ht="36" x14ac:dyDescent="0.25">
      <c r="A22" s="183">
        <v>21</v>
      </c>
      <c r="B22" s="184" t="s">
        <v>682</v>
      </c>
      <c r="C22" s="184" t="s">
        <v>621</v>
      </c>
      <c r="D22" s="184" t="s">
        <v>618</v>
      </c>
      <c r="E22" s="184" t="s">
        <v>683</v>
      </c>
      <c r="F22" s="184" t="s">
        <v>684</v>
      </c>
    </row>
    <row r="23" spans="1:6" ht="18" x14ac:dyDescent="0.25">
      <c r="A23" s="184">
        <v>22</v>
      </c>
      <c r="B23" s="184" t="s">
        <v>495</v>
      </c>
      <c r="C23" s="184" t="s">
        <v>621</v>
      </c>
      <c r="D23" s="184" t="s">
        <v>663</v>
      </c>
      <c r="E23" s="184" t="s">
        <v>685</v>
      </c>
      <c r="F23" s="184" t="s">
        <v>686</v>
      </c>
    </row>
    <row r="24" spans="1:6" ht="36" x14ac:dyDescent="0.25">
      <c r="A24" s="183">
        <v>23</v>
      </c>
      <c r="B24" s="184" t="s">
        <v>687</v>
      </c>
      <c r="C24" s="184" t="s">
        <v>628</v>
      </c>
      <c r="D24" s="184" t="s">
        <v>688</v>
      </c>
      <c r="E24" s="184" t="s">
        <v>689</v>
      </c>
      <c r="F24" s="184" t="s">
        <v>690</v>
      </c>
    </row>
    <row r="25" spans="1:6" ht="36" x14ac:dyDescent="0.25">
      <c r="A25" s="184">
        <v>24</v>
      </c>
      <c r="B25" s="184" t="s">
        <v>691</v>
      </c>
      <c r="C25" s="184" t="s">
        <v>628</v>
      </c>
      <c r="D25" s="184" t="s">
        <v>692</v>
      </c>
      <c r="E25" s="184" t="s">
        <v>693</v>
      </c>
      <c r="F25" s="184" t="s">
        <v>694</v>
      </c>
    </row>
    <row r="26" spans="1:6" ht="18" x14ac:dyDescent="0.25">
      <c r="A26" s="183">
        <v>25</v>
      </c>
      <c r="B26" s="184" t="s">
        <v>687</v>
      </c>
      <c r="C26" s="184" t="s">
        <v>628</v>
      </c>
      <c r="D26" s="184" t="s">
        <v>695</v>
      </c>
      <c r="E26" s="184" t="s">
        <v>696</v>
      </c>
      <c r="F26" s="184" t="s">
        <v>649</v>
      </c>
    </row>
    <row r="27" spans="1:6" ht="18" x14ac:dyDescent="0.25">
      <c r="A27" s="184">
        <v>26</v>
      </c>
      <c r="B27" s="184" t="s">
        <v>697</v>
      </c>
      <c r="C27" s="184" t="s">
        <v>628</v>
      </c>
      <c r="D27" s="184" t="s">
        <v>698</v>
      </c>
      <c r="E27" s="184" t="s">
        <v>699</v>
      </c>
      <c r="F27" s="184" t="s">
        <v>649</v>
      </c>
    </row>
    <row r="28" spans="1:6" ht="36" x14ac:dyDescent="0.25">
      <c r="A28" s="183">
        <v>27</v>
      </c>
      <c r="B28" s="184" t="s">
        <v>700</v>
      </c>
      <c r="C28" s="184" t="s">
        <v>701</v>
      </c>
      <c r="D28" s="184"/>
      <c r="E28" s="184" t="s">
        <v>702</v>
      </c>
      <c r="F28" s="184" t="s">
        <v>703</v>
      </c>
    </row>
    <row r="29" spans="1:6" ht="18" x14ac:dyDescent="0.25">
      <c r="A29" s="184">
        <v>28</v>
      </c>
      <c r="B29" s="184" t="s">
        <v>704</v>
      </c>
      <c r="C29" s="184" t="s">
        <v>628</v>
      </c>
      <c r="D29" s="184" t="s">
        <v>705</v>
      </c>
      <c r="E29" s="184" t="s">
        <v>706</v>
      </c>
      <c r="F29" s="184" t="s">
        <v>649</v>
      </c>
    </row>
    <row r="30" spans="1:6" ht="36" x14ac:dyDescent="0.25">
      <c r="A30" s="183">
        <v>29</v>
      </c>
      <c r="B30" s="184" t="s">
        <v>707</v>
      </c>
      <c r="C30" s="184" t="s">
        <v>621</v>
      </c>
      <c r="D30" s="184" t="s">
        <v>708</v>
      </c>
      <c r="E30" s="184" t="s">
        <v>709</v>
      </c>
      <c r="F30" s="184" t="s">
        <v>710</v>
      </c>
    </row>
    <row r="31" spans="1:6" ht="18" x14ac:dyDescent="0.25">
      <c r="A31" s="184">
        <v>30</v>
      </c>
      <c r="B31" s="184" t="s">
        <v>711</v>
      </c>
      <c r="C31" s="184" t="s">
        <v>628</v>
      </c>
      <c r="D31" s="184" t="s">
        <v>712</v>
      </c>
      <c r="E31" s="184" t="s">
        <v>713</v>
      </c>
      <c r="F31" s="184" t="s">
        <v>649</v>
      </c>
    </row>
    <row r="32" spans="1:6" ht="18" x14ac:dyDescent="0.25">
      <c r="A32" s="183">
        <v>31</v>
      </c>
      <c r="B32" s="184" t="s">
        <v>714</v>
      </c>
      <c r="C32" s="184" t="s">
        <v>628</v>
      </c>
      <c r="D32" s="184" t="s">
        <v>715</v>
      </c>
      <c r="E32" s="184" t="s">
        <v>716</v>
      </c>
      <c r="F32" s="184" t="s">
        <v>649</v>
      </c>
    </row>
    <row r="33" spans="1:6" ht="18" x14ac:dyDescent="0.25">
      <c r="A33" s="184">
        <v>32</v>
      </c>
      <c r="B33" s="184" t="s">
        <v>714</v>
      </c>
      <c r="C33" s="184" t="s">
        <v>628</v>
      </c>
      <c r="D33" s="184" t="s">
        <v>715</v>
      </c>
      <c r="E33" s="184" t="s">
        <v>717</v>
      </c>
      <c r="F33" s="184" t="s">
        <v>649</v>
      </c>
    </row>
    <row r="34" spans="1:6" ht="18" x14ac:dyDescent="0.25">
      <c r="A34" s="183">
        <v>33</v>
      </c>
      <c r="B34" s="184" t="s">
        <v>718</v>
      </c>
      <c r="C34" s="184" t="s">
        <v>628</v>
      </c>
      <c r="D34" s="184" t="s">
        <v>719</v>
      </c>
      <c r="E34" s="184" t="s">
        <v>720</v>
      </c>
      <c r="F34" s="184" t="s">
        <v>649</v>
      </c>
    </row>
    <row r="35" spans="1:6" ht="36" x14ac:dyDescent="0.25">
      <c r="A35" s="184">
        <v>34</v>
      </c>
      <c r="B35" s="184" t="s">
        <v>721</v>
      </c>
      <c r="C35" s="184" t="s">
        <v>621</v>
      </c>
      <c r="D35" s="184" t="s">
        <v>722</v>
      </c>
      <c r="E35" s="184" t="s">
        <v>723</v>
      </c>
      <c r="F35" s="184" t="s">
        <v>724</v>
      </c>
    </row>
    <row r="36" spans="1:6" ht="18" x14ac:dyDescent="0.25">
      <c r="A36" s="183">
        <v>35</v>
      </c>
      <c r="B36" s="184" t="s">
        <v>725</v>
      </c>
      <c r="C36" s="184" t="s">
        <v>726</v>
      </c>
      <c r="D36" s="184" t="s">
        <v>727</v>
      </c>
      <c r="E36" s="184" t="s">
        <v>728</v>
      </c>
      <c r="F36" s="184" t="s">
        <v>729</v>
      </c>
    </row>
    <row r="37" spans="1:6" ht="36" x14ac:dyDescent="0.25">
      <c r="A37" s="184">
        <v>36</v>
      </c>
      <c r="B37" s="184" t="s">
        <v>730</v>
      </c>
      <c r="C37" s="184" t="s">
        <v>621</v>
      </c>
      <c r="D37" s="184" t="s">
        <v>731</v>
      </c>
      <c r="E37" s="184" t="s">
        <v>732</v>
      </c>
      <c r="F37" s="184" t="s">
        <v>733</v>
      </c>
    </row>
    <row r="38" spans="1:6" ht="36" x14ac:dyDescent="0.25">
      <c r="A38" s="183">
        <v>37</v>
      </c>
      <c r="B38" s="184" t="s">
        <v>734</v>
      </c>
      <c r="C38" s="184" t="s">
        <v>621</v>
      </c>
      <c r="D38" s="184" t="s">
        <v>735</v>
      </c>
      <c r="E38" s="184" t="s">
        <v>736</v>
      </c>
      <c r="F38" s="184" t="s">
        <v>737</v>
      </c>
    </row>
    <row r="39" spans="1:6" ht="36" x14ac:dyDescent="0.25">
      <c r="A39" s="184">
        <v>38</v>
      </c>
      <c r="B39" s="184" t="s">
        <v>738</v>
      </c>
      <c r="C39" s="184" t="s">
        <v>621</v>
      </c>
      <c r="D39" s="184" t="s">
        <v>739</v>
      </c>
      <c r="E39" s="184" t="s">
        <v>740</v>
      </c>
      <c r="F39" s="184" t="s">
        <v>741</v>
      </c>
    </row>
    <row r="40" spans="1:6" ht="36" x14ac:dyDescent="0.25">
      <c r="A40" s="183">
        <v>39</v>
      </c>
      <c r="B40" s="184" t="s">
        <v>742</v>
      </c>
      <c r="C40" s="184" t="s">
        <v>621</v>
      </c>
      <c r="D40" s="184" t="s">
        <v>739</v>
      </c>
      <c r="E40" s="184" t="s">
        <v>743</v>
      </c>
      <c r="F40" s="184" t="s">
        <v>744</v>
      </c>
    </row>
    <row r="41" spans="1:6" ht="36" x14ac:dyDescent="0.25">
      <c r="A41" s="184">
        <v>40</v>
      </c>
      <c r="B41" s="184" t="s">
        <v>745</v>
      </c>
      <c r="C41" s="184" t="s">
        <v>621</v>
      </c>
      <c r="D41" s="184" t="s">
        <v>746</v>
      </c>
      <c r="E41" s="184" t="s">
        <v>747</v>
      </c>
      <c r="F41" s="184" t="s">
        <v>748</v>
      </c>
    </row>
    <row r="42" spans="1:6" ht="36" x14ac:dyDescent="0.25">
      <c r="A42" s="183">
        <v>41</v>
      </c>
      <c r="B42" s="184" t="s">
        <v>749</v>
      </c>
      <c r="C42" s="184" t="s">
        <v>621</v>
      </c>
      <c r="D42" s="184" t="s">
        <v>750</v>
      </c>
      <c r="E42" s="184" t="s">
        <v>751</v>
      </c>
      <c r="F42" s="184" t="s">
        <v>752</v>
      </c>
    </row>
    <row r="43" spans="1:6" ht="36" x14ac:dyDescent="0.25">
      <c r="A43" s="184">
        <v>42</v>
      </c>
      <c r="B43" s="184" t="s">
        <v>753</v>
      </c>
      <c r="C43" s="184" t="s">
        <v>628</v>
      </c>
      <c r="D43" s="184" t="s">
        <v>754</v>
      </c>
      <c r="E43" s="184" t="s">
        <v>755</v>
      </c>
      <c r="F43" s="184" t="s">
        <v>756</v>
      </c>
    </row>
    <row r="44" spans="1:6" ht="36" x14ac:dyDescent="0.25">
      <c r="A44" s="183">
        <v>43</v>
      </c>
      <c r="B44" s="184" t="s">
        <v>757</v>
      </c>
      <c r="C44" s="184" t="s">
        <v>628</v>
      </c>
      <c r="D44" s="184" t="s">
        <v>758</v>
      </c>
      <c r="E44" s="184" t="s">
        <v>759</v>
      </c>
      <c r="F44" s="184" t="s">
        <v>756</v>
      </c>
    </row>
    <row r="45" spans="1:6" ht="18" x14ac:dyDescent="0.25">
      <c r="A45" s="184">
        <v>44</v>
      </c>
      <c r="B45" s="184" t="s">
        <v>760</v>
      </c>
      <c r="C45" s="184" t="s">
        <v>628</v>
      </c>
      <c r="D45" s="184" t="s">
        <v>758</v>
      </c>
      <c r="E45" s="184" t="s">
        <v>761</v>
      </c>
      <c r="F45" s="184" t="s">
        <v>756</v>
      </c>
    </row>
    <row r="46" spans="1:6" ht="36" x14ac:dyDescent="0.25">
      <c r="A46" s="183">
        <v>45</v>
      </c>
      <c r="B46" s="184" t="s">
        <v>757</v>
      </c>
      <c r="C46" s="184" t="s">
        <v>628</v>
      </c>
      <c r="D46" s="184" t="s">
        <v>758</v>
      </c>
      <c r="E46" s="184" t="s">
        <v>762</v>
      </c>
      <c r="F46" s="184" t="s">
        <v>756</v>
      </c>
    </row>
    <row r="47" spans="1:6" ht="18" x14ac:dyDescent="0.25">
      <c r="A47" s="184">
        <v>46</v>
      </c>
      <c r="B47" s="184" t="s">
        <v>763</v>
      </c>
      <c r="C47" s="184" t="s">
        <v>764</v>
      </c>
      <c r="D47" s="184" t="s">
        <v>765</v>
      </c>
      <c r="E47" s="184" t="s">
        <v>766</v>
      </c>
      <c r="F47" s="184" t="s">
        <v>767</v>
      </c>
    </row>
    <row r="48" spans="1:6" ht="18" x14ac:dyDescent="0.25">
      <c r="A48" s="183">
        <v>47</v>
      </c>
      <c r="B48" s="184" t="s">
        <v>768</v>
      </c>
      <c r="C48" s="184" t="s">
        <v>764</v>
      </c>
      <c r="D48" s="184" t="s">
        <v>739</v>
      </c>
      <c r="E48" s="184" t="s">
        <v>769</v>
      </c>
      <c r="F48" s="184" t="s">
        <v>770</v>
      </c>
    </row>
    <row r="49" spans="1:6" ht="36" x14ac:dyDescent="0.25">
      <c r="A49" s="184">
        <v>48</v>
      </c>
      <c r="B49" s="184" t="s">
        <v>771</v>
      </c>
      <c r="C49" s="184" t="s">
        <v>628</v>
      </c>
      <c r="D49" s="184" t="s">
        <v>739</v>
      </c>
      <c r="E49" s="184" t="s">
        <v>772</v>
      </c>
      <c r="F49" s="184" t="s">
        <v>773</v>
      </c>
    </row>
    <row r="50" spans="1:6" ht="36" x14ac:dyDescent="0.25">
      <c r="A50" s="183">
        <v>49</v>
      </c>
      <c r="B50" s="184" t="s">
        <v>774</v>
      </c>
      <c r="C50" s="184" t="s">
        <v>621</v>
      </c>
      <c r="D50" s="184" t="s">
        <v>775</v>
      </c>
      <c r="E50" s="184" t="s">
        <v>776</v>
      </c>
      <c r="F50" s="184" t="s">
        <v>777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G156"/>
  <sheetViews>
    <sheetView rightToLeft="1" zoomScale="26" zoomScaleNormal="26" zoomScaleSheetLayoutView="55" zoomScalePageLayoutView="70" workbookViewId="0">
      <pane ySplit="1" topLeftCell="A2" activePane="bottomLeft" state="frozen"/>
      <selection pane="bottomLeft" activeCell="F13" sqref="F13:F14"/>
    </sheetView>
  </sheetViews>
  <sheetFormatPr defaultColWidth="9.125" defaultRowHeight="20.25" x14ac:dyDescent="0.2"/>
  <cols>
    <col min="1" max="1" width="143.25" style="12" customWidth="1"/>
    <col min="2" max="2" width="51" style="12" customWidth="1"/>
    <col min="3" max="3" width="44.625" style="12" hidden="1" customWidth="1"/>
    <col min="4" max="4" width="38.375" style="12" hidden="1" customWidth="1"/>
    <col min="5" max="5" width="88.25" style="12" customWidth="1"/>
    <col min="6" max="6" width="83.375" style="87" customWidth="1"/>
    <col min="7" max="7" width="88.625" style="88" customWidth="1"/>
    <col min="8" max="16384" width="9.125" style="12"/>
  </cols>
  <sheetData>
    <row r="1" spans="1:7" ht="41.25" customHeight="1" x14ac:dyDescent="0.2">
      <c r="A1" s="127" t="s">
        <v>126</v>
      </c>
      <c r="B1" s="127"/>
      <c r="C1" s="127" t="s">
        <v>445</v>
      </c>
      <c r="D1" s="127" t="s">
        <v>446</v>
      </c>
      <c r="E1" s="127" t="s">
        <v>447</v>
      </c>
      <c r="F1" s="89" t="s">
        <v>448</v>
      </c>
      <c r="G1" s="127" t="s">
        <v>449</v>
      </c>
    </row>
    <row r="2" spans="1:7" ht="18.75" hidden="1" customHeight="1" x14ac:dyDescent="0.2">
      <c r="A2" s="195"/>
      <c r="B2" s="121"/>
      <c r="C2" s="121"/>
      <c r="D2" s="121"/>
      <c r="E2" s="121"/>
      <c r="F2" s="196"/>
      <c r="G2" s="198"/>
    </row>
    <row r="3" spans="1:7" ht="18.75" hidden="1" customHeight="1" x14ac:dyDescent="0.2">
      <c r="A3" s="195"/>
      <c r="B3" s="121"/>
      <c r="C3" s="121"/>
      <c r="D3" s="121"/>
      <c r="E3" s="121"/>
      <c r="F3" s="196"/>
      <c r="G3" s="198"/>
    </row>
    <row r="4" spans="1:7" ht="18.75" hidden="1" customHeight="1" x14ac:dyDescent="0.2">
      <c r="A4" s="195"/>
      <c r="B4" s="121"/>
      <c r="C4" s="121"/>
      <c r="D4" s="121"/>
      <c r="E4" s="121"/>
      <c r="F4" s="196"/>
      <c r="G4" s="198"/>
    </row>
    <row r="5" spans="1:7" ht="18.75" hidden="1" customHeight="1" x14ac:dyDescent="0.2">
      <c r="A5" s="195"/>
      <c r="B5" s="121"/>
      <c r="C5" s="121"/>
      <c r="D5" s="121"/>
      <c r="E5" s="121"/>
      <c r="F5" s="196"/>
      <c r="G5" s="198"/>
    </row>
    <row r="6" spans="1:7" ht="18.75" hidden="1" customHeight="1" x14ac:dyDescent="0.2">
      <c r="A6" s="195"/>
      <c r="B6" s="121"/>
      <c r="C6" s="121"/>
      <c r="D6" s="121"/>
      <c r="E6" s="121"/>
      <c r="F6" s="196"/>
      <c r="G6" s="198"/>
    </row>
    <row r="7" spans="1:7" ht="20.25" hidden="1" customHeight="1" x14ac:dyDescent="0.2">
      <c r="A7" s="195"/>
      <c r="B7" s="13"/>
      <c r="C7" s="13"/>
      <c r="D7" s="13"/>
      <c r="E7" s="13"/>
      <c r="F7" s="197"/>
      <c r="G7" s="198"/>
    </row>
    <row r="8" spans="1:7" ht="15" hidden="1" customHeight="1" x14ac:dyDescent="0.2">
      <c r="A8" s="199"/>
      <c r="B8" s="118"/>
      <c r="C8" s="118"/>
      <c r="D8" s="118"/>
      <c r="E8" s="118"/>
      <c r="F8" s="14"/>
      <c r="G8" s="201"/>
    </row>
    <row r="9" spans="1:7" ht="15" hidden="1" customHeight="1" x14ac:dyDescent="0.2">
      <c r="A9" s="199"/>
      <c r="B9" s="118"/>
      <c r="C9" s="118"/>
      <c r="D9" s="118"/>
      <c r="E9" s="118"/>
      <c r="F9" s="14"/>
      <c r="G9" s="201"/>
    </row>
    <row r="10" spans="1:7" ht="15" hidden="1" customHeight="1" x14ac:dyDescent="0.2">
      <c r="A10" s="199"/>
      <c r="B10" s="118"/>
      <c r="C10" s="118"/>
      <c r="D10" s="118"/>
      <c r="E10" s="118"/>
      <c r="F10" s="15"/>
      <c r="G10" s="16"/>
    </row>
    <row r="11" spans="1:7" ht="15" hidden="1" customHeight="1" x14ac:dyDescent="0.2">
      <c r="A11" s="199"/>
      <c r="B11" s="118"/>
      <c r="C11" s="118"/>
      <c r="D11" s="118"/>
      <c r="E11" s="118"/>
      <c r="F11" s="14"/>
      <c r="G11" s="120"/>
    </row>
    <row r="12" spans="1:7" ht="15" hidden="1" customHeight="1" x14ac:dyDescent="0.2">
      <c r="A12" s="200"/>
      <c r="B12" s="118"/>
      <c r="C12" s="118"/>
      <c r="D12" s="118"/>
      <c r="E12" s="17"/>
      <c r="F12" s="15"/>
      <c r="G12" s="16"/>
    </row>
    <row r="13" spans="1:7" ht="63.75" customHeight="1" x14ac:dyDescent="0.2">
      <c r="A13" s="117" t="s">
        <v>450</v>
      </c>
      <c r="B13" s="117" t="s">
        <v>143</v>
      </c>
      <c r="C13" s="128"/>
      <c r="D13" s="128"/>
      <c r="E13" s="38" t="s">
        <v>451</v>
      </c>
      <c r="F13" s="51">
        <v>12405367400</v>
      </c>
      <c r="G13" s="119" t="s">
        <v>452</v>
      </c>
    </row>
    <row r="14" spans="1:7" ht="62.25" customHeight="1" x14ac:dyDescent="0.2">
      <c r="A14" s="118"/>
      <c r="B14" s="118"/>
      <c r="C14" s="128">
        <v>11451</v>
      </c>
      <c r="D14" s="18">
        <v>41524</v>
      </c>
      <c r="E14" s="38" t="s">
        <v>453</v>
      </c>
      <c r="F14" s="51">
        <v>635372170</v>
      </c>
      <c r="G14" s="120"/>
    </row>
    <row r="15" spans="1:7" ht="61.5" customHeight="1" x14ac:dyDescent="0.2">
      <c r="A15" s="118"/>
      <c r="B15" s="118"/>
      <c r="C15" s="128">
        <v>34</v>
      </c>
      <c r="D15" s="128" t="s">
        <v>454</v>
      </c>
      <c r="E15" s="38" t="s">
        <v>455</v>
      </c>
      <c r="F15" s="51">
        <v>3509457000</v>
      </c>
      <c r="G15" s="120"/>
    </row>
    <row r="16" spans="1:7" ht="46.5" customHeight="1" x14ac:dyDescent="0.2">
      <c r="A16" s="118"/>
      <c r="B16" s="118"/>
      <c r="C16" s="128">
        <v>538</v>
      </c>
      <c r="D16" s="18">
        <v>44317</v>
      </c>
      <c r="E16" s="38" t="s">
        <v>456</v>
      </c>
      <c r="F16" s="51">
        <v>10388333000</v>
      </c>
      <c r="G16" s="120"/>
    </row>
    <row r="17" spans="1:7" ht="33" customHeight="1" x14ac:dyDescent="0.2">
      <c r="A17" s="145"/>
      <c r="B17" s="145"/>
      <c r="C17" s="20"/>
      <c r="D17" s="20"/>
      <c r="E17" s="163" t="s">
        <v>457</v>
      </c>
      <c r="F17" s="54">
        <f>SUM(F13:F16)</f>
        <v>26938529570</v>
      </c>
      <c r="G17" s="16"/>
    </row>
    <row r="18" spans="1:7" ht="57.75" customHeight="1" x14ac:dyDescent="0.2">
      <c r="A18" s="132" t="s">
        <v>458</v>
      </c>
      <c r="B18" s="117" t="s">
        <v>143</v>
      </c>
      <c r="C18" s="126"/>
      <c r="D18" s="126"/>
      <c r="E18" s="21" t="s">
        <v>459</v>
      </c>
      <c r="F18" s="22">
        <v>86217141560</v>
      </c>
      <c r="G18" s="125" t="s">
        <v>273</v>
      </c>
    </row>
    <row r="19" spans="1:7" ht="60" customHeight="1" x14ac:dyDescent="0.2">
      <c r="A19" s="133"/>
      <c r="B19" s="133"/>
      <c r="C19" s="126">
        <v>7696</v>
      </c>
      <c r="D19" s="23">
        <v>43656</v>
      </c>
      <c r="E19" s="21" t="s">
        <v>460</v>
      </c>
      <c r="F19" s="22">
        <v>6064677485</v>
      </c>
      <c r="G19" s="125"/>
    </row>
    <row r="20" spans="1:7" ht="94.5" customHeight="1" x14ac:dyDescent="0.2">
      <c r="A20" s="133"/>
      <c r="B20" s="133"/>
      <c r="C20" s="126">
        <v>428</v>
      </c>
      <c r="D20" s="126" t="s">
        <v>461</v>
      </c>
      <c r="E20" s="21" t="s">
        <v>462</v>
      </c>
      <c r="F20" s="22">
        <v>2441008663</v>
      </c>
      <c r="G20" s="125"/>
    </row>
    <row r="21" spans="1:7" ht="69.75" customHeight="1" x14ac:dyDescent="0.2">
      <c r="A21" s="133"/>
      <c r="B21" s="133"/>
      <c r="C21" s="126">
        <v>645</v>
      </c>
      <c r="D21" s="126" t="s">
        <v>463</v>
      </c>
      <c r="E21" s="21" t="s">
        <v>456</v>
      </c>
      <c r="F21" s="22">
        <v>-6829259493</v>
      </c>
      <c r="G21" s="125"/>
    </row>
    <row r="22" spans="1:7" ht="114" customHeight="1" x14ac:dyDescent="0.2">
      <c r="A22" s="133"/>
      <c r="B22" s="133"/>
      <c r="C22" s="126">
        <v>161</v>
      </c>
      <c r="D22" s="23">
        <v>44781</v>
      </c>
      <c r="E22" s="21" t="s">
        <v>464</v>
      </c>
      <c r="F22" s="51">
        <v>4959588345</v>
      </c>
      <c r="G22" s="125"/>
    </row>
    <row r="23" spans="1:7" ht="39" customHeight="1" x14ac:dyDescent="0.2">
      <c r="A23" s="133"/>
      <c r="B23" s="133"/>
      <c r="C23" s="126">
        <v>281</v>
      </c>
      <c r="D23" s="126" t="s">
        <v>465</v>
      </c>
      <c r="E23" s="21" t="s">
        <v>466</v>
      </c>
      <c r="F23" s="84">
        <v>-1462612979</v>
      </c>
      <c r="G23" s="125"/>
    </row>
    <row r="24" spans="1:7" ht="53.25" customHeight="1" x14ac:dyDescent="0.2">
      <c r="A24" s="134"/>
      <c r="B24" s="134"/>
      <c r="C24" s="126"/>
      <c r="D24" s="126"/>
      <c r="E24" s="24" t="s">
        <v>467</v>
      </c>
      <c r="F24" s="70">
        <f>SUM(F18:F23)</f>
        <v>91390543581</v>
      </c>
      <c r="G24" s="125"/>
    </row>
    <row r="25" spans="1:7" ht="99" customHeight="1" x14ac:dyDescent="0.2">
      <c r="A25" s="117" t="s">
        <v>468</v>
      </c>
      <c r="B25" s="117" t="s">
        <v>143</v>
      </c>
      <c r="C25" s="128"/>
      <c r="D25" s="128"/>
      <c r="E25" s="35" t="s">
        <v>459</v>
      </c>
      <c r="F25" s="25">
        <v>16238954000</v>
      </c>
      <c r="G25" s="124" t="s">
        <v>469</v>
      </c>
    </row>
    <row r="26" spans="1:7" ht="63" customHeight="1" x14ac:dyDescent="0.2">
      <c r="A26" s="118"/>
      <c r="B26" s="118"/>
      <c r="C26" s="128">
        <v>4650</v>
      </c>
      <c r="D26" s="18" t="s">
        <v>470</v>
      </c>
      <c r="E26" s="35" t="s">
        <v>471</v>
      </c>
      <c r="F26" s="25">
        <v>815886360</v>
      </c>
      <c r="G26" s="125"/>
    </row>
    <row r="27" spans="1:7" ht="78.75" customHeight="1" x14ac:dyDescent="0.2">
      <c r="A27" s="118"/>
      <c r="B27" s="118"/>
      <c r="C27" s="128">
        <v>2270</v>
      </c>
      <c r="D27" s="18">
        <v>44024</v>
      </c>
      <c r="E27" s="35" t="s">
        <v>472</v>
      </c>
      <c r="F27" s="25">
        <v>583592000</v>
      </c>
      <c r="G27" s="125"/>
    </row>
    <row r="28" spans="1:7" ht="87.75" customHeight="1" x14ac:dyDescent="0.2">
      <c r="A28" s="118"/>
      <c r="B28" s="118"/>
      <c r="C28" s="128">
        <v>2601</v>
      </c>
      <c r="D28" s="128" t="s">
        <v>473</v>
      </c>
      <c r="E28" s="35" t="s">
        <v>474</v>
      </c>
      <c r="F28" s="25">
        <v>184069200</v>
      </c>
      <c r="G28" s="125"/>
    </row>
    <row r="29" spans="1:7" ht="81.75" customHeight="1" x14ac:dyDescent="0.2">
      <c r="A29" s="118"/>
      <c r="B29" s="118"/>
      <c r="C29" s="128"/>
      <c r="D29" s="128"/>
      <c r="E29" s="35" t="s">
        <v>475</v>
      </c>
      <c r="F29" s="25">
        <v>8270629000</v>
      </c>
      <c r="G29" s="125"/>
    </row>
    <row r="30" spans="1:7" ht="117.75" customHeight="1" x14ac:dyDescent="0.2">
      <c r="A30" s="118"/>
      <c r="B30" s="118"/>
      <c r="C30" s="128"/>
      <c r="D30" s="128"/>
      <c r="E30" s="41" t="s">
        <v>476</v>
      </c>
      <c r="F30" s="164">
        <f>SUM(F25:F29)</f>
        <v>26093130560</v>
      </c>
      <c r="G30" s="125"/>
    </row>
    <row r="31" spans="1:7" ht="79.5" customHeight="1" x14ac:dyDescent="0.2">
      <c r="A31" s="122" t="s">
        <v>477</v>
      </c>
      <c r="B31" s="117" t="s">
        <v>143</v>
      </c>
      <c r="C31" s="26"/>
      <c r="D31" s="26"/>
      <c r="E31" s="155" t="s">
        <v>459</v>
      </c>
      <c r="F31" s="156">
        <v>77980813141</v>
      </c>
      <c r="G31" s="122" t="s">
        <v>258</v>
      </c>
    </row>
    <row r="32" spans="1:7" ht="93.75" customHeight="1" x14ac:dyDescent="0.2">
      <c r="A32" s="123"/>
      <c r="B32" s="123"/>
      <c r="C32" s="26">
        <v>7518</v>
      </c>
      <c r="D32" s="26" t="s">
        <v>478</v>
      </c>
      <c r="E32" s="155" t="s">
        <v>460</v>
      </c>
      <c r="F32" s="165" t="s">
        <v>479</v>
      </c>
      <c r="G32" s="123"/>
    </row>
    <row r="33" spans="1:7" ht="92.25" customHeight="1" x14ac:dyDescent="0.2">
      <c r="A33" s="123"/>
      <c r="B33" s="123"/>
      <c r="C33" s="26">
        <v>7834</v>
      </c>
      <c r="D33" s="27">
        <v>43718</v>
      </c>
      <c r="E33" s="155" t="s">
        <v>455</v>
      </c>
      <c r="F33" s="156">
        <v>1122023144</v>
      </c>
      <c r="G33" s="123"/>
    </row>
    <row r="34" spans="1:7" ht="72.75" customHeight="1" x14ac:dyDescent="0.2">
      <c r="A34" s="123"/>
      <c r="B34" s="123"/>
      <c r="C34" s="26"/>
      <c r="D34" s="26"/>
      <c r="E34" s="155" t="s">
        <v>480</v>
      </c>
      <c r="F34" s="156">
        <v>2781369870</v>
      </c>
      <c r="G34" s="123"/>
    </row>
    <row r="35" spans="1:7" ht="87.75" customHeight="1" x14ac:dyDescent="0.2">
      <c r="A35" s="150"/>
      <c r="B35" s="150"/>
      <c r="C35" s="26"/>
      <c r="D35" s="26"/>
      <c r="E35" s="166" t="s">
        <v>481</v>
      </c>
      <c r="F35" s="167">
        <f>F31+F33+F34</f>
        <v>81884206155</v>
      </c>
      <c r="G35" s="123"/>
    </row>
    <row r="36" spans="1:7" ht="81" customHeight="1" x14ac:dyDescent="0.2">
      <c r="A36" s="132" t="s">
        <v>482</v>
      </c>
      <c r="B36" s="117" t="s">
        <v>143</v>
      </c>
      <c r="C36" s="126"/>
      <c r="D36" s="126"/>
      <c r="E36" s="21" t="s">
        <v>459</v>
      </c>
      <c r="F36" s="51">
        <v>91433744750</v>
      </c>
      <c r="G36" s="124" t="s">
        <v>483</v>
      </c>
    </row>
    <row r="37" spans="1:7" ht="52.5" customHeight="1" x14ac:dyDescent="0.2">
      <c r="A37" s="133"/>
      <c r="B37" s="133"/>
      <c r="C37" s="126">
        <v>2189</v>
      </c>
      <c r="D37" s="126" t="s">
        <v>484</v>
      </c>
      <c r="E37" s="21" t="s">
        <v>453</v>
      </c>
      <c r="F37" s="84">
        <v>-505889500</v>
      </c>
      <c r="G37" s="125"/>
    </row>
    <row r="38" spans="1:7" ht="55.5" customHeight="1" x14ac:dyDescent="0.2">
      <c r="A38" s="133"/>
      <c r="B38" s="133"/>
      <c r="C38" s="126"/>
      <c r="D38" s="126"/>
      <c r="E38" s="24" t="s">
        <v>481</v>
      </c>
      <c r="F38" s="54">
        <f>SUM(F36:F37)</f>
        <v>90927855250</v>
      </c>
      <c r="G38" s="125"/>
    </row>
    <row r="39" spans="1:7" ht="69.75" customHeight="1" x14ac:dyDescent="0.2">
      <c r="A39" s="132" t="s">
        <v>485</v>
      </c>
      <c r="B39" s="117" t="s">
        <v>143</v>
      </c>
      <c r="C39" s="126"/>
      <c r="D39" s="126"/>
      <c r="E39" s="157" t="s">
        <v>459</v>
      </c>
      <c r="F39" s="30">
        <v>72723742600</v>
      </c>
      <c r="G39" s="124" t="s">
        <v>486</v>
      </c>
    </row>
    <row r="40" spans="1:7" ht="95.25" customHeight="1" x14ac:dyDescent="0.2">
      <c r="A40" s="133"/>
      <c r="B40" s="133"/>
      <c r="C40" s="126"/>
      <c r="D40" s="126"/>
      <c r="E40" s="157" t="s">
        <v>487</v>
      </c>
      <c r="F40" s="158">
        <v>-31338320</v>
      </c>
      <c r="G40" s="125"/>
    </row>
    <row r="41" spans="1:7" ht="51" x14ac:dyDescent="0.2">
      <c r="A41" s="133"/>
      <c r="B41" s="133"/>
      <c r="C41" s="126"/>
      <c r="D41" s="126"/>
      <c r="E41" s="157" t="s">
        <v>488</v>
      </c>
      <c r="F41" s="158">
        <v>6620972016</v>
      </c>
      <c r="G41" s="125"/>
    </row>
    <row r="42" spans="1:7" ht="108.75" customHeight="1" x14ac:dyDescent="0.2">
      <c r="A42" s="133"/>
      <c r="B42" s="133"/>
      <c r="C42" s="126"/>
      <c r="D42" s="126"/>
      <c r="E42" s="157" t="s">
        <v>489</v>
      </c>
      <c r="F42" s="158">
        <v>3602232500</v>
      </c>
      <c r="G42" s="125"/>
    </row>
    <row r="43" spans="1:7" ht="51" x14ac:dyDescent="0.2">
      <c r="A43" s="133"/>
      <c r="B43" s="133"/>
      <c r="C43" s="126"/>
      <c r="D43" s="126"/>
      <c r="E43" s="24" t="s">
        <v>481</v>
      </c>
      <c r="F43" s="168">
        <f>SUM(F39:F42)</f>
        <v>82915608796</v>
      </c>
      <c r="G43" s="125"/>
    </row>
    <row r="44" spans="1:7" ht="116.25" customHeight="1" x14ac:dyDescent="0.2">
      <c r="A44" s="132" t="s">
        <v>490</v>
      </c>
      <c r="B44" s="117" t="s">
        <v>143</v>
      </c>
      <c r="C44" s="126"/>
      <c r="D44" s="126"/>
      <c r="E44" s="157" t="s">
        <v>459</v>
      </c>
      <c r="F44" s="28">
        <v>59390296500</v>
      </c>
      <c r="G44" s="29" t="s">
        <v>280</v>
      </c>
    </row>
    <row r="45" spans="1:7" ht="75.75" customHeight="1" x14ac:dyDescent="0.2">
      <c r="A45" s="133"/>
      <c r="B45" s="133"/>
      <c r="C45" s="126"/>
      <c r="D45" s="126"/>
      <c r="E45" s="157" t="s">
        <v>471</v>
      </c>
      <c r="F45" s="30">
        <v>4637156200</v>
      </c>
      <c r="G45" s="31"/>
    </row>
    <row r="46" spans="1:7" ht="133.5" customHeight="1" x14ac:dyDescent="0.2">
      <c r="A46" s="133"/>
      <c r="B46" s="133"/>
      <c r="C46" s="126"/>
      <c r="D46" s="126"/>
      <c r="E46" s="157" t="s">
        <v>472</v>
      </c>
      <c r="F46" s="30">
        <v>9225709500</v>
      </c>
      <c r="G46" s="31"/>
    </row>
    <row r="47" spans="1:7" ht="112.5" customHeight="1" x14ac:dyDescent="0.2">
      <c r="A47" s="133"/>
      <c r="B47" s="133"/>
      <c r="C47" s="126"/>
      <c r="D47" s="126"/>
      <c r="E47" s="157" t="s">
        <v>491</v>
      </c>
      <c r="F47" s="30">
        <f>SUM(F45:F46)</f>
        <v>13862865700</v>
      </c>
      <c r="G47" s="31"/>
    </row>
    <row r="48" spans="1:7" ht="104.25" customHeight="1" x14ac:dyDescent="0.2">
      <c r="A48" s="133"/>
      <c r="B48" s="133"/>
      <c r="C48" s="126"/>
      <c r="D48" s="126"/>
      <c r="E48" s="24" t="s">
        <v>492</v>
      </c>
      <c r="F48" s="32">
        <f>F44+F45+F46</f>
        <v>73253162200</v>
      </c>
      <c r="G48" s="31"/>
    </row>
    <row r="49" spans="1:7" ht="95.25" customHeight="1" x14ac:dyDescent="0.2">
      <c r="A49" s="33" t="s">
        <v>493</v>
      </c>
      <c r="B49" s="117" t="s">
        <v>143</v>
      </c>
      <c r="C49" s="33"/>
      <c r="D49" s="33"/>
      <c r="E49" s="169" t="s">
        <v>459</v>
      </c>
      <c r="F49" s="32">
        <v>616865302000</v>
      </c>
      <c r="G49" s="37" t="s">
        <v>494</v>
      </c>
    </row>
    <row r="50" spans="1:7" ht="72" customHeight="1" x14ac:dyDescent="0.2">
      <c r="A50" s="151" t="s">
        <v>495</v>
      </c>
      <c r="B50" s="117" t="s">
        <v>92</v>
      </c>
      <c r="C50" s="34"/>
      <c r="D50" s="34"/>
      <c r="E50" s="35" t="s">
        <v>459</v>
      </c>
      <c r="F50" s="36">
        <v>136064487455</v>
      </c>
      <c r="G50" s="172" t="s">
        <v>379</v>
      </c>
    </row>
    <row r="51" spans="1:7" ht="76.5" customHeight="1" x14ac:dyDescent="0.2">
      <c r="A51" s="19"/>
      <c r="B51" s="19"/>
      <c r="C51" s="128">
        <v>1827</v>
      </c>
      <c r="D51" s="18">
        <v>45206</v>
      </c>
      <c r="E51" s="38" t="s">
        <v>471</v>
      </c>
      <c r="F51" s="36">
        <v>6196500000</v>
      </c>
      <c r="G51" s="170"/>
    </row>
    <row r="52" spans="1:7" ht="66.75" customHeight="1" x14ac:dyDescent="0.2">
      <c r="A52" s="19"/>
      <c r="B52" s="19"/>
      <c r="C52" s="128">
        <v>264</v>
      </c>
      <c r="D52" s="128" t="s">
        <v>496</v>
      </c>
      <c r="E52" s="35" t="s">
        <v>488</v>
      </c>
      <c r="F52" s="36">
        <v>801900000</v>
      </c>
      <c r="G52" s="170"/>
    </row>
    <row r="53" spans="1:7" ht="60" customHeight="1" x14ac:dyDescent="0.2">
      <c r="A53" s="19"/>
      <c r="B53" s="19"/>
      <c r="C53" s="20"/>
      <c r="D53" s="20"/>
      <c r="E53" s="35" t="s">
        <v>489</v>
      </c>
      <c r="F53" s="36">
        <v>6039869371</v>
      </c>
      <c r="G53" s="170"/>
    </row>
    <row r="54" spans="1:7" ht="105.75" customHeight="1" x14ac:dyDescent="0.2">
      <c r="A54" s="19"/>
      <c r="B54" s="19"/>
      <c r="C54" s="20"/>
      <c r="D54" s="20"/>
      <c r="E54" s="35" t="s">
        <v>497</v>
      </c>
      <c r="F54" s="40">
        <f>SUM(F51:F53)</f>
        <v>13038269371</v>
      </c>
      <c r="G54" s="171"/>
    </row>
    <row r="55" spans="1:7" ht="102.75" customHeight="1" x14ac:dyDescent="0.2">
      <c r="A55" s="145"/>
      <c r="B55" s="145"/>
      <c r="C55" s="20"/>
      <c r="D55" s="20"/>
      <c r="E55" s="41" t="s">
        <v>498</v>
      </c>
      <c r="F55" s="42">
        <f>F50+F51+F52+F53</f>
        <v>149102756826</v>
      </c>
      <c r="G55" s="39"/>
    </row>
    <row r="56" spans="1:7" ht="65.25" customHeight="1" x14ac:dyDescent="0.2">
      <c r="A56" s="117" t="s">
        <v>499</v>
      </c>
      <c r="B56" s="117" t="s">
        <v>592</v>
      </c>
      <c r="C56" s="128"/>
      <c r="D56" s="128"/>
      <c r="E56" s="35" t="s">
        <v>459</v>
      </c>
      <c r="F56" s="43">
        <v>122142545600</v>
      </c>
      <c r="G56" s="185" t="s">
        <v>500</v>
      </c>
    </row>
    <row r="57" spans="1:7" ht="36.75" x14ac:dyDescent="0.2">
      <c r="A57" s="118"/>
      <c r="B57" s="118"/>
      <c r="C57" s="128"/>
      <c r="D57" s="128"/>
      <c r="E57" s="35" t="s">
        <v>501</v>
      </c>
      <c r="F57" s="43">
        <v>-10490000</v>
      </c>
      <c r="G57" s="185"/>
    </row>
    <row r="58" spans="1:7" ht="88.5" customHeight="1" x14ac:dyDescent="0.2">
      <c r="A58" s="17"/>
      <c r="B58" s="17"/>
      <c r="C58" s="128"/>
      <c r="D58" s="128"/>
      <c r="E58" s="41" t="s">
        <v>481</v>
      </c>
      <c r="F58" s="42">
        <f>F56+F57</f>
        <v>122132055600</v>
      </c>
      <c r="G58" s="185"/>
    </row>
    <row r="59" spans="1:7" ht="34.5" customHeight="1" x14ac:dyDescent="0.2">
      <c r="A59" s="132" t="s">
        <v>502</v>
      </c>
      <c r="B59" s="117" t="s">
        <v>592</v>
      </c>
      <c r="C59" s="126"/>
      <c r="D59" s="126"/>
      <c r="E59" s="35" t="s">
        <v>503</v>
      </c>
      <c r="F59" s="44">
        <v>216982240010</v>
      </c>
      <c r="G59" s="186" t="s">
        <v>504</v>
      </c>
    </row>
    <row r="60" spans="1:7" ht="34.5" x14ac:dyDescent="0.2">
      <c r="A60" s="133"/>
      <c r="B60" s="133"/>
      <c r="C60" s="126">
        <v>2949</v>
      </c>
      <c r="D60" s="23">
        <v>45149</v>
      </c>
      <c r="E60" s="35" t="s">
        <v>501</v>
      </c>
      <c r="F60" s="44">
        <v>5707830600</v>
      </c>
      <c r="G60" s="186"/>
    </row>
    <row r="61" spans="1:7" ht="91.5" customHeight="1" x14ac:dyDescent="0.2">
      <c r="A61" s="134"/>
      <c r="B61" s="134"/>
      <c r="C61" s="126"/>
      <c r="D61" s="126"/>
      <c r="E61" s="41" t="s">
        <v>481</v>
      </c>
      <c r="F61" s="45">
        <f>SUM(F59:F60)</f>
        <v>222690070610</v>
      </c>
      <c r="G61" s="186"/>
    </row>
    <row r="62" spans="1:7" ht="58.5" x14ac:dyDescent="0.2">
      <c r="A62" s="117" t="s">
        <v>505</v>
      </c>
      <c r="B62" s="117" t="s">
        <v>593</v>
      </c>
      <c r="C62" s="128"/>
      <c r="D62" s="128"/>
      <c r="E62" s="38" t="s">
        <v>459</v>
      </c>
      <c r="F62" s="22">
        <v>13038123240</v>
      </c>
      <c r="G62" s="185" t="s">
        <v>295</v>
      </c>
    </row>
    <row r="63" spans="1:7" ht="29.25" x14ac:dyDescent="0.2">
      <c r="A63" s="118"/>
      <c r="B63" s="118"/>
      <c r="C63" s="128"/>
      <c r="D63" s="128"/>
      <c r="E63" s="38" t="s">
        <v>453</v>
      </c>
      <c r="F63" s="22">
        <v>13102264018</v>
      </c>
      <c r="G63" s="185"/>
    </row>
    <row r="64" spans="1:7" ht="34.5" x14ac:dyDescent="0.2">
      <c r="A64" s="17"/>
      <c r="B64" s="17"/>
      <c r="C64" s="128"/>
      <c r="D64" s="128"/>
      <c r="E64" s="41" t="s">
        <v>506</v>
      </c>
      <c r="F64" s="45">
        <f>SUM(F62:F63)</f>
        <v>26140387258</v>
      </c>
      <c r="G64" s="185"/>
    </row>
    <row r="65" spans="1:7" ht="31.5" customHeight="1" x14ac:dyDescent="0.2">
      <c r="A65" s="152" t="s">
        <v>507</v>
      </c>
      <c r="B65" s="152" t="s">
        <v>593</v>
      </c>
      <c r="C65" s="129"/>
      <c r="D65" s="129"/>
      <c r="E65" s="46" t="s">
        <v>459</v>
      </c>
      <c r="F65" s="47">
        <v>26294541000</v>
      </c>
      <c r="G65" s="194" t="s">
        <v>508</v>
      </c>
    </row>
    <row r="66" spans="1:7" ht="31.5" x14ac:dyDescent="0.2">
      <c r="A66" s="153"/>
      <c r="B66" s="153"/>
      <c r="C66" s="129"/>
      <c r="D66" s="129"/>
      <c r="E66" s="46" t="s">
        <v>453</v>
      </c>
      <c r="F66" s="47">
        <v>1414361800</v>
      </c>
      <c r="G66" s="194"/>
    </row>
    <row r="67" spans="1:7" ht="31.5" x14ac:dyDescent="0.2">
      <c r="A67" s="154"/>
      <c r="B67" s="154"/>
      <c r="C67" s="129"/>
      <c r="D67" s="129"/>
      <c r="E67" s="48" t="s">
        <v>481</v>
      </c>
      <c r="F67" s="49">
        <f>SUM(F65:F66)</f>
        <v>27708902800</v>
      </c>
      <c r="G67" s="194"/>
    </row>
    <row r="68" spans="1:7" ht="66" customHeight="1" x14ac:dyDescent="0.2">
      <c r="A68" s="126" t="s">
        <v>171</v>
      </c>
      <c r="B68" s="126" t="s">
        <v>593</v>
      </c>
      <c r="C68" s="126"/>
      <c r="D68" s="126"/>
      <c r="E68" s="173" t="s">
        <v>459</v>
      </c>
      <c r="F68" s="49">
        <v>82459000000</v>
      </c>
      <c r="G68" s="50" t="s">
        <v>172</v>
      </c>
    </row>
    <row r="69" spans="1:7" ht="29.25" x14ac:dyDescent="0.2">
      <c r="A69" s="132" t="s">
        <v>509</v>
      </c>
      <c r="B69" s="132" t="s">
        <v>593</v>
      </c>
      <c r="C69" s="126"/>
      <c r="D69" s="126"/>
      <c r="E69" s="21" t="s">
        <v>459</v>
      </c>
      <c r="F69" s="22">
        <v>310530406000</v>
      </c>
      <c r="G69" s="186" t="s">
        <v>510</v>
      </c>
    </row>
    <row r="70" spans="1:7" ht="29.25" x14ac:dyDescent="0.2">
      <c r="A70" s="133"/>
      <c r="B70" s="133"/>
      <c r="C70" s="126">
        <v>2642</v>
      </c>
      <c r="D70" s="23">
        <v>44450</v>
      </c>
      <c r="E70" s="21" t="s">
        <v>453</v>
      </c>
      <c r="F70" s="22">
        <v>-2290390000</v>
      </c>
      <c r="G70" s="186"/>
    </row>
    <row r="71" spans="1:7" ht="29.25" x14ac:dyDescent="0.2">
      <c r="A71" s="133"/>
      <c r="B71" s="133"/>
      <c r="C71" s="126">
        <v>918</v>
      </c>
      <c r="D71" s="126" t="s">
        <v>511</v>
      </c>
      <c r="E71" s="21" t="s">
        <v>512</v>
      </c>
      <c r="F71" s="22">
        <v>31393080000</v>
      </c>
      <c r="G71" s="186"/>
    </row>
    <row r="72" spans="1:7" ht="51" x14ac:dyDescent="0.2">
      <c r="A72" s="133"/>
      <c r="B72" s="133"/>
      <c r="C72" s="126"/>
      <c r="D72" s="126"/>
      <c r="E72" s="24" t="s">
        <v>481</v>
      </c>
      <c r="F72" s="32">
        <f>SUM(F69:F71)</f>
        <v>339633096000</v>
      </c>
      <c r="G72" s="186"/>
    </row>
    <row r="73" spans="1:7" ht="29.25" x14ac:dyDescent="0.2">
      <c r="A73" s="117" t="s">
        <v>514</v>
      </c>
      <c r="B73" s="117" t="s">
        <v>513</v>
      </c>
      <c r="C73" s="128"/>
      <c r="D73" s="128"/>
      <c r="E73" s="38" t="s">
        <v>459</v>
      </c>
      <c r="F73" s="51">
        <v>80000000000</v>
      </c>
      <c r="G73" s="185" t="s">
        <v>515</v>
      </c>
    </row>
    <row r="74" spans="1:7" ht="29.25" x14ac:dyDescent="0.2">
      <c r="A74" s="118"/>
      <c r="B74" s="118"/>
      <c r="C74" s="128">
        <v>4313</v>
      </c>
      <c r="D74" s="128" t="s">
        <v>516</v>
      </c>
      <c r="E74" s="38" t="s">
        <v>453</v>
      </c>
      <c r="F74" s="52">
        <v>6963976200</v>
      </c>
      <c r="G74" s="185"/>
    </row>
    <row r="75" spans="1:7" ht="29.25" x14ac:dyDescent="0.2">
      <c r="A75" s="118"/>
      <c r="B75" s="118"/>
      <c r="C75" s="128">
        <v>43</v>
      </c>
      <c r="D75" s="18">
        <v>44378</v>
      </c>
      <c r="E75" s="38" t="s">
        <v>517</v>
      </c>
      <c r="F75" s="52">
        <v>-70825600</v>
      </c>
      <c r="G75" s="185"/>
    </row>
    <row r="76" spans="1:7" ht="29.25" x14ac:dyDescent="0.2">
      <c r="A76" s="118"/>
      <c r="B76" s="118"/>
      <c r="C76" s="128">
        <v>3483</v>
      </c>
      <c r="D76" s="128" t="s">
        <v>518</v>
      </c>
      <c r="E76" s="38" t="s">
        <v>519</v>
      </c>
      <c r="F76" s="52">
        <v>1963182979</v>
      </c>
      <c r="G76" s="185"/>
    </row>
    <row r="77" spans="1:7" ht="29.25" x14ac:dyDescent="0.2">
      <c r="A77" s="118"/>
      <c r="B77" s="118"/>
      <c r="C77" s="128">
        <v>2466</v>
      </c>
      <c r="D77" s="128" t="s">
        <v>520</v>
      </c>
      <c r="E77" s="38" t="s">
        <v>521</v>
      </c>
      <c r="F77" s="52">
        <v>11314202213</v>
      </c>
      <c r="G77" s="185"/>
    </row>
    <row r="78" spans="1:7" ht="29.25" x14ac:dyDescent="0.2">
      <c r="A78" s="17"/>
      <c r="B78" s="17"/>
      <c r="C78" s="128"/>
      <c r="D78" s="128"/>
      <c r="E78" s="53" t="s">
        <v>481</v>
      </c>
      <c r="F78" s="54">
        <f>SUM(F73:F77)</f>
        <v>100170535792</v>
      </c>
      <c r="G78" s="185"/>
    </row>
    <row r="79" spans="1:7" ht="29.25" x14ac:dyDescent="0.2">
      <c r="A79" s="146" t="s">
        <v>522</v>
      </c>
      <c r="B79" s="117" t="s">
        <v>513</v>
      </c>
      <c r="C79" s="59"/>
      <c r="D79" s="126"/>
      <c r="E79" s="55" t="s">
        <v>459</v>
      </c>
      <c r="F79" s="51">
        <v>144091460000</v>
      </c>
      <c r="G79" s="174" t="s">
        <v>523</v>
      </c>
    </row>
    <row r="80" spans="1:7" ht="29.25" x14ac:dyDescent="0.2">
      <c r="A80" s="147"/>
      <c r="B80" s="147"/>
      <c r="C80" s="62">
        <v>1228</v>
      </c>
      <c r="D80" s="126"/>
      <c r="E80" s="55" t="s">
        <v>453</v>
      </c>
      <c r="F80" s="51">
        <v>6367875000</v>
      </c>
      <c r="G80" s="31"/>
    </row>
    <row r="81" spans="1:7" ht="29.25" x14ac:dyDescent="0.2">
      <c r="A81" s="148"/>
      <c r="B81" s="148"/>
      <c r="C81" s="62"/>
      <c r="D81" s="126"/>
      <c r="E81" s="56" t="s">
        <v>481</v>
      </c>
      <c r="F81" s="54">
        <f>SUM(F79:F80)</f>
        <v>150459335000</v>
      </c>
      <c r="G81" s="175"/>
    </row>
    <row r="82" spans="1:7" ht="29.25" customHeight="1" x14ac:dyDescent="0.2">
      <c r="A82" s="124" t="s">
        <v>524</v>
      </c>
      <c r="B82" s="117" t="s">
        <v>513</v>
      </c>
      <c r="C82" s="135"/>
      <c r="D82" s="135"/>
      <c r="E82" s="57" t="s">
        <v>459</v>
      </c>
      <c r="F82" s="22">
        <v>22971730000</v>
      </c>
      <c r="G82" s="186" t="s">
        <v>525</v>
      </c>
    </row>
    <row r="83" spans="1:7" ht="27" x14ac:dyDescent="0.2">
      <c r="A83" s="125"/>
      <c r="B83" s="125"/>
      <c r="C83" s="135"/>
      <c r="D83" s="135"/>
      <c r="E83" s="57" t="s">
        <v>526</v>
      </c>
      <c r="F83" s="22">
        <v>849850000</v>
      </c>
      <c r="G83" s="186"/>
    </row>
    <row r="84" spans="1:7" ht="27" x14ac:dyDescent="0.2">
      <c r="A84" s="136"/>
      <c r="B84" s="136"/>
      <c r="C84" s="135"/>
      <c r="D84" s="135"/>
      <c r="E84" s="58" t="s">
        <v>481</v>
      </c>
      <c r="F84" s="54">
        <f>SUM(F82:F83)</f>
        <v>23821580000</v>
      </c>
      <c r="G84" s="186"/>
    </row>
    <row r="85" spans="1:7" ht="54" customHeight="1" x14ac:dyDescent="0.2">
      <c r="A85" s="117" t="s">
        <v>528</v>
      </c>
      <c r="B85" s="117" t="s">
        <v>527</v>
      </c>
      <c r="C85" s="128"/>
      <c r="D85" s="128"/>
      <c r="E85" s="58" t="s">
        <v>459</v>
      </c>
      <c r="F85" s="54">
        <v>17500000000</v>
      </c>
      <c r="G85" s="128" t="s">
        <v>529</v>
      </c>
    </row>
    <row r="86" spans="1:7" ht="25.5" customHeight="1" x14ac:dyDescent="0.2">
      <c r="A86" s="138" t="s">
        <v>530</v>
      </c>
      <c r="B86" s="138" t="s">
        <v>527</v>
      </c>
      <c r="C86" s="137"/>
      <c r="D86" s="137"/>
      <c r="E86" s="60" t="s">
        <v>459</v>
      </c>
      <c r="F86" s="61">
        <v>55887029500</v>
      </c>
      <c r="G86" s="159" t="s">
        <v>531</v>
      </c>
    </row>
    <row r="87" spans="1:7" ht="25.5" customHeight="1" x14ac:dyDescent="0.2">
      <c r="A87" s="149"/>
      <c r="B87" s="149"/>
      <c r="C87" s="137">
        <v>2685</v>
      </c>
      <c r="D87" s="137" t="s">
        <v>532</v>
      </c>
      <c r="E87" s="60" t="s">
        <v>453</v>
      </c>
      <c r="F87" s="61">
        <v>3048250000</v>
      </c>
      <c r="G87" s="160"/>
    </row>
    <row r="88" spans="1:7" ht="29.25" x14ac:dyDescent="0.2">
      <c r="A88" s="149"/>
      <c r="B88" s="149"/>
      <c r="C88" s="137">
        <v>2148</v>
      </c>
      <c r="D88" s="137" t="s">
        <v>533</v>
      </c>
      <c r="E88" s="60" t="s">
        <v>517</v>
      </c>
      <c r="F88" s="61">
        <v>2293300000</v>
      </c>
      <c r="G88" s="131"/>
    </row>
    <row r="89" spans="1:7" ht="29.25" x14ac:dyDescent="0.2">
      <c r="A89" s="149"/>
      <c r="B89" s="149"/>
      <c r="C89" s="137"/>
      <c r="D89" s="137"/>
      <c r="E89" s="60" t="s">
        <v>534</v>
      </c>
      <c r="F89" s="61">
        <v>-4527100</v>
      </c>
      <c r="G89" s="131"/>
    </row>
    <row r="90" spans="1:7" ht="29.25" x14ac:dyDescent="0.2">
      <c r="A90" s="149"/>
      <c r="B90" s="149"/>
      <c r="C90" s="137"/>
      <c r="D90" s="137"/>
      <c r="E90" s="63" t="s">
        <v>535</v>
      </c>
      <c r="F90" s="64">
        <f>SUM(F86:F89)</f>
        <v>61224052400</v>
      </c>
      <c r="G90" s="131"/>
    </row>
    <row r="91" spans="1:7" ht="54" customHeight="1" x14ac:dyDescent="0.2">
      <c r="A91" s="138" t="s">
        <v>536</v>
      </c>
      <c r="B91" s="138" t="s">
        <v>527</v>
      </c>
      <c r="C91" s="137"/>
      <c r="D91" s="137"/>
      <c r="E91" s="60" t="s">
        <v>459</v>
      </c>
      <c r="F91" s="61">
        <v>53664778000</v>
      </c>
      <c r="G91" s="130" t="s">
        <v>537</v>
      </c>
    </row>
    <row r="92" spans="1:7" ht="45" customHeight="1" x14ac:dyDescent="0.2">
      <c r="A92" s="149"/>
      <c r="B92" s="149"/>
      <c r="C92" s="137">
        <v>2887</v>
      </c>
      <c r="D92" s="193" t="s">
        <v>538</v>
      </c>
      <c r="E92" s="60" t="s">
        <v>453</v>
      </c>
      <c r="F92" s="61">
        <v>2808000000</v>
      </c>
      <c r="G92" s="131"/>
    </row>
    <row r="93" spans="1:7" ht="45" customHeight="1" x14ac:dyDescent="0.2">
      <c r="A93" s="149"/>
      <c r="B93" s="149"/>
      <c r="C93" s="137">
        <v>2309</v>
      </c>
      <c r="D93" s="193"/>
      <c r="E93" s="60" t="s">
        <v>455</v>
      </c>
      <c r="F93" s="61">
        <v>2171506400</v>
      </c>
      <c r="G93" s="131"/>
    </row>
    <row r="94" spans="1:7" ht="45" customHeight="1" x14ac:dyDescent="0.2">
      <c r="A94" s="149"/>
      <c r="B94" s="149"/>
      <c r="C94" s="137"/>
      <c r="D94" s="137"/>
      <c r="E94" s="63" t="s">
        <v>535</v>
      </c>
      <c r="F94" s="64">
        <f>SUM(F91:F93)</f>
        <v>58644284400</v>
      </c>
      <c r="G94" s="131"/>
    </row>
    <row r="95" spans="1:7" ht="29.25" customHeight="1" x14ac:dyDescent="0.2">
      <c r="A95" s="126" t="s">
        <v>540</v>
      </c>
      <c r="B95" s="126" t="s">
        <v>539</v>
      </c>
      <c r="C95" s="126"/>
      <c r="D95" s="126"/>
      <c r="E95" s="65" t="s">
        <v>459</v>
      </c>
      <c r="F95" s="66"/>
      <c r="G95" s="186" t="s">
        <v>410</v>
      </c>
    </row>
    <row r="96" spans="1:7" ht="29.25" x14ac:dyDescent="0.2">
      <c r="A96" s="132"/>
      <c r="B96" s="132"/>
      <c r="C96" s="126">
        <v>2224</v>
      </c>
      <c r="D96" s="23">
        <v>42191</v>
      </c>
      <c r="E96" s="67" t="s">
        <v>471</v>
      </c>
      <c r="F96" s="68">
        <v>-1051200000</v>
      </c>
      <c r="G96" s="186"/>
    </row>
    <row r="97" spans="1:7" ht="29.25" x14ac:dyDescent="0.2">
      <c r="A97" s="133"/>
      <c r="B97" s="133"/>
      <c r="C97" s="126">
        <v>2244</v>
      </c>
      <c r="D97" s="23">
        <v>43528</v>
      </c>
      <c r="E97" s="67" t="s">
        <v>472</v>
      </c>
      <c r="F97" s="66">
        <v>1882189000</v>
      </c>
      <c r="G97" s="186"/>
    </row>
    <row r="98" spans="1:7" ht="29.25" x14ac:dyDescent="0.2">
      <c r="A98" s="133"/>
      <c r="B98" s="133"/>
      <c r="C98" s="126">
        <v>5625</v>
      </c>
      <c r="D98" s="126" t="s">
        <v>541</v>
      </c>
      <c r="E98" s="67" t="s">
        <v>474</v>
      </c>
      <c r="F98" s="66">
        <v>1966894000</v>
      </c>
      <c r="G98" s="186"/>
    </row>
    <row r="99" spans="1:7" ht="29.25" x14ac:dyDescent="0.2">
      <c r="A99" s="133"/>
      <c r="B99" s="133"/>
      <c r="C99" s="126">
        <v>3136</v>
      </c>
      <c r="D99" s="126" t="s">
        <v>542</v>
      </c>
      <c r="E99" s="67" t="s">
        <v>475</v>
      </c>
      <c r="F99" s="66">
        <v>2950047000</v>
      </c>
      <c r="G99" s="186"/>
    </row>
    <row r="100" spans="1:7" ht="29.25" x14ac:dyDescent="0.2">
      <c r="A100" s="133"/>
      <c r="B100" s="133"/>
      <c r="C100" s="126"/>
      <c r="D100" s="126"/>
      <c r="E100" s="67" t="s">
        <v>543</v>
      </c>
      <c r="F100" s="69">
        <v>478109000</v>
      </c>
      <c r="G100" s="186"/>
    </row>
    <row r="101" spans="1:7" ht="39.75" customHeight="1" x14ac:dyDescent="0.2">
      <c r="A101" s="134"/>
      <c r="B101" s="134"/>
      <c r="C101" s="126"/>
      <c r="D101" s="126"/>
      <c r="E101" s="24" t="s">
        <v>544</v>
      </c>
      <c r="F101" s="70">
        <f>SUM(F95:F100)</f>
        <v>6226039000</v>
      </c>
      <c r="G101" s="186"/>
    </row>
    <row r="102" spans="1:7" ht="29.25" customHeight="1" x14ac:dyDescent="0.2">
      <c r="A102" s="128" t="s">
        <v>546</v>
      </c>
      <c r="B102" s="128" t="s">
        <v>545</v>
      </c>
      <c r="C102" s="128"/>
      <c r="D102" s="128"/>
      <c r="E102" s="35" t="s">
        <v>503</v>
      </c>
      <c r="F102" s="71">
        <v>85350053450</v>
      </c>
      <c r="G102" s="192" t="s">
        <v>327</v>
      </c>
    </row>
    <row r="103" spans="1:7" ht="29.25" x14ac:dyDescent="0.2">
      <c r="A103" s="117"/>
      <c r="B103" s="117"/>
      <c r="C103" s="128"/>
      <c r="D103" s="128"/>
      <c r="E103" s="35" t="s">
        <v>471</v>
      </c>
      <c r="F103" s="71">
        <v>9435700000</v>
      </c>
      <c r="G103" s="192"/>
    </row>
    <row r="104" spans="1:7" ht="29.25" x14ac:dyDescent="0.2">
      <c r="A104" s="118"/>
      <c r="B104" s="118"/>
      <c r="C104" s="128"/>
      <c r="D104" s="128"/>
      <c r="E104" s="35" t="s">
        <v>472</v>
      </c>
      <c r="F104" s="71">
        <v>2381892900</v>
      </c>
      <c r="G104" s="192"/>
    </row>
    <row r="105" spans="1:7" ht="29.25" x14ac:dyDescent="0.2">
      <c r="A105" s="118"/>
      <c r="B105" s="118"/>
      <c r="C105" s="128"/>
      <c r="D105" s="128"/>
      <c r="E105" s="35" t="s">
        <v>474</v>
      </c>
      <c r="F105" s="71">
        <v>11799724000</v>
      </c>
      <c r="G105" s="192"/>
    </row>
    <row r="106" spans="1:7" ht="29.25" x14ac:dyDescent="0.2">
      <c r="A106" s="118"/>
      <c r="B106" s="118"/>
      <c r="C106" s="128"/>
      <c r="D106" s="128"/>
      <c r="E106" s="35" t="s">
        <v>475</v>
      </c>
      <c r="F106" s="71">
        <v>2879310000</v>
      </c>
      <c r="G106" s="192"/>
    </row>
    <row r="107" spans="1:7" ht="29.25" x14ac:dyDescent="0.2">
      <c r="A107" s="118"/>
      <c r="B107" s="118"/>
      <c r="C107" s="128"/>
      <c r="D107" s="128"/>
      <c r="E107" s="35" t="s">
        <v>543</v>
      </c>
      <c r="F107" s="71">
        <v>3796450000</v>
      </c>
      <c r="G107" s="192"/>
    </row>
    <row r="108" spans="1:7" ht="29.25" x14ac:dyDescent="0.2">
      <c r="A108" s="118"/>
      <c r="B108" s="118"/>
      <c r="C108" s="128"/>
      <c r="D108" s="128"/>
      <c r="E108" s="35" t="s">
        <v>547</v>
      </c>
      <c r="F108" s="71">
        <v>1961197000</v>
      </c>
      <c r="G108" s="192"/>
    </row>
    <row r="109" spans="1:7" ht="29.25" x14ac:dyDescent="0.2">
      <c r="A109" s="118"/>
      <c r="B109" s="118"/>
      <c r="C109" s="128"/>
      <c r="D109" s="128"/>
      <c r="E109" s="35" t="s">
        <v>548</v>
      </c>
      <c r="F109" s="72">
        <v>-437902250</v>
      </c>
      <c r="G109" s="192"/>
    </row>
    <row r="110" spans="1:7" ht="29.25" x14ac:dyDescent="0.2">
      <c r="A110" s="118"/>
      <c r="B110" s="118"/>
      <c r="C110" s="128"/>
      <c r="D110" s="128"/>
      <c r="E110" s="35" t="s">
        <v>549</v>
      </c>
      <c r="F110" s="71">
        <v>18233345550</v>
      </c>
      <c r="G110" s="192"/>
    </row>
    <row r="111" spans="1:7" ht="29.25" x14ac:dyDescent="0.2">
      <c r="A111" s="118"/>
      <c r="B111" s="118"/>
      <c r="C111" s="128"/>
      <c r="D111" s="128"/>
      <c r="E111" s="35" t="s">
        <v>550</v>
      </c>
      <c r="F111" s="71">
        <v>2307099250</v>
      </c>
      <c r="G111" s="192"/>
    </row>
    <row r="112" spans="1:7" ht="29.25" x14ac:dyDescent="0.2">
      <c r="A112" s="118"/>
      <c r="B112" s="118"/>
      <c r="C112" s="128"/>
      <c r="D112" s="128"/>
      <c r="E112" s="35" t="s">
        <v>551</v>
      </c>
      <c r="F112" s="71">
        <v>1570533900</v>
      </c>
      <c r="G112" s="192"/>
    </row>
    <row r="113" spans="1:7" ht="29.25" x14ac:dyDescent="0.2">
      <c r="A113" s="17"/>
      <c r="B113" s="17"/>
      <c r="C113" s="128"/>
      <c r="D113" s="128"/>
      <c r="E113" s="41" t="s">
        <v>552</v>
      </c>
      <c r="F113" s="73">
        <f>SUM(F102:F112)</f>
        <v>139277403800</v>
      </c>
      <c r="G113" s="192"/>
    </row>
    <row r="114" spans="1:7" ht="29.25" customHeight="1" x14ac:dyDescent="0.2">
      <c r="A114" s="117" t="s">
        <v>554</v>
      </c>
      <c r="B114" s="117" t="s">
        <v>553</v>
      </c>
      <c r="C114" s="128"/>
      <c r="D114" s="128"/>
      <c r="E114" s="38" t="s">
        <v>459</v>
      </c>
      <c r="F114" s="74">
        <v>218000000000</v>
      </c>
      <c r="G114" s="190" t="s">
        <v>555</v>
      </c>
    </row>
    <row r="115" spans="1:7" ht="29.25" x14ac:dyDescent="0.2">
      <c r="A115" s="118"/>
      <c r="B115" s="118"/>
      <c r="C115" s="128"/>
      <c r="D115" s="18">
        <v>44719</v>
      </c>
      <c r="E115" s="38" t="s">
        <v>471</v>
      </c>
      <c r="F115" s="74">
        <v>20241315500</v>
      </c>
      <c r="G115" s="191"/>
    </row>
    <row r="116" spans="1:7" ht="29.25" x14ac:dyDescent="0.2">
      <c r="A116" s="118"/>
      <c r="B116" s="118"/>
      <c r="C116" s="128"/>
      <c r="D116" s="18">
        <v>45056</v>
      </c>
      <c r="E116" s="38" t="s">
        <v>472</v>
      </c>
      <c r="F116" s="74">
        <v>10338855000</v>
      </c>
      <c r="G116" s="161"/>
    </row>
    <row r="117" spans="1:7" ht="29.25" x14ac:dyDescent="0.2">
      <c r="A117" s="118"/>
      <c r="B117" s="118"/>
      <c r="C117" s="128"/>
      <c r="D117" s="128"/>
      <c r="E117" s="38" t="s">
        <v>474</v>
      </c>
      <c r="F117" s="74" t="s">
        <v>556</v>
      </c>
      <c r="G117" s="161"/>
    </row>
    <row r="118" spans="1:7" ht="29.25" x14ac:dyDescent="0.2">
      <c r="A118" s="17"/>
      <c r="B118" s="17"/>
      <c r="C118" s="128"/>
      <c r="D118" s="128"/>
      <c r="E118" s="53" t="s">
        <v>557</v>
      </c>
      <c r="F118" s="75">
        <f>SUM(F114:F117)</f>
        <v>248580170500</v>
      </c>
      <c r="G118" s="162"/>
    </row>
    <row r="119" spans="1:7" ht="31.5" customHeight="1" x14ac:dyDescent="0.2">
      <c r="A119" s="141" t="s">
        <v>558</v>
      </c>
      <c r="B119" s="141" t="s">
        <v>553</v>
      </c>
      <c r="C119" s="139"/>
      <c r="D119" s="139"/>
      <c r="E119" s="53" t="s">
        <v>459</v>
      </c>
      <c r="F119" s="75">
        <v>180543771000</v>
      </c>
      <c r="G119" s="140" t="s">
        <v>559</v>
      </c>
    </row>
    <row r="120" spans="1:7" ht="25.5" customHeight="1" x14ac:dyDescent="0.2">
      <c r="A120" s="141" t="s">
        <v>560</v>
      </c>
      <c r="B120" s="141" t="s">
        <v>553</v>
      </c>
      <c r="C120" s="139"/>
      <c r="D120" s="139"/>
      <c r="E120" s="76" t="s">
        <v>459</v>
      </c>
      <c r="F120" s="77">
        <v>290833715400</v>
      </c>
      <c r="G120" s="189" t="s">
        <v>561</v>
      </c>
    </row>
    <row r="121" spans="1:7" ht="25.5" customHeight="1" x14ac:dyDescent="0.2">
      <c r="A121" s="142"/>
      <c r="B121" s="142"/>
      <c r="C121" s="139"/>
      <c r="D121" s="139"/>
      <c r="E121" s="76" t="s">
        <v>453</v>
      </c>
      <c r="F121" s="78">
        <v>30534609000</v>
      </c>
      <c r="G121" s="189"/>
    </row>
    <row r="122" spans="1:7" ht="25.5" customHeight="1" x14ac:dyDescent="0.2">
      <c r="A122" s="142"/>
      <c r="B122" s="142"/>
      <c r="C122" s="139"/>
      <c r="D122" s="139"/>
      <c r="E122" s="79" t="s">
        <v>562</v>
      </c>
      <c r="F122" s="80">
        <f>SUM(F120:F121)</f>
        <v>321368324400</v>
      </c>
      <c r="G122" s="189"/>
    </row>
    <row r="123" spans="1:7" ht="25.5" customHeight="1" x14ac:dyDescent="0.2">
      <c r="A123" s="141" t="s">
        <v>563</v>
      </c>
      <c r="B123" s="141" t="s">
        <v>553</v>
      </c>
      <c r="C123" s="139"/>
      <c r="D123" s="139"/>
      <c r="E123" s="79" t="s">
        <v>459</v>
      </c>
      <c r="F123" s="81">
        <v>27820000000</v>
      </c>
      <c r="G123" s="140" t="s">
        <v>564</v>
      </c>
    </row>
    <row r="124" spans="1:7" ht="25.5" customHeight="1" x14ac:dyDescent="0.2">
      <c r="A124" s="141" t="s">
        <v>565</v>
      </c>
      <c r="B124" s="141" t="s">
        <v>553</v>
      </c>
      <c r="C124" s="139"/>
      <c r="D124" s="139"/>
      <c r="E124" s="187" t="s">
        <v>459</v>
      </c>
      <c r="F124" s="188">
        <v>29960000000</v>
      </c>
      <c r="G124" s="189" t="s">
        <v>566</v>
      </c>
    </row>
    <row r="125" spans="1:7" ht="5.25" customHeight="1" x14ac:dyDescent="0.2">
      <c r="A125" s="143"/>
      <c r="B125" s="143"/>
      <c r="C125" s="139"/>
      <c r="D125" s="139"/>
      <c r="E125" s="187"/>
      <c r="F125" s="188"/>
      <c r="G125" s="189"/>
    </row>
    <row r="126" spans="1:7" ht="25.5" customHeight="1" x14ac:dyDescent="0.2">
      <c r="A126" s="141" t="s">
        <v>567</v>
      </c>
      <c r="B126" s="141" t="s">
        <v>553</v>
      </c>
      <c r="C126" s="139"/>
      <c r="D126" s="139"/>
      <c r="E126" s="79" t="s">
        <v>459</v>
      </c>
      <c r="F126" s="81">
        <v>30840057812</v>
      </c>
      <c r="G126" s="140" t="s">
        <v>225</v>
      </c>
    </row>
    <row r="127" spans="1:7" ht="33.75" customHeight="1" x14ac:dyDescent="0.2">
      <c r="A127" s="139" t="s">
        <v>568</v>
      </c>
      <c r="B127" s="139" t="s">
        <v>553</v>
      </c>
      <c r="C127" s="139"/>
      <c r="D127" s="139"/>
      <c r="E127" s="79" t="s">
        <v>459</v>
      </c>
      <c r="F127" s="81">
        <v>181447696050</v>
      </c>
      <c r="G127" s="140" t="s">
        <v>569</v>
      </c>
    </row>
    <row r="128" spans="1:7" ht="65.25" customHeight="1" x14ac:dyDescent="0.2">
      <c r="A128" s="117" t="s">
        <v>571</v>
      </c>
      <c r="B128" s="117" t="s">
        <v>570</v>
      </c>
      <c r="C128" s="128"/>
      <c r="D128" s="128"/>
      <c r="E128" s="38" t="s">
        <v>459</v>
      </c>
      <c r="F128" s="51">
        <v>44422090000</v>
      </c>
      <c r="G128" s="185" t="s">
        <v>229</v>
      </c>
    </row>
    <row r="129" spans="1:7" ht="29.25" x14ac:dyDescent="0.2">
      <c r="A129" s="118"/>
      <c r="B129" s="118"/>
      <c r="C129" s="128">
        <v>7182</v>
      </c>
      <c r="D129" s="128" t="s">
        <v>572</v>
      </c>
      <c r="E129" s="38" t="s">
        <v>471</v>
      </c>
      <c r="F129" s="82">
        <v>-98025000</v>
      </c>
      <c r="G129" s="185"/>
    </row>
    <row r="130" spans="1:7" ht="29.25" x14ac:dyDescent="0.2">
      <c r="A130" s="118"/>
      <c r="B130" s="118"/>
      <c r="C130" s="128"/>
      <c r="D130" s="128"/>
      <c r="E130" s="38" t="s">
        <v>472</v>
      </c>
      <c r="F130" s="82">
        <v>-163435600</v>
      </c>
      <c r="G130" s="185"/>
    </row>
    <row r="131" spans="1:7" ht="29.25" x14ac:dyDescent="0.2">
      <c r="A131" s="118"/>
      <c r="B131" s="118"/>
      <c r="C131" s="128"/>
      <c r="D131" s="128"/>
      <c r="E131" s="38" t="s">
        <v>474</v>
      </c>
      <c r="F131" s="51">
        <v>999939800</v>
      </c>
      <c r="G131" s="185"/>
    </row>
    <row r="132" spans="1:7" ht="29.25" x14ac:dyDescent="0.2">
      <c r="A132" s="118"/>
      <c r="B132" s="118"/>
      <c r="C132" s="128"/>
      <c r="D132" s="128"/>
      <c r="E132" s="38" t="s">
        <v>475</v>
      </c>
      <c r="F132" s="83">
        <v>-126000000</v>
      </c>
      <c r="G132" s="185"/>
    </row>
    <row r="133" spans="1:7" ht="29.25" x14ac:dyDescent="0.2">
      <c r="A133" s="118"/>
      <c r="B133" s="118"/>
      <c r="C133" s="128"/>
      <c r="D133" s="128"/>
      <c r="E133" s="38" t="s">
        <v>543</v>
      </c>
      <c r="F133" s="51">
        <v>2944500000</v>
      </c>
      <c r="G133" s="185"/>
    </row>
    <row r="134" spans="1:7" ht="29.25" x14ac:dyDescent="0.2">
      <c r="A134" s="118"/>
      <c r="B134" s="118"/>
      <c r="C134" s="128"/>
      <c r="D134" s="128"/>
      <c r="E134" s="38" t="s">
        <v>547</v>
      </c>
      <c r="F134" s="83">
        <v>-15626800</v>
      </c>
      <c r="G134" s="185"/>
    </row>
    <row r="135" spans="1:7" ht="29.25" x14ac:dyDescent="0.2">
      <c r="A135" s="118"/>
      <c r="B135" s="118"/>
      <c r="C135" s="128"/>
      <c r="D135" s="128"/>
      <c r="E135" s="38" t="s">
        <v>548</v>
      </c>
      <c r="F135" s="83">
        <v>-2650000</v>
      </c>
      <c r="G135" s="185"/>
    </row>
    <row r="136" spans="1:7" ht="29.25" x14ac:dyDescent="0.2">
      <c r="A136" s="118"/>
      <c r="B136" s="118"/>
      <c r="C136" s="128"/>
      <c r="D136" s="128"/>
      <c r="E136" s="38" t="s">
        <v>549</v>
      </c>
      <c r="F136" s="51">
        <v>17382070000</v>
      </c>
      <c r="G136" s="185"/>
    </row>
    <row r="137" spans="1:7" ht="29.25" x14ac:dyDescent="0.2">
      <c r="A137" s="118"/>
      <c r="B137" s="118"/>
      <c r="C137" s="128"/>
      <c r="D137" s="128"/>
      <c r="E137" s="53" t="s">
        <v>573</v>
      </c>
      <c r="F137" s="54">
        <f>SUM(F128:F136)</f>
        <v>65342862400</v>
      </c>
      <c r="G137" s="185"/>
    </row>
    <row r="138" spans="1:7" ht="29.25" x14ac:dyDescent="0.2">
      <c r="A138" s="132" t="s">
        <v>574</v>
      </c>
      <c r="B138" s="132" t="s">
        <v>570</v>
      </c>
      <c r="C138" s="126"/>
      <c r="D138" s="126"/>
      <c r="E138" s="21" t="s">
        <v>451</v>
      </c>
      <c r="F138" s="51">
        <v>109800000000</v>
      </c>
      <c r="G138" s="186" t="s">
        <v>575</v>
      </c>
    </row>
    <row r="139" spans="1:7" ht="29.25" x14ac:dyDescent="0.2">
      <c r="A139" s="133"/>
      <c r="B139" s="133"/>
      <c r="C139" s="126"/>
      <c r="D139" s="126" t="s">
        <v>576</v>
      </c>
      <c r="E139" s="21" t="s">
        <v>471</v>
      </c>
      <c r="F139" s="51">
        <v>3905352200</v>
      </c>
      <c r="G139" s="186"/>
    </row>
    <row r="140" spans="1:7" ht="29.25" x14ac:dyDescent="0.2">
      <c r="A140" s="133"/>
      <c r="B140" s="133"/>
      <c r="C140" s="126"/>
      <c r="D140" s="23">
        <v>44936</v>
      </c>
      <c r="E140" s="21" t="s">
        <v>472</v>
      </c>
      <c r="F140" s="51">
        <v>172994412873</v>
      </c>
      <c r="G140" s="186"/>
    </row>
    <row r="141" spans="1:7" ht="29.25" x14ac:dyDescent="0.2">
      <c r="A141" s="133"/>
      <c r="B141" s="133"/>
      <c r="C141" s="126"/>
      <c r="D141" s="126"/>
      <c r="E141" s="24" t="s">
        <v>573</v>
      </c>
      <c r="F141" s="54">
        <f>SUM(F138:F140)</f>
        <v>286699765073</v>
      </c>
      <c r="G141" s="186"/>
    </row>
    <row r="142" spans="1:7" ht="29.25" x14ac:dyDescent="0.2">
      <c r="A142" s="117" t="s">
        <v>242</v>
      </c>
      <c r="B142" s="117" t="s">
        <v>577</v>
      </c>
      <c r="C142" s="128"/>
      <c r="D142" s="128"/>
      <c r="E142" s="35" t="s">
        <v>451</v>
      </c>
      <c r="F142" s="22">
        <v>118900000000</v>
      </c>
      <c r="G142" s="185" t="s">
        <v>578</v>
      </c>
    </row>
    <row r="143" spans="1:7" ht="29.25" x14ac:dyDescent="0.2">
      <c r="A143" s="118"/>
      <c r="B143" s="118"/>
      <c r="C143" s="128">
        <v>2537</v>
      </c>
      <c r="D143" s="18">
        <v>44844</v>
      </c>
      <c r="E143" s="35" t="s">
        <v>471</v>
      </c>
      <c r="F143" s="22">
        <v>3098466877</v>
      </c>
      <c r="G143" s="185"/>
    </row>
    <row r="144" spans="1:7" ht="29.25" x14ac:dyDescent="0.2">
      <c r="A144" s="118"/>
      <c r="B144" s="118"/>
      <c r="C144" s="128"/>
      <c r="D144" s="128" t="s">
        <v>579</v>
      </c>
      <c r="E144" s="35" t="s">
        <v>472</v>
      </c>
      <c r="F144" s="22">
        <v>396000000</v>
      </c>
      <c r="G144" s="185"/>
    </row>
    <row r="145" spans="1:7" ht="29.25" x14ac:dyDescent="0.2">
      <c r="A145" s="118"/>
      <c r="B145" s="118"/>
      <c r="C145" s="128"/>
      <c r="D145" s="18">
        <v>45115</v>
      </c>
      <c r="E145" s="35" t="s">
        <v>474</v>
      </c>
      <c r="F145" s="22">
        <v>1280775000</v>
      </c>
      <c r="G145" s="185"/>
    </row>
    <row r="146" spans="1:7" ht="29.25" x14ac:dyDescent="0.2">
      <c r="A146" s="118"/>
      <c r="B146" s="118"/>
      <c r="C146" s="128"/>
      <c r="D146" s="18">
        <v>45115</v>
      </c>
      <c r="E146" s="35" t="s">
        <v>475</v>
      </c>
      <c r="F146" s="22">
        <v>404532000</v>
      </c>
      <c r="G146" s="185"/>
    </row>
    <row r="147" spans="1:7" ht="29.25" x14ac:dyDescent="0.2">
      <c r="A147" s="118"/>
      <c r="B147" s="118"/>
      <c r="C147" s="128"/>
      <c r="D147" s="128"/>
      <c r="E147" s="35" t="s">
        <v>543</v>
      </c>
      <c r="F147" s="22">
        <v>750480000</v>
      </c>
      <c r="G147" s="185"/>
    </row>
    <row r="148" spans="1:7" ht="29.25" x14ac:dyDescent="0.2">
      <c r="A148" s="17"/>
      <c r="B148" s="17"/>
      <c r="C148" s="128"/>
      <c r="D148" s="128"/>
      <c r="E148" s="53" t="s">
        <v>573</v>
      </c>
      <c r="F148" s="54">
        <f>SUM(F142:F147)</f>
        <v>124830253877</v>
      </c>
      <c r="G148" s="185"/>
    </row>
    <row r="149" spans="1:7" ht="29.25" x14ac:dyDescent="0.2">
      <c r="A149" s="132" t="s">
        <v>580</v>
      </c>
      <c r="B149" s="117" t="s">
        <v>577</v>
      </c>
      <c r="C149" s="126"/>
      <c r="D149" s="126"/>
      <c r="E149" s="21" t="s">
        <v>451</v>
      </c>
      <c r="F149" s="85">
        <v>195363376000</v>
      </c>
      <c r="G149" s="186" t="s">
        <v>581</v>
      </c>
    </row>
    <row r="150" spans="1:7" ht="29.25" x14ac:dyDescent="0.2">
      <c r="A150" s="133"/>
      <c r="B150" s="133"/>
      <c r="C150" s="126">
        <v>3149</v>
      </c>
      <c r="D150" s="126" t="s">
        <v>582</v>
      </c>
      <c r="E150" s="21" t="s">
        <v>471</v>
      </c>
      <c r="F150" s="86">
        <v>-14381769601</v>
      </c>
      <c r="G150" s="186"/>
    </row>
    <row r="151" spans="1:7" ht="29.25" x14ac:dyDescent="0.2">
      <c r="A151" s="133"/>
      <c r="B151" s="133"/>
      <c r="C151" s="126"/>
      <c r="D151" s="23">
        <v>43590</v>
      </c>
      <c r="E151" s="21" t="s">
        <v>472</v>
      </c>
      <c r="F151" s="85">
        <v>2289539549</v>
      </c>
      <c r="G151" s="186"/>
    </row>
    <row r="152" spans="1:7" ht="29.25" x14ac:dyDescent="0.2">
      <c r="A152" s="133"/>
      <c r="B152" s="133"/>
      <c r="C152" s="126"/>
      <c r="D152" s="23">
        <v>44989</v>
      </c>
      <c r="E152" s="21" t="s">
        <v>474</v>
      </c>
      <c r="F152" s="85">
        <v>680000000</v>
      </c>
      <c r="G152" s="186"/>
    </row>
    <row r="153" spans="1:7" ht="29.25" x14ac:dyDescent="0.2">
      <c r="A153" s="133"/>
      <c r="B153" s="133"/>
      <c r="C153" s="126"/>
      <c r="D153" s="126" t="s">
        <v>583</v>
      </c>
      <c r="E153" s="21" t="s">
        <v>475</v>
      </c>
      <c r="F153" s="85">
        <v>1676232000</v>
      </c>
      <c r="G153" s="186"/>
    </row>
    <row r="154" spans="1:7" ht="29.25" x14ac:dyDescent="0.2">
      <c r="A154" s="133"/>
      <c r="B154" s="133"/>
      <c r="C154" s="126"/>
      <c r="D154" s="126"/>
      <c r="E154" s="21" t="s">
        <v>543</v>
      </c>
      <c r="F154" s="85">
        <v>1539650000</v>
      </c>
      <c r="G154" s="186"/>
    </row>
    <row r="155" spans="1:7" ht="29.25" x14ac:dyDescent="0.2">
      <c r="A155" s="133"/>
      <c r="B155" s="133"/>
      <c r="C155" s="126"/>
      <c r="D155" s="126"/>
      <c r="E155" s="21" t="s">
        <v>547</v>
      </c>
      <c r="F155" s="85">
        <v>5613593450</v>
      </c>
      <c r="G155" s="186"/>
    </row>
    <row r="156" spans="1:7" ht="29.25" x14ac:dyDescent="0.2">
      <c r="A156" s="134"/>
      <c r="B156" s="134"/>
      <c r="C156" s="126"/>
      <c r="D156" s="126"/>
      <c r="E156" s="24" t="s">
        <v>573</v>
      </c>
      <c r="F156" s="70">
        <f>SUM(F149:F155)</f>
        <v>192780621398</v>
      </c>
      <c r="G156" s="186"/>
    </row>
  </sheetData>
  <mergeCells count="24">
    <mergeCell ref="G56:G58"/>
    <mergeCell ref="G59:G61"/>
    <mergeCell ref="A2:A7"/>
    <mergeCell ref="F2:F7"/>
    <mergeCell ref="G2:G7"/>
    <mergeCell ref="A8:A12"/>
    <mergeCell ref="G8:G9"/>
    <mergeCell ref="G82:G84"/>
    <mergeCell ref="G73:G78"/>
    <mergeCell ref="G69:G72"/>
    <mergeCell ref="G62:G64"/>
    <mergeCell ref="G65:G67"/>
    <mergeCell ref="G120:G122"/>
    <mergeCell ref="G114:G115"/>
    <mergeCell ref="G102:G113"/>
    <mergeCell ref="G95:G101"/>
    <mergeCell ref="D92:D93"/>
    <mergeCell ref="G142:G148"/>
    <mergeCell ref="G149:G156"/>
    <mergeCell ref="G128:G137"/>
    <mergeCell ref="G138:G141"/>
    <mergeCell ref="E124:E125"/>
    <mergeCell ref="F124:F125"/>
    <mergeCell ref="G124:G125"/>
  </mergeCells>
  <printOptions horizontalCentered="1" verticalCentered="1" gridLines="1"/>
  <pageMargins left="0.51181102362204722" right="0.51181102362204722" top="1.1023622047244095" bottom="0.51181102362204722" header="0.31496062992125984" footer="0.51181102362204722"/>
  <pageSetup paperSize="8" scale="25" fitToHeight="0" orientation="landscape" r:id="rId1"/>
  <headerFooter>
    <oddHeader xml:space="preserve">&amp;C&amp;"-,Bold"&amp;20جمهورية العراق 
وزارة الاعمار والاسكان و البلديات العامة  / المديرية العامة للمجارى   
الموقف التنفيذي لمشاريع الخطة الاستثمارية
</oddHeader>
  </headerFooter>
  <rowBreaks count="7" manualBreakCount="7">
    <brk id="12" max="16383" man="1"/>
    <brk id="17" max="16383" man="1"/>
    <brk id="24" max="16383" man="1"/>
    <brk id="30" max="16383" man="1"/>
    <brk id="35" max="16383" man="1"/>
    <brk id="38" max="16383" man="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أوراق العمل</vt:lpstr>
      </vt:variant>
      <vt:variant>
        <vt:i4>6</vt:i4>
      </vt:variant>
      <vt:variant>
        <vt:lpstr>النطاقات المسماة</vt:lpstr>
      </vt:variant>
      <vt:variant>
        <vt:i4>2</vt:i4>
      </vt:variant>
    </vt:vector>
  </HeadingPairs>
  <TitlesOfParts>
    <vt:vector size="8" baseType="lpstr">
      <vt:lpstr>متابعة المشاريع وزارة التخطيط </vt:lpstr>
      <vt:lpstr>متابعة مشاريع قيد التنفيذ</vt:lpstr>
      <vt:lpstr>متابعة اوامر غيار 2025 </vt:lpstr>
      <vt:lpstr>متابعة المدد الاضافية </vt:lpstr>
      <vt:lpstr>متابعة التوقفات </vt:lpstr>
      <vt:lpstr>تحديث وامر الغيار </vt:lpstr>
      <vt:lpstr>'تحديث وامر الغيار '!Print_Area</vt:lpstr>
      <vt:lpstr>'تحديث وامر الغيار '!Print_Titles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fwz</dc:creator>
  <cp:lastModifiedBy>Maher</cp:lastModifiedBy>
  <cp:revision/>
  <dcterms:created xsi:type="dcterms:W3CDTF">2015-06-05T18:17:20Z</dcterms:created>
  <dcterms:modified xsi:type="dcterms:W3CDTF">2025-04-30T16:17:27Z</dcterms:modified>
</cp:coreProperties>
</file>