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arash\PHD\IEA Projects\Annex\common exercise\artificial data\for participants\"/>
    </mc:Choice>
  </mc:AlternateContent>
  <bookViews>
    <workbookView xWindow="0" yWindow="0" windowWidth="28800" windowHeight="12300"/>
  </bookViews>
  <sheets>
    <sheet name="MainExperiment_Blind" sheetId="1" r:id="rId1"/>
  </sheets>
  <definedNames>
    <definedName name="_xlnm._FilterDatabase" localSheetId="0" hidden="1">MainExperiment_Blind!$A$1:$A$147</definedName>
    <definedName name="_xlnm.Print_Area" localSheetId="0">MainExperiment_Blind!$C$1:$U$153</definedName>
  </definedNames>
  <calcPr calcId="162913"/>
</workbook>
</file>

<file path=xl/calcChain.xml><?xml version="1.0" encoding="utf-8"?>
<calcChain xmlns="http://schemas.openxmlformats.org/spreadsheetml/2006/main">
  <c r="S147" i="1" l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S26" i="1" l="1"/>
  <c r="S19" i="1"/>
  <c r="S6" i="1"/>
  <c r="S7" i="1"/>
  <c r="S8" i="1"/>
  <c r="S9" i="1"/>
  <c r="S10" i="1"/>
  <c r="S11" i="1"/>
  <c r="S3" i="1"/>
  <c r="S21" i="1"/>
  <c r="S22" i="1"/>
  <c r="S23" i="1"/>
  <c r="S24" i="1"/>
  <c r="S12" i="1"/>
  <c r="S14" i="1"/>
  <c r="S4" i="1"/>
  <c r="Q26" i="1"/>
  <c r="Q19" i="1"/>
  <c r="Q6" i="1"/>
  <c r="Q7" i="1"/>
  <c r="Q8" i="1"/>
  <c r="Q9" i="1"/>
  <c r="Q10" i="1"/>
  <c r="Q11" i="1"/>
  <c r="Q3" i="1"/>
  <c r="Q21" i="1"/>
  <c r="Q22" i="1"/>
  <c r="Q23" i="1"/>
  <c r="Q24" i="1"/>
  <c r="Q12" i="1"/>
  <c r="Q14" i="1"/>
  <c r="Q4" i="1"/>
  <c r="Q27" i="1"/>
  <c r="S25" i="1"/>
  <c r="Q25" i="1"/>
</calcChain>
</file>

<file path=xl/sharedStrings.xml><?xml version="1.0" encoding="utf-8"?>
<sst xmlns="http://schemas.openxmlformats.org/spreadsheetml/2006/main" count="2004" uniqueCount="490">
  <si>
    <t>House</t>
  </si>
  <si>
    <t>unit</t>
  </si>
  <si>
    <t>cannel name</t>
  </si>
  <si>
    <t>location</t>
  </si>
  <si>
    <t>comment</t>
  </si>
  <si>
    <t>manufacturer</t>
  </si>
  <si>
    <t>calibrator</t>
  </si>
  <si>
    <t>specified accuracy</t>
  </si>
  <si>
    <t>Sensor</t>
  </si>
  <si>
    <t>type</t>
  </si>
  <si>
    <t>Data aquisition system</t>
  </si>
  <si>
    <t>Test_
(O5)</t>
  </si>
  <si>
    <t>Ref_
(N2)</t>
  </si>
  <si>
    <t>m/s</t>
  </si>
  <si>
    <t>°</t>
  </si>
  <si>
    <t>%</t>
  </si>
  <si>
    <t>W/m²</t>
  </si>
  <si>
    <t>°C</t>
  </si>
  <si>
    <t>Adolf Thies GmbH &amp; Co.KG</t>
  </si>
  <si>
    <t>Kipp &amp; Zonen</t>
  </si>
  <si>
    <t>Heraeus Holding GmbH</t>
  </si>
  <si>
    <t>±1°</t>
  </si>
  <si>
    <r>
      <rPr>
        <sz val="11"/>
        <color theme="1"/>
        <rFont val="Calibri"/>
        <family val="2"/>
      </rPr>
      <t>±</t>
    </r>
    <r>
      <rPr>
        <sz val="8.8000000000000007"/>
        <color theme="1"/>
        <rFont val="Calibri"/>
        <family val="2"/>
      </rPr>
      <t>2% rel.H.</t>
    </r>
  </si>
  <si>
    <t>&lt; 2 %</t>
  </si>
  <si>
    <t>0...5 m/s: ±0,1m/s of measuring value
    &gt;5 m/s: ±2% of measuring value</t>
  </si>
  <si>
    <t>ppm</t>
  </si>
  <si>
    <t>x</t>
  </si>
  <si>
    <t>Living room air temperature @10 cm hight</t>
  </si>
  <si>
    <t>Radiation shielded</t>
  </si>
  <si>
    <t>Living room air temperature @110 cm hight</t>
  </si>
  <si>
    <t>Living room air temperature @170 cm hight</t>
  </si>
  <si>
    <t>Living room air temperature 10 cm below ceiling</t>
  </si>
  <si>
    <t>not operative temperature!</t>
  </si>
  <si>
    <t>Air temperature 10 cm under the cellar's ceiling</t>
  </si>
  <si>
    <t>Living room relative air humidity @110 cm hight</t>
  </si>
  <si>
    <t>Living room globe temperature @110 cm hight</t>
  </si>
  <si>
    <t>rotronic</t>
  </si>
  <si>
    <t>HC2A-S3</t>
  </si>
  <si>
    <t>calibartion
date</t>
  </si>
  <si>
    <t>IBP</t>
  </si>
  <si>
    <t>0.8 % (rH)</t>
  </si>
  <si>
    <t>-</t>
  </si>
  <si>
    <t>W</t>
  </si>
  <si>
    <t>Beckhoff</t>
  </si>
  <si>
    <t>integrated</t>
  </si>
  <si>
    <t>Channel lists</t>
  </si>
  <si>
    <t>Calibration certificate</t>
  </si>
  <si>
    <t>calculated</t>
  </si>
  <si>
    <t>Vent_living_SUA_VFR</t>
  </si>
  <si>
    <t>m³/h</t>
  </si>
  <si>
    <t>Supply air temperature living room</t>
  </si>
  <si>
    <t>Supply air volume flow rate living room</t>
  </si>
  <si>
    <t>Schmidt Technology GmbH</t>
  </si>
  <si>
    <r>
      <rPr>
        <sz val="11"/>
        <color theme="1"/>
        <rFont val="Calibri"/>
        <family val="2"/>
      </rPr>
      <t>±</t>
    </r>
    <r>
      <rPr>
        <sz val="11"/>
        <color theme="1"/>
        <rFont val="Frutiger LT Com 45 Light"/>
        <family val="2"/>
      </rPr>
      <t>3.5 m³/h</t>
    </r>
  </si>
  <si>
    <t>Electro-Mation Ing. Büro GmbH</t>
  </si>
  <si>
    <t>Vent_dining_EHA_VFR</t>
  </si>
  <si>
    <t>Vent_bath_EHA_VFR</t>
  </si>
  <si>
    <t>Exhaust air temperature dining room</t>
  </si>
  <si>
    <t>Vent_child1_SUA_VFR</t>
  </si>
  <si>
    <t>Vent_child1_EHA_VFR</t>
  </si>
  <si>
    <t>Vent_child2_SUA_VFR</t>
  </si>
  <si>
    <t>Vent_child2_EHA_VFR</t>
  </si>
  <si>
    <t>CMP11</t>
  </si>
  <si>
    <t>weather station</t>
  </si>
  <si>
    <t>Vent_living_SUA_AT</t>
  </si>
  <si>
    <t>Vent_dining_EHA_AT</t>
  </si>
  <si>
    <t>Vent_bath_EHA_AT</t>
  </si>
  <si>
    <t>Vent_child1_SUA_AT</t>
  </si>
  <si>
    <t>Vent_child1_EHA_AT</t>
  </si>
  <si>
    <t>Vent_child2_SUA_AT</t>
  </si>
  <si>
    <t>Vent_child2_EHA_AT</t>
  </si>
  <si>
    <t>Vent_afterIMS_rH</t>
  </si>
  <si>
    <t>PT100; 4-wire</t>
  </si>
  <si>
    <t>IBP calibration lab</t>
  </si>
  <si>
    <t>Ahlborn</t>
  </si>
  <si>
    <t>FPA805GTS; PT100; 4-wire</t>
  </si>
  <si>
    <t>WS201809127_08</t>
  </si>
  <si>
    <t>WS201809127_20</t>
  </si>
  <si>
    <t>WS201809127_17</t>
  </si>
  <si>
    <t>WS201809127_24</t>
  </si>
  <si>
    <t>WS201809131_22</t>
  </si>
  <si>
    <t>WS201809131_24</t>
  </si>
  <si>
    <t>WS201809131_18</t>
  </si>
  <si>
    <t>WS201809127_11</t>
  </si>
  <si>
    <t>WS201809131_01</t>
  </si>
  <si>
    <t>WS201809131_09</t>
  </si>
  <si>
    <t>WS201809131_05</t>
  </si>
  <si>
    <t>WS201809127_19</t>
  </si>
  <si>
    <t>WS201809131_10</t>
  </si>
  <si>
    <t>WS201809131_04</t>
  </si>
  <si>
    <t>WS201809131_12</t>
  </si>
  <si>
    <t>WS201809127_10</t>
  </si>
  <si>
    <t>WS201809127_16</t>
  </si>
  <si>
    <t>WS201809127_15</t>
  </si>
  <si>
    <t>WS201809127_13</t>
  </si>
  <si>
    <t>WS201809127_12</t>
  </si>
  <si>
    <t>WS201809127_03</t>
  </si>
  <si>
    <t>WS201809127_18</t>
  </si>
  <si>
    <t>WS201809127_14</t>
  </si>
  <si>
    <t>WS201809127_01</t>
  </si>
  <si>
    <t>WS201809127_02</t>
  </si>
  <si>
    <t>GH201804113_18</t>
  </si>
  <si>
    <t>WS201809127_06</t>
  </si>
  <si>
    <t>WS201809127_07</t>
  </si>
  <si>
    <t>WS201809137_02</t>
  </si>
  <si>
    <t>WS201809137_01</t>
  </si>
  <si>
    <t>WS201809137_13</t>
  </si>
  <si>
    <t>WS201809137_12</t>
  </si>
  <si>
    <t>WS201809137_04</t>
  </si>
  <si>
    <t>WS201809137_07</t>
  </si>
  <si>
    <t>WS201809137_10</t>
  </si>
  <si>
    <t>WS201809137_11</t>
  </si>
  <si>
    <t>WS201809127_23</t>
  </si>
  <si>
    <t>WS201809127_22</t>
  </si>
  <si>
    <t>WS201809127_21</t>
  </si>
  <si>
    <t>WS201809127_04</t>
  </si>
  <si>
    <t>WS201809138_04</t>
  </si>
  <si>
    <t>WS201809137_23</t>
  </si>
  <si>
    <t>WS201809141_20</t>
  </si>
  <si>
    <t>WS201809141_15</t>
  </si>
  <si>
    <t>WS201809141_11</t>
  </si>
  <si>
    <t>WS201809141_12</t>
  </si>
  <si>
    <t>WS201809141_17</t>
  </si>
  <si>
    <t>WS201809141_13</t>
  </si>
  <si>
    <t>WS201809141_16</t>
  </si>
  <si>
    <t>WS201809141_19</t>
  </si>
  <si>
    <t>WS201809141_14</t>
  </si>
  <si>
    <t>WS201809137_14</t>
  </si>
  <si>
    <t>WS201809137_19</t>
  </si>
  <si>
    <t>WS201809137_18</t>
  </si>
  <si>
    <t>WS201809138_09</t>
  </si>
  <si>
    <t>WS201809138_07</t>
  </si>
  <si>
    <t>WS201809138_03</t>
  </si>
  <si>
    <t>WS201809138_17</t>
  </si>
  <si>
    <t>WS201809130_09</t>
  </si>
  <si>
    <t>WS201809130_10</t>
  </si>
  <si>
    <t>WS201809130_04</t>
  </si>
  <si>
    <t>WS201809131_23</t>
  </si>
  <si>
    <t>WS201809130_11</t>
  </si>
  <si>
    <t>WS201809130_13</t>
  </si>
  <si>
    <t>WS201809130_12</t>
  </si>
  <si>
    <t>WS201809131_13</t>
  </si>
  <si>
    <t>WS201809130_14</t>
  </si>
  <si>
    <t>WS201809130_24</t>
  </si>
  <si>
    <t>WS201809131_07</t>
  </si>
  <si>
    <t>WS201809131_21</t>
  </si>
  <si>
    <t>WS201809130_23</t>
  </si>
  <si>
    <t>WS201809130_22</t>
  </si>
  <si>
    <t>WS201809130_03</t>
  </si>
  <si>
    <t>WS201809131_14</t>
  </si>
  <si>
    <t>WS201809131_19</t>
  </si>
  <si>
    <t>WS201809131_03</t>
  </si>
  <si>
    <t>WS201809131_08</t>
  </si>
  <si>
    <t>WS201809131_15</t>
  </si>
  <si>
    <t>WS201809131_11</t>
  </si>
  <si>
    <t>WS201809131_06</t>
  </si>
  <si>
    <t>WS201809131_02</t>
  </si>
  <si>
    <t>WS201809131_16</t>
  </si>
  <si>
    <t>WS201809130_08</t>
  </si>
  <si>
    <t>WS201809130_07</t>
  </si>
  <si>
    <t>WS201809130_06</t>
  </si>
  <si>
    <t>WS201809131_17</t>
  </si>
  <si>
    <t>WS201809130_19</t>
  </si>
  <si>
    <t>WS201809130_17</t>
  </si>
  <si>
    <t>WS201809130_15</t>
  </si>
  <si>
    <t>WS201809137_05</t>
  </si>
  <si>
    <t>WS201809130_20</t>
  </si>
  <si>
    <t>WS201809130_21</t>
  </si>
  <si>
    <t>WS201809131_20</t>
  </si>
  <si>
    <t>WS201809130_16</t>
  </si>
  <si>
    <t>WS201809130_01</t>
  </si>
  <si>
    <t>WS201809130_02</t>
  </si>
  <si>
    <t>WS201809137_06</t>
  </si>
  <si>
    <t>WS201802101_01</t>
  </si>
  <si>
    <t>WS201809137_22</t>
  </si>
  <si>
    <t>WS201809141_10</t>
  </si>
  <si>
    <t>WS201809141_04</t>
  </si>
  <si>
    <t>WS201809141_03</t>
  </si>
  <si>
    <t>WS201809141_07</t>
  </si>
  <si>
    <t>WS201809141_09</t>
  </si>
  <si>
    <t>WS201809141_02</t>
  </si>
  <si>
    <t>WS201809141_01</t>
  </si>
  <si>
    <t>WS201809141_05</t>
  </si>
  <si>
    <t>WS201809141_06</t>
  </si>
  <si>
    <t>TT201808123_12</t>
  </si>
  <si>
    <t>TT201808123_20</t>
  </si>
  <si>
    <t>WS201809138_24</t>
  </si>
  <si>
    <t>WS201809138_19</t>
  </si>
  <si>
    <t>WS201809138_23</t>
  </si>
  <si>
    <t>WS201809138_05</t>
  </si>
  <si>
    <t>WS201809138_16</t>
  </si>
  <si>
    <t>WS201809138_14</t>
  </si>
  <si>
    <t>WS201809138_13</t>
  </si>
  <si>
    <t>Dining room air temperature @10 cm hight</t>
  </si>
  <si>
    <t>Dining room air temperature @110 cm hight</t>
  </si>
  <si>
    <t>Dining room air temperature @170 cm hight</t>
  </si>
  <si>
    <t>Dining room air temperature 10 cm below ceiling</t>
  </si>
  <si>
    <t>Kitchen air temperature @10 cm hight</t>
  </si>
  <si>
    <t>Kitchen air temperature @110 cm hight</t>
  </si>
  <si>
    <t>Kitchen air temperature @170 cm hight</t>
  </si>
  <si>
    <t>Kitchen air temperature 10 cm below ceiling</t>
  </si>
  <si>
    <t>Bed room air temperature @10 cm hight</t>
  </si>
  <si>
    <t>Bed room air temperature @110 cm hight</t>
  </si>
  <si>
    <t>Bed room air temperature @170 cm hight</t>
  </si>
  <si>
    <t>Bed room air temperature 10 cm below ceiling</t>
  </si>
  <si>
    <t>Bath air temperature @10 cm hight</t>
  </si>
  <si>
    <t>Bath air temperature @110 cm hight</t>
  </si>
  <si>
    <t>Bath air temperature @170 cm hight</t>
  </si>
  <si>
    <t>Bath air temperature 10 cm below ceiling</t>
  </si>
  <si>
    <t>Doorway air temperature @10 cm hight</t>
  </si>
  <si>
    <t>Doorway air temperature @110 cm hight</t>
  </si>
  <si>
    <t>Doorway air temperature @170 cm hight</t>
  </si>
  <si>
    <t>Doorway air temperature 10 cm below ceiling</t>
  </si>
  <si>
    <t>Corridor air temperature @10 cm hight</t>
  </si>
  <si>
    <t>Corridor air temperature @110 cm hight</t>
  </si>
  <si>
    <t>Corridor air temperature @170 cm hight</t>
  </si>
  <si>
    <t>Corridor air temperature 10 cm below ceiling</t>
  </si>
  <si>
    <t>Child 1 air temperature @10 cm hight</t>
  </si>
  <si>
    <t>Child 1 air temperature @110 cm hight</t>
  </si>
  <si>
    <t>Child 1 air temperature @170 cm hight</t>
  </si>
  <si>
    <t>Child 1 air temperature 10 cm below ceiling</t>
  </si>
  <si>
    <t>Child 2 air temperature @10 cm hight</t>
  </si>
  <si>
    <t>Child 2 air temperature @110 cm hight</t>
  </si>
  <si>
    <t>Child 2 air temperature @170 cm hight</t>
  </si>
  <si>
    <t>Child 2 air temperature 10 cm below ceiling</t>
  </si>
  <si>
    <t>Stairs air temperature @10 cm hight</t>
  </si>
  <si>
    <t>Stairs air temperature @110 cm hight</t>
  </si>
  <si>
    <t>Stairs air temperature @170 cm hight</t>
  </si>
  <si>
    <t>Stairs air temperature 10 cm below ceiling</t>
  </si>
  <si>
    <t>Dining room globe temperature @110 cm hight</t>
  </si>
  <si>
    <t>Kitchen globe temperature @110 cm hight</t>
  </si>
  <si>
    <t>Bed room globe temperature @110 cm hight</t>
  </si>
  <si>
    <t>Bath globe temperature @110 cm hight</t>
  </si>
  <si>
    <t>Doorway globe temperature @110 cm hight</t>
  </si>
  <si>
    <t>Corridor globe temperature @110 cm hight</t>
  </si>
  <si>
    <t>Child 1 globe temperature @110 cm hight</t>
  </si>
  <si>
    <t>Child 2 globe temperature @110 cm hight</t>
  </si>
  <si>
    <t>Dining room relative air humidity @110 cm hight</t>
  </si>
  <si>
    <t>Kitchen relative air humidity @110 cm hight</t>
  </si>
  <si>
    <t>Bed room relative air humidity @110 cm hight</t>
  </si>
  <si>
    <t>Bath relative air humidity @110 cm hight</t>
  </si>
  <si>
    <t>Corridor relative air humidity @110 cm hight</t>
  </si>
  <si>
    <t>Doorway relative air humidity @110 cm hight</t>
  </si>
  <si>
    <t>Child 1 relative air humidity @110 cm hight</t>
  </si>
  <si>
    <t>Child 2 relative air humidity @110 cm hight</t>
  </si>
  <si>
    <t>Supply air temperature child 1</t>
  </si>
  <si>
    <t>Supply air volume flow rate child 1</t>
  </si>
  <si>
    <t>Supply air temperature child 2</t>
  </si>
  <si>
    <t>Supply air volume flow rate child 2</t>
  </si>
  <si>
    <t>Exhaust air volume flow rate dining room</t>
  </si>
  <si>
    <t>Exhaust air temperature bath</t>
  </si>
  <si>
    <t>Exhaust air volume flow rate bath</t>
  </si>
  <si>
    <t>Exhaust air temperature child 1</t>
  </si>
  <si>
    <t>Exhaust air volume flow rate child 1</t>
  </si>
  <si>
    <t>Exhaust air temperature child 2</t>
  </si>
  <si>
    <t>Exhaust air volume flow rate child 2</t>
  </si>
  <si>
    <t>Vent_CO2amb</t>
  </si>
  <si>
    <t>Window</t>
  </si>
  <si>
    <t>Vent_child1_child2_EHA_fan_elP</t>
  </si>
  <si>
    <t>Vent_child1_child2_SUA_fan_elP</t>
  </si>
  <si>
    <t>Vent_child1_child2_SUA_IHS_elP</t>
  </si>
  <si>
    <t>Vent_dining_bath_EHA_fan_elP</t>
  </si>
  <si>
    <t>Vent_living_SUA_fan_elP</t>
  </si>
  <si>
    <t>Vent_living_SUA_IHS_elP</t>
  </si>
  <si>
    <t>Vent_FL_child1_calc_thP</t>
  </si>
  <si>
    <t>Vent_FL_child2_calc_thP</t>
  </si>
  <si>
    <t>Vent_GF_calc_thP</t>
  </si>
  <si>
    <t>g/kg</t>
  </si>
  <si>
    <t>Vent_absH_IMS</t>
  </si>
  <si>
    <t>Vent_absH_IMS_soll</t>
  </si>
  <si>
    <t>Vent_absH_tot</t>
  </si>
  <si>
    <t>Vent_absH_treq</t>
  </si>
  <si>
    <t>Vent_afterIHS_AT</t>
  </si>
  <si>
    <t>Vent_out_absH_amb</t>
  </si>
  <si>
    <t>Vent_Tamb</t>
  </si>
  <si>
    <t>Living room senible  Heat Input</t>
  </si>
  <si>
    <t>Dining room senible  Heat Input</t>
  </si>
  <si>
    <t>Kitchen senible  Heat Input</t>
  </si>
  <si>
    <t>Bed room senible  Heat Input</t>
  </si>
  <si>
    <t>Bath senible  Heat Input</t>
  </si>
  <si>
    <t>Child 1 senible  Heat Input</t>
  </si>
  <si>
    <t>Child 2 senible  Heat Input</t>
  </si>
  <si>
    <t>Corridor senible  Heat Input</t>
  </si>
  <si>
    <t>Doorway senible  Heat Input</t>
  </si>
  <si>
    <t>Stairs senible  Heat Input</t>
  </si>
  <si>
    <t>Power consumption of socket permanent on</t>
  </si>
  <si>
    <t>Power consumption of socket floorwise on</t>
  </si>
  <si>
    <t>Power consumption of socket roomwise on</t>
  </si>
  <si>
    <t>Living rooms' power consumption of the supply air heater</t>
  </si>
  <si>
    <t>Living rooms' power consumption of the supply air fan</t>
  </si>
  <si>
    <t>Dining/baths' power consumption of the exhaust air fan</t>
  </si>
  <si>
    <t>Child 1/child 2 power consumption of the supply air heater</t>
  </si>
  <si>
    <t>Child 1/child 2 power consumption of the supply air fan</t>
  </si>
  <si>
    <t>Child 1/child 2 power consumption of the exhaust air fan</t>
  </si>
  <si>
    <t>temperature of ambient air</t>
  </si>
  <si>
    <t>absolute humidity of ambient air</t>
  </si>
  <si>
    <t>Ventilation air temperature after heating</t>
  </si>
  <si>
    <t>set temperature of internal moisture source</t>
  </si>
  <si>
    <t>absolute humidity of supply air</t>
  </si>
  <si>
    <t xml:space="preserve">set value of absolute humidity </t>
  </si>
  <si>
    <t>absolute humidity of internal moisture source</t>
  </si>
  <si>
    <t>CO2 concentration of ambient air</t>
  </si>
  <si>
    <t>kitchen_door_pos</t>
  </si>
  <si>
    <t>position of kitchen door</t>
  </si>
  <si>
    <t>Kitchen senible Internal Heat Gains set value</t>
  </si>
  <si>
    <t>Bath senible Internal Heat Gains set value</t>
  </si>
  <si>
    <t>thermal power added/removed by mechanical ventilation in child 1</t>
  </si>
  <si>
    <t>thermal power added/removed by mechanical ventilation in child 2</t>
  </si>
  <si>
    <t>thermal power added/removed by mechanical ventilation in ground floor</t>
  </si>
  <si>
    <t>CGR4</t>
  </si>
  <si>
    <t>±6W/m² &amp; ±1%</t>
  </si>
  <si>
    <t>p</t>
  </si>
  <si>
    <t>2018</t>
  </si>
  <si>
    <t>2010</t>
  </si>
  <si>
    <t>Lambrecht</t>
  </si>
  <si>
    <t>position of operable external window</t>
  </si>
  <si>
    <t>SS 20.501</t>
  </si>
  <si>
    <t>Relative Humidity ofter the Moisture source</t>
  </si>
  <si>
    <t>Rotronic</t>
  </si>
  <si>
    <t>See certificate no.</t>
  </si>
  <si>
    <t>±0.015K (±1.5K under full sol. irradiation)</t>
  </si>
  <si>
    <t xml:space="preserve">±0.015K </t>
  </si>
  <si>
    <t>EL3202-0010</t>
  </si>
  <si>
    <t>0.1 K</t>
  </si>
  <si>
    <t>In outside air duct</t>
  </si>
  <si>
    <t>Set Value</t>
  </si>
  <si>
    <t>Calibration/SerialNo.</t>
  </si>
  <si>
    <t>Thermokon</t>
  </si>
  <si>
    <t>Wireless - EnOcean</t>
  </si>
  <si>
    <t>3 %rH</t>
  </si>
  <si>
    <t>EL3164</t>
  </si>
  <si>
    <t>EL3164/EL3162</t>
  </si>
  <si>
    <t>EL3164/EL3163</t>
  </si>
  <si>
    <t>EL3164/EL3164</t>
  </si>
  <si>
    <t>EL3164/EL3165</t>
  </si>
  <si>
    <t>EL3164/EL3166</t>
  </si>
  <si>
    <t>EL3164/EL3167</t>
  </si>
  <si>
    <t>EL3164/EL3168</t>
  </si>
  <si>
    <t>EL3164/EL3169</t>
  </si>
  <si>
    <t>EL3164/EL3170</t>
  </si>
  <si>
    <t>Thermosensor 1/10 DIN B</t>
  </si>
  <si>
    <t>Beckhoff / MBS</t>
  </si>
  <si>
    <t>EL3403‐0010 WSK 40 10/1A</t>
  </si>
  <si>
    <t>1.5 % + 0,5%</t>
  </si>
  <si>
    <t xml:space="preserve">EL3403‐0010 </t>
  </si>
  <si>
    <t xml:space="preserve">1.5 % </t>
  </si>
  <si>
    <t>EL3602-0010</t>
  </si>
  <si>
    <t>± 7,5 W/m²</t>
  </si>
  <si>
    <t>SRW01</t>
  </si>
  <si>
    <t>KL6581/6583</t>
  </si>
  <si>
    <t>aroom_child1_110_GT</t>
  </si>
  <si>
    <t>aroom_child2_110_GT</t>
  </si>
  <si>
    <t>aroom_living_110_rH</t>
  </si>
  <si>
    <t>aroom_dining_110_rH</t>
  </si>
  <si>
    <t>aroom_kitchen_110_rH</t>
  </si>
  <si>
    <t>aroom_bed_110_rH</t>
  </si>
  <si>
    <t>aroom_bath_110_rH</t>
  </si>
  <si>
    <t>aroom_corridor_110_rH</t>
  </si>
  <si>
    <t>aroom_doorway_110_rH</t>
  </si>
  <si>
    <t>aroom_child1_110_rH</t>
  </si>
  <si>
    <t>aroom_child2_110_rH</t>
  </si>
  <si>
    <t>aroom_living_heat_elP</t>
  </si>
  <si>
    <t>aroom_dining_heat_elP</t>
  </si>
  <si>
    <t>aroom_kitchen_heat_elP</t>
  </si>
  <si>
    <t>aroom_bed_heat_elP</t>
  </si>
  <si>
    <t>aroom_bath_heat_elP</t>
  </si>
  <si>
    <t>aroom_child1_heat_elP</t>
  </si>
  <si>
    <t>aroom_child2_heat_elP</t>
  </si>
  <si>
    <t>aroom_corridor_heat_elP</t>
  </si>
  <si>
    <t>aroom_doorway_heat_elP</t>
  </si>
  <si>
    <t>aroom_stairs_heat_elP</t>
  </si>
  <si>
    <t>aroom_socket_always_elP</t>
  </si>
  <si>
    <t>aroom_socket_floor_elP</t>
  </si>
  <si>
    <t>aroom_socket_room_elP</t>
  </si>
  <si>
    <t>aroom_living_010_AT</t>
  </si>
  <si>
    <t>aroom_living_110_AT</t>
  </si>
  <si>
    <t>aroom_living_170_AT</t>
  </si>
  <si>
    <t>aroom_living_-10_AT</t>
  </si>
  <si>
    <t>aroom_dining_010_AT</t>
  </si>
  <si>
    <t>aroom_dining_110_AT</t>
  </si>
  <si>
    <t>aroom_dining_170_AT</t>
  </si>
  <si>
    <t>aroom_dining_-10_AT</t>
  </si>
  <si>
    <t>aroom_kitchen_010_AT</t>
  </si>
  <si>
    <t>aroom_kitchen_110_AT</t>
  </si>
  <si>
    <t>aroom_kitchen_170_AT</t>
  </si>
  <si>
    <t>aroom_kitchen_-10_AT</t>
  </si>
  <si>
    <t>aroom_bed_010_AT</t>
  </si>
  <si>
    <t>aroom_bed_110_AT</t>
  </si>
  <si>
    <t>aroom_bed_170_AT</t>
  </si>
  <si>
    <t>aroom_bed_-10_AT</t>
  </si>
  <si>
    <t>aroom_bath_010_AT</t>
  </si>
  <si>
    <t>aroom_bath_110_AT</t>
  </si>
  <si>
    <t>aroom_bath_170_AT</t>
  </si>
  <si>
    <t>aroom_bath_-10_AT</t>
  </si>
  <si>
    <t>aroom_doorway_010_AT</t>
  </si>
  <si>
    <t>aroom_doorway_110_AT</t>
  </si>
  <si>
    <t>aroom_doorway_170_AT</t>
  </si>
  <si>
    <t>aroom_doorway_-10_AT</t>
  </si>
  <si>
    <t>aroom_corridor_010_AT</t>
  </si>
  <si>
    <t>aroom_corridor_110_AT</t>
  </si>
  <si>
    <t>aroom_corridor_170_AT</t>
  </si>
  <si>
    <t>aroom_corridor_-10_AT</t>
  </si>
  <si>
    <t>aroom_child1_010_AT</t>
  </si>
  <si>
    <t>aroom_child1_110_AT</t>
  </si>
  <si>
    <t>aroom_child1_170_AT</t>
  </si>
  <si>
    <t>aroom_child1_-10_AT</t>
  </si>
  <si>
    <t>aroom_child2_010_AT</t>
  </si>
  <si>
    <t>aroom_child2_110_AT</t>
  </si>
  <si>
    <t>aroom_child2_170_AT</t>
  </si>
  <si>
    <t>aroom_child2_-10_AT</t>
  </si>
  <si>
    <t>aroom_stairs_010_AT</t>
  </si>
  <si>
    <t>aroom_stairs_110_AT</t>
  </si>
  <si>
    <t>aroom_stairs_170_AT</t>
  </si>
  <si>
    <t>aroom_stairs_-10_AT</t>
  </si>
  <si>
    <t>aroom_living_110_GT</t>
  </si>
  <si>
    <t>aroom_dining_110_GT</t>
  </si>
  <si>
    <t>aroom_kitchen_110_GT</t>
  </si>
  <si>
    <t>aroom_bed_110_GT</t>
  </si>
  <si>
    <t>aroom_bath_110_GT</t>
  </si>
  <si>
    <t>aroom_doorway_110_GT</t>
  </si>
  <si>
    <t>aroom_corridor_110_GT</t>
  </si>
  <si>
    <t>aroom_kitchen_IHS_elP</t>
  </si>
  <si>
    <t>aroom_bath_IHS_elP</t>
  </si>
  <si>
    <t>downwards_SW_rad</t>
  </si>
  <si>
    <t>downwards solar radiation in front of living room for albedo calculation</t>
  </si>
  <si>
    <t>blind</t>
  </si>
  <si>
    <t>Exp.</t>
  </si>
  <si>
    <t>wet</t>
  </si>
  <si>
    <t>AmbientAirTemperature</t>
  </si>
  <si>
    <t>CO2</t>
  </si>
  <si>
    <t>Pressure_Atmosphere</t>
  </si>
  <si>
    <t>Radiation_Diffuse</t>
  </si>
  <si>
    <t>Radiation_East</t>
  </si>
  <si>
    <t>Radiation_Global</t>
  </si>
  <si>
    <t>Radiation_North</t>
  </si>
  <si>
    <t>Radiation_South</t>
  </si>
  <si>
    <t>Radiation_West</t>
  </si>
  <si>
    <t>RadiationIR_global</t>
  </si>
  <si>
    <t>RadiationIR_global_InstrumentTemperature</t>
  </si>
  <si>
    <t>RadiationIR_west</t>
  </si>
  <si>
    <t>RadiationIR_west_InstrumentTemperature</t>
  </si>
  <si>
    <t>Rain_driving_Free</t>
  </si>
  <si>
    <t>Rain_driving_WestFacade</t>
  </si>
  <si>
    <t>Rain_Normal</t>
  </si>
  <si>
    <t>RelativeHumidity</t>
  </si>
  <si>
    <t>SnowHight</t>
  </si>
  <si>
    <t>SoilTemperature_000cm</t>
  </si>
  <si>
    <t>SoilTemperature_050cm</t>
  </si>
  <si>
    <t>SoilTemperature_100cm</t>
  </si>
  <si>
    <t>SoilTemperature_200cm</t>
  </si>
  <si>
    <t>WindDirection</t>
  </si>
  <si>
    <t>WindSpeed</t>
  </si>
  <si>
    <t>mm/h</t>
  </si>
  <si>
    <t>hPa</t>
  </si>
  <si>
    <t>mm</t>
  </si>
  <si>
    <t>cellar_285_AT</t>
  </si>
  <si>
    <t>cellar_285_AT2</t>
  </si>
  <si>
    <t>aroom_living_IHS_elP</t>
  </si>
  <si>
    <t>aroom_bed_IHS_elP</t>
  </si>
  <si>
    <t>aroom_corridor_IHS_elP</t>
  </si>
  <si>
    <t>aroom_child1_IHS_elP</t>
  </si>
  <si>
    <t>aroom_child2_IHS_elP</t>
  </si>
  <si>
    <t>Bed room senible Internal Heat Gains set value</t>
  </si>
  <si>
    <t>Living room senible Internal Heat Gains set value</t>
  </si>
  <si>
    <t>Corridor senible Internal Heat Gains set value</t>
  </si>
  <si>
    <t>Child1's senible Internal Heat Gains set value</t>
  </si>
  <si>
    <t>Child2's senible Internal Heat Gains set value</t>
  </si>
  <si>
    <t>calculated from schedule and heat_elP</t>
  </si>
  <si>
    <t>aroom_child1_win_pos</t>
  </si>
  <si>
    <t>Child_1 window position</t>
  </si>
  <si>
    <t>0 is closed, 1 is open; In hourly-averaged file, this is a fraction.</t>
  </si>
  <si>
    <t>aroom_kitchen_door_pos</t>
  </si>
  <si>
    <t>door position between kitchen and living</t>
  </si>
  <si>
    <t>Test House (O5)</t>
  </si>
  <si>
    <t>Reference House (N2)</t>
  </si>
  <si>
    <t>operated by Meteomedia GmBH</t>
  </si>
  <si>
    <t>WS201809138_08</t>
  </si>
  <si>
    <t>WS201809138_22</t>
  </si>
  <si>
    <t>Vaisala</t>
  </si>
  <si>
    <t>GMP222</t>
  </si>
  <si>
    <t>F2840051</t>
  </si>
  <si>
    <t>± (1.5 % of range + 2 % of reading)</t>
  </si>
  <si>
    <t>Actual Heat Pump supply temperature</t>
  </si>
  <si>
    <t>hp_el_cons</t>
  </si>
  <si>
    <t>Heat Pump electricity consumption</t>
  </si>
  <si>
    <t>supply water temperature command applied to heat pump</t>
  </si>
  <si>
    <t>on/off command applied to heat pump</t>
  </si>
  <si>
    <t>HeatPump_actual_Tsup</t>
  </si>
  <si>
    <t>hp_status_command (u1)</t>
  </si>
  <si>
    <t>hp_supply_temp_command (u2)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</si>
</sst>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[$-407]mmm/\ yy;@"/>
  </numFmts>
  <fonts count="28">
    <font>
      <sz val="11"/>
      <color theme="1"/>
      <name val="Frutiger 45 Light"/>
      <family val="2"/>
      <scheme val="minor"/>
    </font>
    <font>
      <sz val="11"/>
      <color theme="1"/>
      <name val="Frutiger LT Com 45 Light"/>
      <family val="2"/>
    </font>
    <font>
      <sz val="11"/>
      <color theme="1"/>
      <name val="Calibri"/>
      <family val="2"/>
    </font>
    <font>
      <sz val="8.8000000000000007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Frutiger LT Com 45 Light"/>
      <family val="2"/>
    </font>
    <font>
      <b/>
      <i/>
      <sz val="11"/>
      <color theme="1"/>
      <name val="Frutiger LT Com 45 Light"/>
      <family val="2"/>
    </font>
    <font>
      <i/>
      <sz val="11"/>
      <color theme="1"/>
      <name val="Frutiger LT Com 45 Light"/>
      <family val="2"/>
    </font>
    <font>
      <b/>
      <i/>
      <sz val="14"/>
      <color theme="1"/>
      <name val="Frutiger LT Com 45 Light"/>
      <family val="2"/>
    </font>
    <font>
      <i/>
      <sz val="14"/>
      <color theme="1"/>
      <name val="Frutiger LT Com 45 Light"/>
      <family val="2"/>
    </font>
    <font>
      <sz val="11"/>
      <name val="Frutiger LT Com 45 Light"/>
      <family val="2"/>
    </font>
    <font>
      <sz val="11"/>
      <color theme="1"/>
      <name val="Frutiger 45 Light"/>
      <family val="2"/>
      <scheme val="minor"/>
    </font>
    <font>
      <b/>
      <sz val="18"/>
      <color theme="3"/>
      <name val="Frutiger 45 Light"/>
      <family val="2"/>
      <scheme val="major"/>
    </font>
    <font>
      <b/>
      <sz val="15"/>
      <color theme="3"/>
      <name val="Frutiger 45 Light"/>
      <family val="2"/>
      <scheme val="minor"/>
    </font>
    <font>
      <b/>
      <sz val="13"/>
      <color theme="3"/>
      <name val="Frutiger 45 Light"/>
      <family val="2"/>
      <scheme val="minor"/>
    </font>
    <font>
      <b/>
      <sz val="11"/>
      <color theme="3"/>
      <name val="Frutiger 45 Light"/>
      <family val="2"/>
      <scheme val="minor"/>
    </font>
    <font>
      <sz val="11"/>
      <color rgb="FF006100"/>
      <name val="Frutiger 45 Light"/>
      <family val="2"/>
      <scheme val="minor"/>
    </font>
    <font>
      <sz val="11"/>
      <color rgb="FF9C0006"/>
      <name val="Frutiger 45 Light"/>
      <family val="2"/>
      <scheme val="minor"/>
    </font>
    <font>
      <sz val="11"/>
      <color rgb="FF9C6500"/>
      <name val="Frutiger 45 Light"/>
      <family val="2"/>
      <scheme val="minor"/>
    </font>
    <font>
      <sz val="11"/>
      <color rgb="FF3F3F76"/>
      <name val="Frutiger 45 Light"/>
      <family val="2"/>
      <scheme val="minor"/>
    </font>
    <font>
      <b/>
      <sz val="11"/>
      <color rgb="FF3F3F3F"/>
      <name val="Frutiger 45 Light"/>
      <family val="2"/>
      <scheme val="minor"/>
    </font>
    <font>
      <b/>
      <sz val="11"/>
      <color rgb="FFFA7D00"/>
      <name val="Frutiger 45 Light"/>
      <family val="2"/>
      <scheme val="minor"/>
    </font>
    <font>
      <sz val="11"/>
      <color rgb="FFFA7D00"/>
      <name val="Frutiger 45 Light"/>
      <family val="2"/>
      <scheme val="minor"/>
    </font>
    <font>
      <b/>
      <sz val="11"/>
      <color theme="0"/>
      <name val="Frutiger 45 Light"/>
      <family val="2"/>
      <scheme val="minor"/>
    </font>
    <font>
      <sz val="11"/>
      <color rgb="FFFF0000"/>
      <name val="Frutiger 45 Light"/>
      <family val="2"/>
      <scheme val="minor"/>
    </font>
    <font>
      <i/>
      <sz val="11"/>
      <color rgb="FF7F7F7F"/>
      <name val="Frutiger 45 Light"/>
      <family val="2"/>
      <scheme val="minor"/>
    </font>
    <font>
      <b/>
      <sz val="11"/>
      <color theme="1"/>
      <name val="Frutiger 45 Light"/>
      <family val="2"/>
      <scheme val="minor"/>
    </font>
    <font>
      <sz val="11"/>
      <color theme="0"/>
      <name val="Frutiger 45 Light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2" fillId="0" borderId="0" applyNumberFormat="0" applyFill="0" applyBorder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11" applyNumberFormat="0" applyAlignment="0" applyProtection="0"/>
    <xf numFmtId="0" fontId="21" fillId="9" borderId="10" applyNumberFormat="0" applyAlignment="0" applyProtection="0"/>
    <xf numFmtId="0" fontId="22" fillId="0" borderId="12" applyNumberFormat="0" applyFill="0" applyAlignment="0" applyProtection="0"/>
    <xf numFmtId="0" fontId="23" fillId="10" borderId="13" applyNumberFormat="0" applyAlignment="0" applyProtection="0"/>
    <xf numFmtId="0" fontId="24" fillId="0" borderId="0" applyNumberFormat="0" applyFill="0" applyBorder="0" applyAlignment="0" applyProtection="0"/>
    <xf numFmtId="0" fontId="11" fillId="11" borderId="14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5" applyNumberFormat="0" applyFill="0" applyAlignment="0" applyProtection="0"/>
    <xf numFmtId="0" fontId="27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27" fillId="35" borderId="0" applyNumberFormat="0" applyBorder="0" applyAlignment="0" applyProtection="0"/>
  </cellStyleXfs>
  <cellXfs count="6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5" fontId="6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49" fontId="9" fillId="0" borderId="1" xfId="0" applyNumberFormat="1" applyFont="1" applyFill="1" applyBorder="1" applyAlignment="1">
      <alignment vertical="center"/>
    </xf>
    <xf numFmtId="165" fontId="7" fillId="0" borderId="1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right" vertical="center"/>
    </xf>
    <xf numFmtId="0" fontId="5" fillId="0" borderId="6" xfId="0" applyFont="1" applyFill="1" applyBorder="1" applyAlignment="1">
      <alignment vertical="center"/>
    </xf>
    <xf numFmtId="0" fontId="1" fillId="3" borderId="6" xfId="0" quotePrefix="1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/>
    <xf numFmtId="0" fontId="9" fillId="0" borderId="1" xfId="0" quotePrefix="1" applyFont="1" applyFill="1" applyBorder="1" applyAlignment="1">
      <alignment vertical="center"/>
    </xf>
    <xf numFmtId="165" fontId="7" fillId="2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36" borderId="1" xfId="0" applyFont="1" applyFill="1" applyBorder="1" applyAlignment="1">
      <alignment vertical="center"/>
    </xf>
    <xf numFmtId="0" fontId="2" fillId="36" borderId="1" xfId="0" applyFont="1" applyFill="1" applyBorder="1" applyAlignment="1">
      <alignment vertical="center"/>
    </xf>
    <xf numFmtId="0" fontId="1" fillId="36" borderId="0" xfId="0" applyFont="1" applyFill="1" applyAlignment="1">
      <alignment vertical="center"/>
    </xf>
    <xf numFmtId="0" fontId="0" fillId="36" borderId="0" xfId="0" applyFill="1"/>
    <xf numFmtId="0" fontId="0" fillId="36" borderId="1" xfId="0" applyFill="1" applyBorder="1" applyAlignment="1">
      <alignment vertical="center"/>
    </xf>
    <xf numFmtId="0" fontId="0" fillId="36" borderId="1" xfId="0" applyFill="1" applyBorder="1" applyAlignment="1">
      <alignment vertical="center" wrapText="1"/>
    </xf>
    <xf numFmtId="49" fontId="7" fillId="36" borderId="1" xfId="0" applyNumberFormat="1" applyFont="1" applyFill="1" applyBorder="1" applyAlignment="1">
      <alignment horizontal="center" vertical="center"/>
    </xf>
    <xf numFmtId="164" fontId="2" fillId="36" borderId="1" xfId="0" applyNumberFormat="1" applyFont="1" applyFill="1" applyBorder="1" applyAlignment="1">
      <alignment horizontal="right" vertical="center"/>
    </xf>
    <xf numFmtId="0" fontId="9" fillId="36" borderId="1" xfId="0" applyFont="1" applyFill="1" applyBorder="1" applyAlignment="1">
      <alignment vertical="center"/>
    </xf>
    <xf numFmtId="0" fontId="1" fillId="36" borderId="6" xfId="0" quotePrefix="1" applyFont="1" applyFill="1" applyBorder="1" applyAlignment="1">
      <alignment vertical="center"/>
    </xf>
    <xf numFmtId="0" fontId="1" fillId="36" borderId="1" xfId="0" applyFont="1" applyFill="1" applyBorder="1" applyAlignment="1">
      <alignment horizontal="right" vertical="center"/>
    </xf>
    <xf numFmtId="164" fontId="2" fillId="36" borderId="1" xfId="0" quotePrefix="1" applyNumberFormat="1" applyFont="1" applyFill="1" applyBorder="1" applyAlignment="1">
      <alignment horizontal="right" vertical="center"/>
    </xf>
    <xf numFmtId="164" fontId="0" fillId="36" borderId="1" xfId="0" applyNumberFormat="1" applyFill="1" applyBorder="1" applyAlignment="1">
      <alignment horizontal="right" vertical="center"/>
    </xf>
    <xf numFmtId="164" fontId="2" fillId="36" borderId="1" xfId="0" quotePrefix="1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6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quotePrefix="1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9" fillId="37" borderId="1" xfId="0" applyFont="1" applyFill="1" applyBorder="1" applyAlignment="1">
      <alignment horizontal="left" vertical="center"/>
    </xf>
    <xf numFmtId="0" fontId="1" fillId="37" borderId="1" xfId="0" applyFont="1" applyFill="1" applyBorder="1" applyAlignment="1">
      <alignment vertical="center"/>
    </xf>
    <xf numFmtId="0" fontId="0" fillId="0" borderId="1" xfId="0" applyFill="1" applyBorder="1"/>
    <xf numFmtId="164" fontId="2" fillId="0" borderId="1" xfId="0" applyNumberFormat="1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Fraunhofer">
      <a:dk1>
        <a:srgbClr val="000000"/>
      </a:dk1>
      <a:lt1>
        <a:srgbClr val="FFFFFF"/>
      </a:lt1>
      <a:dk2>
        <a:srgbClr val="179C7D"/>
      </a:dk2>
      <a:lt2>
        <a:srgbClr val="A8AFAF"/>
      </a:lt2>
      <a:accent1>
        <a:srgbClr val="EB6A0A"/>
      </a:accent1>
      <a:accent2>
        <a:srgbClr val="006E92"/>
      </a:accent2>
      <a:accent3>
        <a:srgbClr val="25BAE2"/>
      </a:accent3>
      <a:accent4>
        <a:srgbClr val="B1C800"/>
      </a:accent4>
      <a:accent5>
        <a:srgbClr val="FEEFD6"/>
      </a:accent5>
      <a:accent6>
        <a:srgbClr val="E1E3E3"/>
      </a:accent6>
      <a:hlink>
        <a:srgbClr val="25BAE2"/>
      </a:hlink>
      <a:folHlink>
        <a:srgbClr val="006E92"/>
      </a:folHlink>
    </a:clrScheme>
    <a:fontScheme name="FhG">
      <a:majorFont>
        <a:latin typeface="Frutiger 45 Light"/>
        <a:ea typeface="MS Gothic"/>
        <a:cs typeface=""/>
      </a:majorFont>
      <a:minorFont>
        <a:latin typeface="Frutiger 45 Light"/>
        <a:ea typeface="MS Gothic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7"/>
  <sheetViews>
    <sheetView tabSelected="1" zoomScale="70" zoomScaleNormal="70" workbookViewId="0">
      <pane ySplit="2" topLeftCell="A27" activePane="bottomLeft" state="frozen"/>
      <selection pane="bottomLeft" activeCell="E51" sqref="E51"/>
    </sheetView>
  </sheetViews>
  <sheetFormatPr defaultColWidth="11" defaultRowHeight="18.75"/>
  <cols>
    <col min="1" max="2" width="6.375" style="2" bestFit="1" customWidth="1"/>
    <col min="3" max="3" width="7.125" style="2" bestFit="1" customWidth="1"/>
    <col min="4" max="4" width="6.25" style="2" bestFit="1" customWidth="1"/>
    <col min="5" max="5" width="37.625" style="2" bestFit="1" customWidth="1"/>
    <col min="6" max="6" width="5.375" style="2" bestFit="1" customWidth="1"/>
    <col min="7" max="7" width="54.25" style="53" customWidth="1"/>
    <col min="8" max="8" width="37.75" style="53" customWidth="1"/>
    <col min="9" max="9" width="23.75" style="2" customWidth="1"/>
    <col min="10" max="10" width="24" style="2" bestFit="1" customWidth="1"/>
    <col min="11" max="11" width="26.875" style="2" customWidth="1"/>
    <col min="12" max="12" width="18" style="17" bestFit="1" customWidth="1"/>
    <col min="13" max="13" width="35.375" style="2" customWidth="1"/>
    <col min="14" max="14" width="17.25" style="2" customWidth="1"/>
    <col min="15" max="15" width="13" style="2" customWidth="1"/>
    <col min="16" max="16" width="14.75" style="2" customWidth="1"/>
    <col min="17" max="17" width="41.625" style="14" customWidth="1"/>
    <col min="18" max="18" width="26.375" style="14" customWidth="1"/>
    <col min="19" max="19" width="41.75" style="14" bestFit="1" customWidth="1"/>
    <col min="20" max="20" width="26.375" style="14" customWidth="1"/>
    <col min="21" max="21" width="24.375" style="29" bestFit="1" customWidth="1"/>
    <col min="22" max="16384" width="11" style="15"/>
  </cols>
  <sheetData>
    <row r="1" spans="1:21" s="6" customFormat="1">
      <c r="A1" s="4" t="s">
        <v>426</v>
      </c>
      <c r="B1" s="60" t="s">
        <v>0</v>
      </c>
      <c r="C1" s="61"/>
      <c r="D1" s="62"/>
      <c r="E1" s="4"/>
      <c r="F1" s="4"/>
      <c r="G1" s="8"/>
      <c r="H1" s="8"/>
      <c r="I1" s="64" t="s">
        <v>8</v>
      </c>
      <c r="J1" s="64"/>
      <c r="K1" s="64"/>
      <c r="L1" s="64"/>
      <c r="M1" s="64"/>
      <c r="N1" s="65" t="s">
        <v>10</v>
      </c>
      <c r="O1" s="66"/>
      <c r="P1" s="67"/>
      <c r="Q1" s="63" t="s">
        <v>45</v>
      </c>
      <c r="R1" s="63"/>
      <c r="S1" s="63"/>
      <c r="T1" s="5"/>
      <c r="U1" s="27"/>
    </row>
    <row r="2" spans="1:21" s="6" customFormat="1" ht="30">
      <c r="A2" s="4" t="s">
        <v>425</v>
      </c>
      <c r="B2" s="4" t="s">
        <v>427</v>
      </c>
      <c r="C2" s="7" t="s">
        <v>11</v>
      </c>
      <c r="D2" s="8" t="s">
        <v>12</v>
      </c>
      <c r="E2" s="4" t="s">
        <v>2</v>
      </c>
      <c r="F2" s="4" t="s">
        <v>1</v>
      </c>
      <c r="G2" s="8" t="s">
        <v>3</v>
      </c>
      <c r="H2" s="8" t="s">
        <v>4</v>
      </c>
      <c r="I2" s="4" t="s">
        <v>5</v>
      </c>
      <c r="J2" s="4" t="s">
        <v>9</v>
      </c>
      <c r="K2" s="4" t="s">
        <v>6</v>
      </c>
      <c r="L2" s="9" t="s">
        <v>38</v>
      </c>
      <c r="M2" s="4" t="s">
        <v>7</v>
      </c>
      <c r="N2" s="4" t="s">
        <v>7</v>
      </c>
      <c r="O2" s="4" t="s">
        <v>9</v>
      </c>
      <c r="P2" s="4" t="s">
        <v>5</v>
      </c>
      <c r="Q2" s="10" t="s">
        <v>473</v>
      </c>
      <c r="R2" s="10" t="s">
        <v>326</v>
      </c>
      <c r="S2" s="10" t="s">
        <v>474</v>
      </c>
      <c r="T2" s="10" t="s">
        <v>46</v>
      </c>
      <c r="U2" s="27"/>
    </row>
    <row r="3" spans="1:21" s="25" customFormat="1">
      <c r="A3" s="20" t="s">
        <v>26</v>
      </c>
      <c r="B3" s="20" t="s">
        <v>26</v>
      </c>
      <c r="C3" s="19"/>
      <c r="D3" s="20"/>
      <c r="E3" s="39" t="s">
        <v>428</v>
      </c>
      <c r="F3" s="21" t="s">
        <v>17</v>
      </c>
      <c r="G3" s="51" t="s">
        <v>63</v>
      </c>
      <c r="H3" s="22" t="s">
        <v>475</v>
      </c>
      <c r="I3" s="22" t="s">
        <v>314</v>
      </c>
      <c r="J3" s="22"/>
      <c r="K3" s="20"/>
      <c r="L3" s="23" t="s">
        <v>313</v>
      </c>
      <c r="M3" s="26">
        <v>0.1</v>
      </c>
      <c r="N3" s="20"/>
      <c r="O3" s="20"/>
      <c r="P3" s="20"/>
      <c r="Q3" s="24" t="str">
        <f>IF(ISBLANK(C3),"",CONCATENATE("O5_",$E3))</f>
        <v/>
      </c>
      <c r="R3" s="24"/>
      <c r="S3" s="24" t="str">
        <f>IF(ISBLANK(D3),"",CONCATENATE("N2_",$E3))</f>
        <v/>
      </c>
      <c r="T3" s="24"/>
      <c r="U3" s="28"/>
    </row>
    <row r="4" spans="1:21" s="25" customFormat="1">
      <c r="A4" s="20" t="s">
        <v>26</v>
      </c>
      <c r="B4" s="20" t="s">
        <v>26</v>
      </c>
      <c r="C4" s="19"/>
      <c r="D4" s="20"/>
      <c r="E4" s="39" t="s">
        <v>429</v>
      </c>
      <c r="F4" s="20" t="s">
        <v>25</v>
      </c>
      <c r="G4" s="51" t="s">
        <v>63</v>
      </c>
      <c r="H4" s="22" t="s">
        <v>475</v>
      </c>
      <c r="I4" s="22"/>
      <c r="J4" s="20"/>
      <c r="K4" s="20"/>
      <c r="L4" s="23" t="s">
        <v>313</v>
      </c>
      <c r="M4" s="20"/>
      <c r="N4" s="20"/>
      <c r="O4" s="20"/>
      <c r="P4" s="20"/>
      <c r="Q4" s="24" t="str">
        <f>IF(ISBLANK(C4),"",CONCATENATE("O5_",#REF!))</f>
        <v/>
      </c>
      <c r="R4" s="24"/>
      <c r="S4" s="24" t="str">
        <f>IF(ISBLANK(D4),"",CONCATENATE("N2_",#REF!))</f>
        <v/>
      </c>
      <c r="T4" s="24"/>
      <c r="U4" s="28"/>
    </row>
    <row r="5" spans="1:21" s="25" customFormat="1">
      <c r="A5" s="20" t="s">
        <v>26</v>
      </c>
      <c r="B5" s="20" t="s">
        <v>26</v>
      </c>
      <c r="C5" s="19"/>
      <c r="D5" s="20"/>
      <c r="E5" s="39" t="s">
        <v>430</v>
      </c>
      <c r="F5" s="20" t="s">
        <v>453</v>
      </c>
      <c r="G5" s="51" t="s">
        <v>63</v>
      </c>
      <c r="H5" s="22" t="s">
        <v>475</v>
      </c>
      <c r="I5" s="22"/>
      <c r="J5" s="20"/>
      <c r="K5" s="20"/>
      <c r="L5" s="23"/>
      <c r="M5" s="20"/>
      <c r="N5" s="20"/>
      <c r="O5" s="20"/>
      <c r="P5" s="20"/>
      <c r="Q5" s="24"/>
      <c r="R5" s="24"/>
      <c r="S5" s="24"/>
      <c r="T5" s="24"/>
      <c r="U5" s="28"/>
    </row>
    <row r="6" spans="1:21" s="38" customFormat="1">
      <c r="A6" s="36" t="s">
        <v>26</v>
      </c>
      <c r="B6" s="36" t="s">
        <v>26</v>
      </c>
      <c r="C6" s="37"/>
      <c r="D6" s="36"/>
      <c r="E6" s="39" t="s">
        <v>431</v>
      </c>
      <c r="F6" s="40" t="s">
        <v>16</v>
      </c>
      <c r="G6" s="52" t="s">
        <v>63</v>
      </c>
      <c r="H6" s="22" t="s">
        <v>475</v>
      </c>
      <c r="I6" s="41" t="s">
        <v>19</v>
      </c>
      <c r="J6" s="41" t="s">
        <v>62</v>
      </c>
      <c r="K6" s="36"/>
      <c r="L6" s="42" t="s">
        <v>313</v>
      </c>
      <c r="M6" s="43" t="s">
        <v>23</v>
      </c>
      <c r="N6" s="36"/>
      <c r="O6" s="36"/>
      <c r="P6" s="36"/>
      <c r="Q6" s="44" t="str">
        <f>IF(ISBLANK(C6),"",CONCATENATE("O5_",#REF!))</f>
        <v/>
      </c>
      <c r="R6" s="44"/>
      <c r="S6" s="44" t="str">
        <f>IF(ISBLANK(D6),"",CONCATENATE("N2_",#REF!))</f>
        <v/>
      </c>
      <c r="T6" s="44"/>
      <c r="U6" s="45"/>
    </row>
    <row r="7" spans="1:21" s="38" customFormat="1">
      <c r="A7" s="36" t="s">
        <v>26</v>
      </c>
      <c r="B7" s="36" t="s">
        <v>26</v>
      </c>
      <c r="C7" s="37"/>
      <c r="D7" s="36"/>
      <c r="E7" s="39" t="s">
        <v>432</v>
      </c>
      <c r="F7" s="40" t="s">
        <v>16</v>
      </c>
      <c r="G7" s="52" t="s">
        <v>63</v>
      </c>
      <c r="H7" s="22" t="s">
        <v>475</v>
      </c>
      <c r="I7" s="41" t="s">
        <v>19</v>
      </c>
      <c r="J7" s="41" t="s">
        <v>62</v>
      </c>
      <c r="K7" s="36"/>
      <c r="L7" s="42" t="s">
        <v>312</v>
      </c>
      <c r="M7" s="43" t="s">
        <v>23</v>
      </c>
      <c r="N7" s="36"/>
      <c r="O7" s="36"/>
      <c r="P7" s="36"/>
      <c r="Q7" s="44" t="str">
        <f>IF(ISBLANK(C7),"",CONCATENATE("O5_",#REF!))</f>
        <v/>
      </c>
      <c r="R7" s="44"/>
      <c r="S7" s="44" t="str">
        <f>IF(ISBLANK(D7),"",CONCATENATE("N2_",#REF!))</f>
        <v/>
      </c>
      <c r="T7" s="44"/>
      <c r="U7" s="45"/>
    </row>
    <row r="8" spans="1:21" s="38" customFormat="1">
      <c r="A8" s="36" t="s">
        <v>26</v>
      </c>
      <c r="B8" s="36" t="s">
        <v>26</v>
      </c>
      <c r="C8" s="37"/>
      <c r="D8" s="36"/>
      <c r="E8" s="39" t="s">
        <v>433</v>
      </c>
      <c r="F8" s="40" t="s">
        <v>16</v>
      </c>
      <c r="G8" s="52" t="s">
        <v>63</v>
      </c>
      <c r="H8" s="22" t="s">
        <v>475</v>
      </c>
      <c r="I8" s="41" t="s">
        <v>19</v>
      </c>
      <c r="J8" s="41" t="s">
        <v>62</v>
      </c>
      <c r="K8" s="36"/>
      <c r="L8" s="42" t="s">
        <v>313</v>
      </c>
      <c r="M8" s="43" t="s">
        <v>23</v>
      </c>
      <c r="N8" s="36"/>
      <c r="O8" s="36"/>
      <c r="P8" s="36"/>
      <c r="Q8" s="44" t="str">
        <f>IF(ISBLANK(C8),"",CONCATENATE("O5_",#REF!))</f>
        <v/>
      </c>
      <c r="R8" s="44"/>
      <c r="S8" s="44" t="str">
        <f>IF(ISBLANK(D8),"",CONCATENATE("N2_",#REF!))</f>
        <v/>
      </c>
      <c r="T8" s="44"/>
      <c r="U8" s="45"/>
    </row>
    <row r="9" spans="1:21" s="38" customFormat="1">
      <c r="A9" s="36" t="s">
        <v>26</v>
      </c>
      <c r="B9" s="36" t="s">
        <v>26</v>
      </c>
      <c r="C9" s="37"/>
      <c r="D9" s="36"/>
      <c r="E9" s="39" t="s">
        <v>434</v>
      </c>
      <c r="F9" s="40" t="s">
        <v>16</v>
      </c>
      <c r="G9" s="52" t="s">
        <v>63</v>
      </c>
      <c r="H9" s="22" t="s">
        <v>475</v>
      </c>
      <c r="I9" s="41" t="s">
        <v>19</v>
      </c>
      <c r="J9" s="41" t="s">
        <v>62</v>
      </c>
      <c r="K9" s="36"/>
      <c r="L9" s="42" t="s">
        <v>313</v>
      </c>
      <c r="M9" s="43" t="s">
        <v>23</v>
      </c>
      <c r="N9" s="36"/>
      <c r="O9" s="36"/>
      <c r="P9" s="36"/>
      <c r="Q9" s="44" t="str">
        <f>IF(ISBLANK(C9),"",CONCATENATE("O5_",#REF!))</f>
        <v/>
      </c>
      <c r="R9" s="44"/>
      <c r="S9" s="44" t="str">
        <f>IF(ISBLANK(D9),"",CONCATENATE("N2_",#REF!))</f>
        <v/>
      </c>
      <c r="T9" s="44"/>
      <c r="U9" s="45"/>
    </row>
    <row r="10" spans="1:21" s="38" customFormat="1">
      <c r="A10" s="36" t="s">
        <v>26</v>
      </c>
      <c r="B10" s="36" t="s">
        <v>26</v>
      </c>
      <c r="C10" s="37"/>
      <c r="D10" s="36"/>
      <c r="E10" s="39" t="s">
        <v>435</v>
      </c>
      <c r="F10" s="40" t="s">
        <v>16</v>
      </c>
      <c r="G10" s="52" t="s">
        <v>63</v>
      </c>
      <c r="H10" s="22" t="s">
        <v>475</v>
      </c>
      <c r="I10" s="41" t="s">
        <v>19</v>
      </c>
      <c r="J10" s="41" t="s">
        <v>62</v>
      </c>
      <c r="K10" s="36"/>
      <c r="L10" s="42" t="s">
        <v>313</v>
      </c>
      <c r="M10" s="43" t="s">
        <v>23</v>
      </c>
      <c r="N10" s="36"/>
      <c r="O10" s="36"/>
      <c r="P10" s="36"/>
      <c r="Q10" s="44" t="str">
        <f>IF(ISBLANK(C10),"",CONCATENATE("O5_",#REF!))</f>
        <v/>
      </c>
      <c r="R10" s="44"/>
      <c r="S10" s="44" t="str">
        <f>IF(ISBLANK(D10),"",CONCATENATE("N2_",#REF!))</f>
        <v/>
      </c>
      <c r="T10" s="44"/>
      <c r="U10" s="45"/>
    </row>
    <row r="11" spans="1:21" s="38" customFormat="1">
      <c r="A11" s="36" t="s">
        <v>26</v>
      </c>
      <c r="B11" s="36" t="s">
        <v>26</v>
      </c>
      <c r="C11" s="37"/>
      <c r="D11" s="36"/>
      <c r="E11" s="39" t="s">
        <v>436</v>
      </c>
      <c r="F11" s="40" t="s">
        <v>16</v>
      </c>
      <c r="G11" s="52" t="s">
        <v>63</v>
      </c>
      <c r="H11" s="22" t="s">
        <v>475</v>
      </c>
      <c r="I11" s="41" t="s">
        <v>19</v>
      </c>
      <c r="J11" s="41" t="s">
        <v>62</v>
      </c>
      <c r="K11" s="36"/>
      <c r="L11" s="42" t="s">
        <v>313</v>
      </c>
      <c r="M11" s="43" t="s">
        <v>23</v>
      </c>
      <c r="N11" s="36"/>
      <c r="O11" s="36"/>
      <c r="P11" s="36"/>
      <c r="Q11" s="44" t="str">
        <f>IF(ISBLANK(C11),"",CONCATENATE("O5_",#REF!))</f>
        <v/>
      </c>
      <c r="R11" s="44"/>
      <c r="S11" s="44" t="str">
        <f>IF(ISBLANK(D11),"",CONCATENATE("N2_",#REF!))</f>
        <v/>
      </c>
      <c r="T11" s="44"/>
      <c r="U11" s="45"/>
    </row>
    <row r="12" spans="1:21" s="38" customFormat="1">
      <c r="A12" s="36" t="s">
        <v>26</v>
      </c>
      <c r="B12" s="36" t="s">
        <v>26</v>
      </c>
      <c r="C12" s="37"/>
      <c r="D12" s="36"/>
      <c r="E12" s="39" t="s">
        <v>437</v>
      </c>
      <c r="F12" s="40" t="s">
        <v>16</v>
      </c>
      <c r="G12" s="52" t="s">
        <v>63</v>
      </c>
      <c r="H12" s="22" t="s">
        <v>475</v>
      </c>
      <c r="I12" s="41" t="s">
        <v>19</v>
      </c>
      <c r="J12" s="36" t="s">
        <v>309</v>
      </c>
      <c r="K12" s="36"/>
      <c r="L12" s="42" t="s">
        <v>313</v>
      </c>
      <c r="M12" s="46" t="s">
        <v>310</v>
      </c>
      <c r="N12" s="36"/>
      <c r="O12" s="36"/>
      <c r="P12" s="36"/>
      <c r="Q12" s="44" t="str">
        <f>IF(ISBLANK(C12),"",CONCATENATE("O5_",#REF!))</f>
        <v/>
      </c>
      <c r="R12" s="44"/>
      <c r="S12" s="44" t="str">
        <f>IF(ISBLANK(D12),"",CONCATENATE("N2_",#REF!))</f>
        <v/>
      </c>
      <c r="T12" s="44"/>
      <c r="U12" s="45"/>
    </row>
    <row r="13" spans="1:21" s="38" customFormat="1">
      <c r="A13" s="36" t="s">
        <v>26</v>
      </c>
      <c r="B13" s="36" t="s">
        <v>26</v>
      </c>
      <c r="C13" s="37"/>
      <c r="D13" s="36"/>
      <c r="E13" s="39" t="s">
        <v>438</v>
      </c>
      <c r="F13" s="40" t="s">
        <v>17</v>
      </c>
      <c r="G13" s="52" t="s">
        <v>63</v>
      </c>
      <c r="H13" s="22" t="s">
        <v>475</v>
      </c>
      <c r="I13" s="41"/>
      <c r="J13" s="36"/>
      <c r="K13" s="36"/>
      <c r="L13" s="42"/>
      <c r="M13" s="46"/>
      <c r="N13" s="36"/>
      <c r="O13" s="36"/>
      <c r="P13" s="36"/>
      <c r="Q13" s="44"/>
      <c r="R13" s="44"/>
      <c r="S13" s="44"/>
      <c r="T13" s="44"/>
      <c r="U13" s="45"/>
    </row>
    <row r="14" spans="1:21" s="38" customFormat="1">
      <c r="A14" s="36" t="s">
        <v>26</v>
      </c>
      <c r="B14" s="36" t="s">
        <v>26</v>
      </c>
      <c r="C14" s="37"/>
      <c r="D14" s="36"/>
      <c r="E14" s="39" t="s">
        <v>439</v>
      </c>
      <c r="F14" s="40" t="s">
        <v>16</v>
      </c>
      <c r="G14" s="52" t="s">
        <v>63</v>
      </c>
      <c r="H14" s="22" t="s">
        <v>475</v>
      </c>
      <c r="I14" s="41" t="s">
        <v>19</v>
      </c>
      <c r="J14" s="36" t="s">
        <v>309</v>
      </c>
      <c r="K14" s="36"/>
      <c r="L14" s="42" t="s">
        <v>313</v>
      </c>
      <c r="M14" s="46" t="s">
        <v>310</v>
      </c>
      <c r="N14" s="36"/>
      <c r="O14" s="36"/>
      <c r="P14" s="36"/>
      <c r="Q14" s="44" t="str">
        <f>IF(ISBLANK(C14),"",CONCATENATE("O5_",#REF!))</f>
        <v/>
      </c>
      <c r="R14" s="44"/>
      <c r="S14" s="44" t="str">
        <f>IF(ISBLANK(D14),"",CONCATENATE("N2_",#REF!))</f>
        <v/>
      </c>
      <c r="T14" s="44"/>
      <c r="U14" s="45"/>
    </row>
    <row r="15" spans="1:21" s="38" customFormat="1">
      <c r="A15" s="36" t="s">
        <v>26</v>
      </c>
      <c r="B15" s="36" t="s">
        <v>26</v>
      </c>
      <c r="C15" s="37"/>
      <c r="D15" s="36"/>
      <c r="E15" s="39" t="s">
        <v>440</v>
      </c>
      <c r="F15" s="40" t="s">
        <v>17</v>
      </c>
      <c r="G15" s="52" t="s">
        <v>63</v>
      </c>
      <c r="H15" s="22" t="s">
        <v>475</v>
      </c>
      <c r="I15" s="41"/>
      <c r="J15" s="36"/>
      <c r="K15" s="36"/>
      <c r="L15" s="42"/>
      <c r="M15" s="46"/>
      <c r="N15" s="36"/>
      <c r="O15" s="36"/>
      <c r="P15" s="36"/>
      <c r="Q15" s="44"/>
      <c r="R15" s="44"/>
      <c r="S15" s="44"/>
      <c r="T15" s="44"/>
      <c r="U15" s="45"/>
    </row>
    <row r="16" spans="1:21" s="38" customFormat="1">
      <c r="A16" s="36" t="s">
        <v>26</v>
      </c>
      <c r="B16" s="36" t="s">
        <v>26</v>
      </c>
      <c r="C16" s="37"/>
      <c r="D16" s="36"/>
      <c r="E16" s="39" t="s">
        <v>441</v>
      </c>
      <c r="F16" s="36" t="s">
        <v>452</v>
      </c>
      <c r="G16" s="52" t="s">
        <v>63</v>
      </c>
      <c r="H16" s="22" t="s">
        <v>475</v>
      </c>
      <c r="I16" s="41"/>
      <c r="J16" s="36"/>
      <c r="K16" s="36"/>
      <c r="L16" s="42"/>
      <c r="M16" s="36"/>
      <c r="N16" s="36"/>
      <c r="O16" s="36"/>
      <c r="P16" s="36"/>
      <c r="Q16" s="44"/>
      <c r="R16" s="44"/>
      <c r="S16" s="44"/>
      <c r="T16" s="44"/>
      <c r="U16" s="45"/>
    </row>
    <row r="17" spans="1:21" s="38" customFormat="1">
      <c r="A17" s="36" t="s">
        <v>26</v>
      </c>
      <c r="B17" s="36" t="s">
        <v>26</v>
      </c>
      <c r="C17" s="37"/>
      <c r="D17" s="36"/>
      <c r="E17" s="39" t="s">
        <v>442</v>
      </c>
      <c r="F17" s="36" t="s">
        <v>452</v>
      </c>
      <c r="G17" s="52" t="s">
        <v>63</v>
      </c>
      <c r="H17" s="22" t="s">
        <v>475</v>
      </c>
      <c r="I17" s="41"/>
      <c r="J17" s="36"/>
      <c r="K17" s="36"/>
      <c r="L17" s="42"/>
      <c r="M17" s="36"/>
      <c r="N17" s="36"/>
      <c r="O17" s="36"/>
      <c r="P17" s="36"/>
      <c r="Q17" s="44"/>
      <c r="R17" s="44"/>
      <c r="S17" s="44"/>
      <c r="T17" s="44"/>
      <c r="U17" s="45"/>
    </row>
    <row r="18" spans="1:21" s="38" customFormat="1">
      <c r="A18" s="36" t="s">
        <v>26</v>
      </c>
      <c r="B18" s="36" t="s">
        <v>26</v>
      </c>
      <c r="C18" s="37"/>
      <c r="D18" s="36"/>
      <c r="E18" s="39" t="s">
        <v>443</v>
      </c>
      <c r="F18" s="36" t="s">
        <v>452</v>
      </c>
      <c r="G18" s="52" t="s">
        <v>63</v>
      </c>
      <c r="H18" s="22" t="s">
        <v>475</v>
      </c>
      <c r="I18" s="41"/>
      <c r="J18" s="36"/>
      <c r="K18" s="36"/>
      <c r="L18" s="42"/>
      <c r="M18" s="36"/>
      <c r="N18" s="36"/>
      <c r="O18" s="36"/>
      <c r="P18" s="36"/>
      <c r="Q18" s="44"/>
      <c r="R18" s="44"/>
      <c r="S18" s="44"/>
      <c r="T18" s="44"/>
      <c r="U18" s="45"/>
    </row>
    <row r="19" spans="1:21" s="38" customFormat="1">
      <c r="A19" s="36" t="s">
        <v>26</v>
      </c>
      <c r="B19" s="36" t="s">
        <v>26</v>
      </c>
      <c r="C19" s="37"/>
      <c r="D19" s="36"/>
      <c r="E19" s="39" t="s">
        <v>444</v>
      </c>
      <c r="F19" s="40" t="s">
        <v>15</v>
      </c>
      <c r="G19" s="52" t="s">
        <v>63</v>
      </c>
      <c r="H19" s="22" t="s">
        <v>475</v>
      </c>
      <c r="I19" s="41" t="s">
        <v>314</v>
      </c>
      <c r="J19" s="41"/>
      <c r="K19" s="36"/>
      <c r="L19" s="42" t="s">
        <v>313</v>
      </c>
      <c r="M19" s="47" t="s">
        <v>22</v>
      </c>
      <c r="N19" s="36"/>
      <c r="O19" s="36"/>
      <c r="P19" s="36"/>
      <c r="Q19" s="44" t="str">
        <f>IF(ISBLANK(C19),"",CONCATENATE("O5_",#REF!))</f>
        <v/>
      </c>
      <c r="R19" s="44"/>
      <c r="S19" s="44" t="str">
        <f>IF(ISBLANK(D19),"",CONCATENATE("N2_",#REF!))</f>
        <v/>
      </c>
      <c r="T19" s="44"/>
      <c r="U19" s="45"/>
    </row>
    <row r="20" spans="1:21" s="38" customFormat="1">
      <c r="A20" s="36" t="s">
        <v>26</v>
      </c>
      <c r="B20" s="36" t="s">
        <v>26</v>
      </c>
      <c r="C20" s="37"/>
      <c r="D20" s="36"/>
      <c r="E20" s="39" t="s">
        <v>445</v>
      </c>
      <c r="F20" s="36" t="s">
        <v>454</v>
      </c>
      <c r="G20" s="52" t="s">
        <v>63</v>
      </c>
      <c r="H20" s="22" t="s">
        <v>475</v>
      </c>
      <c r="I20" s="41"/>
      <c r="J20" s="36"/>
      <c r="K20" s="36"/>
      <c r="L20" s="42"/>
      <c r="M20" s="36"/>
      <c r="N20" s="36"/>
      <c r="O20" s="36"/>
      <c r="P20" s="36"/>
      <c r="Q20" s="44"/>
      <c r="R20" s="44"/>
      <c r="S20" s="44"/>
      <c r="T20" s="44"/>
      <c r="U20" s="45"/>
    </row>
    <row r="21" spans="1:21" s="38" customFormat="1">
      <c r="A21" s="36" t="s">
        <v>26</v>
      </c>
      <c r="B21" s="36" t="s">
        <v>26</v>
      </c>
      <c r="C21" s="37"/>
      <c r="D21" s="36"/>
      <c r="E21" s="39" t="s">
        <v>446</v>
      </c>
      <c r="F21" s="40" t="s">
        <v>17</v>
      </c>
      <c r="G21" s="52" t="s">
        <v>63</v>
      </c>
      <c r="H21" s="22" t="s">
        <v>475</v>
      </c>
      <c r="I21" s="41" t="s">
        <v>20</v>
      </c>
      <c r="J21" s="41"/>
      <c r="K21" s="36"/>
      <c r="L21" s="42" t="s">
        <v>313</v>
      </c>
      <c r="M21" s="48">
        <v>0.1</v>
      </c>
      <c r="N21" s="36"/>
      <c r="O21" s="36"/>
      <c r="P21" s="36"/>
      <c r="Q21" s="44" t="str">
        <f>IF(ISBLANK(C21),"",CONCATENATE("O5_",#REF!))</f>
        <v/>
      </c>
      <c r="R21" s="44"/>
      <c r="S21" s="44" t="str">
        <f>IF(ISBLANK(D21),"",CONCATENATE("N2_",#REF!))</f>
        <v/>
      </c>
      <c r="T21" s="44"/>
      <c r="U21" s="45"/>
    </row>
    <row r="22" spans="1:21" s="38" customFormat="1">
      <c r="A22" s="36" t="s">
        <v>26</v>
      </c>
      <c r="B22" s="36" t="s">
        <v>26</v>
      </c>
      <c r="C22" s="37"/>
      <c r="D22" s="36"/>
      <c r="E22" s="39" t="s">
        <v>447</v>
      </c>
      <c r="F22" s="40" t="s">
        <v>17</v>
      </c>
      <c r="G22" s="52" t="s">
        <v>63</v>
      </c>
      <c r="H22" s="22" t="s">
        <v>475</v>
      </c>
      <c r="I22" s="41" t="s">
        <v>20</v>
      </c>
      <c r="J22" s="41"/>
      <c r="K22" s="36"/>
      <c r="L22" s="42" t="s">
        <v>313</v>
      </c>
      <c r="M22" s="48">
        <v>0.1</v>
      </c>
      <c r="N22" s="36"/>
      <c r="O22" s="36"/>
      <c r="P22" s="36"/>
      <c r="Q22" s="44" t="str">
        <f>IF(ISBLANK(C22),"",CONCATENATE("O5_",#REF!))</f>
        <v/>
      </c>
      <c r="R22" s="44"/>
      <c r="S22" s="44" t="str">
        <f>IF(ISBLANK(D22),"",CONCATENATE("N2_",#REF!))</f>
        <v/>
      </c>
      <c r="T22" s="44"/>
      <c r="U22" s="45"/>
    </row>
    <row r="23" spans="1:21" s="38" customFormat="1">
      <c r="A23" s="36" t="s">
        <v>26</v>
      </c>
      <c r="B23" s="36" t="s">
        <v>26</v>
      </c>
      <c r="C23" s="37"/>
      <c r="D23" s="36"/>
      <c r="E23" s="39" t="s">
        <v>448</v>
      </c>
      <c r="F23" s="40" t="s">
        <v>17</v>
      </c>
      <c r="G23" s="52" t="s">
        <v>63</v>
      </c>
      <c r="H23" s="22" t="s">
        <v>475</v>
      </c>
      <c r="I23" s="41" t="s">
        <v>20</v>
      </c>
      <c r="J23" s="41"/>
      <c r="K23" s="36"/>
      <c r="L23" s="42" t="s">
        <v>313</v>
      </c>
      <c r="M23" s="48">
        <v>0.1</v>
      </c>
      <c r="N23" s="36"/>
      <c r="O23" s="36"/>
      <c r="P23" s="36"/>
      <c r="Q23" s="44" t="str">
        <f>IF(ISBLANK(C23),"",CONCATENATE("O5_",#REF!))</f>
        <v/>
      </c>
      <c r="R23" s="44"/>
      <c r="S23" s="44" t="str">
        <f>IF(ISBLANK(D23),"",CONCATENATE("N2_",#REF!))</f>
        <v/>
      </c>
      <c r="T23" s="44"/>
      <c r="U23" s="45"/>
    </row>
    <row r="24" spans="1:21" s="38" customFormat="1">
      <c r="A24" s="36" t="s">
        <v>26</v>
      </c>
      <c r="B24" s="36" t="s">
        <v>26</v>
      </c>
      <c r="C24" s="37"/>
      <c r="D24" s="36"/>
      <c r="E24" s="39" t="s">
        <v>449</v>
      </c>
      <c r="F24" s="40" t="s">
        <v>17</v>
      </c>
      <c r="G24" s="52" t="s">
        <v>63</v>
      </c>
      <c r="H24" s="22" t="s">
        <v>475</v>
      </c>
      <c r="I24" s="41" t="s">
        <v>20</v>
      </c>
      <c r="J24" s="41"/>
      <c r="K24" s="36"/>
      <c r="L24" s="42" t="s">
        <v>313</v>
      </c>
      <c r="M24" s="48">
        <v>0.1</v>
      </c>
      <c r="N24" s="36"/>
      <c r="O24" s="36"/>
      <c r="P24" s="36"/>
      <c r="Q24" s="44" t="str">
        <f>IF(ISBLANK(C24),"",CONCATENATE("O5_",#REF!))</f>
        <v/>
      </c>
      <c r="R24" s="44"/>
      <c r="S24" s="44" t="str">
        <f>IF(ISBLANK(D24),"",CONCATENATE("N2_",#REF!))</f>
        <v/>
      </c>
      <c r="T24" s="44"/>
      <c r="U24" s="45"/>
    </row>
    <row r="25" spans="1:21" s="38" customFormat="1" ht="30">
      <c r="A25" s="36" t="s">
        <v>26</v>
      </c>
      <c r="B25" s="36" t="s">
        <v>26</v>
      </c>
      <c r="C25" s="37"/>
      <c r="D25" s="36"/>
      <c r="E25" s="39" t="s">
        <v>450</v>
      </c>
      <c r="F25" s="40" t="s">
        <v>14</v>
      </c>
      <c r="G25" s="52" t="s">
        <v>63</v>
      </c>
      <c r="H25" s="22" t="s">
        <v>475</v>
      </c>
      <c r="I25" s="41" t="s">
        <v>18</v>
      </c>
      <c r="J25" s="41"/>
      <c r="K25" s="36"/>
      <c r="L25" s="42">
        <v>2018</v>
      </c>
      <c r="M25" s="49" t="s">
        <v>24</v>
      </c>
      <c r="N25" s="36"/>
      <c r="O25" s="36"/>
      <c r="P25" s="36"/>
      <c r="Q25" s="44" t="str">
        <f>IF(ISBLANK(C25),"",CONCATENATE("O5_",#REF!))</f>
        <v/>
      </c>
      <c r="R25" s="44"/>
      <c r="S25" s="44" t="str">
        <f>IF(ISBLANK(D25),"",CONCATENATE("N2_",#REF!))</f>
        <v/>
      </c>
      <c r="T25" s="44"/>
      <c r="U25" s="45"/>
    </row>
    <row r="26" spans="1:21" s="38" customFormat="1">
      <c r="A26" s="36" t="s">
        <v>26</v>
      </c>
      <c r="B26" s="36" t="s">
        <v>26</v>
      </c>
      <c r="C26" s="37"/>
      <c r="D26" s="36"/>
      <c r="E26" s="39" t="s">
        <v>451</v>
      </c>
      <c r="F26" s="40" t="s">
        <v>13</v>
      </c>
      <c r="G26" s="52" t="s">
        <v>63</v>
      </c>
      <c r="H26" s="22" t="s">
        <v>475</v>
      </c>
      <c r="I26" s="41" t="s">
        <v>18</v>
      </c>
      <c r="J26" s="41"/>
      <c r="K26" s="36"/>
      <c r="L26" s="42">
        <v>2018</v>
      </c>
      <c r="M26" s="47" t="s">
        <v>21</v>
      </c>
      <c r="N26" s="36"/>
      <c r="O26" s="36"/>
      <c r="P26" s="36"/>
      <c r="Q26" s="44" t="str">
        <f>IF(ISBLANK(C26),"",CONCATENATE("O5_",#REF!))</f>
        <v/>
      </c>
      <c r="R26" s="44"/>
      <c r="S26" s="44" t="str">
        <f>IF(ISBLANK(D26),"",CONCATENATE("N2_",#REF!))</f>
        <v/>
      </c>
      <c r="T26" s="44"/>
      <c r="U26" s="45"/>
    </row>
    <row r="27" spans="1:21">
      <c r="C27" s="11" t="s">
        <v>26</v>
      </c>
      <c r="D27" s="2" t="s">
        <v>26</v>
      </c>
      <c r="E27" s="2" t="s">
        <v>390</v>
      </c>
      <c r="F27" s="2" t="s">
        <v>17</v>
      </c>
      <c r="G27" s="53" t="s">
        <v>205</v>
      </c>
      <c r="H27" s="53" t="s">
        <v>28</v>
      </c>
      <c r="I27" s="12" t="s">
        <v>20</v>
      </c>
      <c r="J27" s="2" t="s">
        <v>72</v>
      </c>
      <c r="K27" s="2" t="s">
        <v>73</v>
      </c>
      <c r="L27" s="17" t="s">
        <v>319</v>
      </c>
      <c r="M27" s="2" t="s">
        <v>320</v>
      </c>
      <c r="N27" s="2" t="s">
        <v>323</v>
      </c>
      <c r="O27" s="2" t="s">
        <v>322</v>
      </c>
      <c r="P27" s="2" t="s">
        <v>43</v>
      </c>
      <c r="Q27" s="14" t="str">
        <f t="shared" ref="Q27:Q90" si="0">IF(ISBLANK(C27),"",CONCATENATE("O5_",$E27))</f>
        <v>O5_aroom_bath_010_AT</v>
      </c>
      <c r="R27" s="14" t="s">
        <v>150</v>
      </c>
      <c r="S27" s="14" t="str">
        <f t="shared" ref="S27:S90" si="1">IF(ISBLANK(D27),"",CONCATENATE("N2_",$E27))</f>
        <v>N2_aroom_bath_010_AT</v>
      </c>
      <c r="T27" s="16" t="s">
        <v>92</v>
      </c>
    </row>
    <row r="28" spans="1:21">
      <c r="C28" s="11" t="s">
        <v>26</v>
      </c>
      <c r="D28" s="2" t="s">
        <v>26</v>
      </c>
      <c r="E28" s="2" t="s">
        <v>393</v>
      </c>
      <c r="F28" s="2" t="s">
        <v>17</v>
      </c>
      <c r="G28" s="53" t="s">
        <v>208</v>
      </c>
      <c r="H28" s="53" t="s">
        <v>28</v>
      </c>
      <c r="I28" s="12" t="s">
        <v>20</v>
      </c>
      <c r="J28" s="2" t="s">
        <v>72</v>
      </c>
      <c r="K28" s="2" t="s">
        <v>73</v>
      </c>
      <c r="L28" s="17" t="s">
        <v>319</v>
      </c>
      <c r="M28" s="2" t="s">
        <v>320</v>
      </c>
      <c r="N28" s="2" t="s">
        <v>323</v>
      </c>
      <c r="O28" s="2" t="s">
        <v>322</v>
      </c>
      <c r="P28" s="2" t="s">
        <v>43</v>
      </c>
      <c r="Q28" s="14" t="str">
        <f t="shared" si="0"/>
        <v>O5_aroom_bath_-10_AT</v>
      </c>
      <c r="R28" s="14" t="s">
        <v>153</v>
      </c>
      <c r="S28" s="14" t="str">
        <f t="shared" si="1"/>
        <v>N2_aroom_bath_-10_AT</v>
      </c>
      <c r="T28" s="16" t="s">
        <v>95</v>
      </c>
    </row>
    <row r="29" spans="1:21">
      <c r="A29" s="2" t="s">
        <v>26</v>
      </c>
      <c r="C29" s="11" t="s">
        <v>26</v>
      </c>
      <c r="D29" s="2" t="s">
        <v>26</v>
      </c>
      <c r="E29" s="2" t="s">
        <v>391</v>
      </c>
      <c r="F29" s="2" t="s">
        <v>17</v>
      </c>
      <c r="G29" s="53" t="s">
        <v>206</v>
      </c>
      <c r="H29" s="53" t="s">
        <v>28</v>
      </c>
      <c r="I29" s="12" t="s">
        <v>20</v>
      </c>
      <c r="J29" s="2" t="s">
        <v>72</v>
      </c>
      <c r="K29" s="2" t="s">
        <v>73</v>
      </c>
      <c r="L29" s="17" t="s">
        <v>319</v>
      </c>
      <c r="M29" s="2" t="s">
        <v>320</v>
      </c>
      <c r="N29" s="2" t="s">
        <v>323</v>
      </c>
      <c r="O29" s="2" t="s">
        <v>322</v>
      </c>
      <c r="P29" s="2" t="s">
        <v>43</v>
      </c>
      <c r="Q29" s="14" t="str">
        <f t="shared" si="0"/>
        <v>O5_aroom_bath_110_AT</v>
      </c>
      <c r="R29" s="14" t="s">
        <v>151</v>
      </c>
      <c r="S29" s="14" t="str">
        <f t="shared" si="1"/>
        <v>N2_aroom_bath_110_AT</v>
      </c>
      <c r="T29" s="16" t="s">
        <v>93</v>
      </c>
    </row>
    <row r="30" spans="1:21">
      <c r="C30" s="11" t="s">
        <v>26</v>
      </c>
      <c r="D30" s="2" t="s">
        <v>26</v>
      </c>
      <c r="E30" s="2" t="s">
        <v>418</v>
      </c>
      <c r="F30" s="2" t="s">
        <v>17</v>
      </c>
      <c r="G30" s="53" t="s">
        <v>232</v>
      </c>
      <c r="H30" s="53" t="s">
        <v>32</v>
      </c>
      <c r="I30" s="12" t="s">
        <v>74</v>
      </c>
      <c r="J30" s="2" t="s">
        <v>75</v>
      </c>
      <c r="K30" s="2" t="s">
        <v>73</v>
      </c>
      <c r="L30" s="17" t="s">
        <v>319</v>
      </c>
      <c r="M30" s="2" t="s">
        <v>321</v>
      </c>
      <c r="N30" s="2" t="s">
        <v>323</v>
      </c>
      <c r="O30" s="2" t="s">
        <v>322</v>
      </c>
      <c r="P30" s="2" t="s">
        <v>43</v>
      </c>
      <c r="Q30" s="14" t="str">
        <f t="shared" si="0"/>
        <v>O5_aroom_bath_110_GT</v>
      </c>
      <c r="R30" s="14" t="s">
        <v>179</v>
      </c>
      <c r="S30" s="14" t="str">
        <f t="shared" si="1"/>
        <v>N2_aroom_bath_110_GT</v>
      </c>
      <c r="T30" s="16" t="s">
        <v>122</v>
      </c>
    </row>
    <row r="31" spans="1:21">
      <c r="C31" s="2" t="s">
        <v>26</v>
      </c>
      <c r="D31" s="2" t="s">
        <v>26</v>
      </c>
      <c r="E31" s="2" t="s">
        <v>356</v>
      </c>
      <c r="F31" s="2" t="s">
        <v>15</v>
      </c>
      <c r="G31" s="53" t="s">
        <v>240</v>
      </c>
      <c r="H31" s="54" t="s">
        <v>41</v>
      </c>
      <c r="I31" s="2" t="s">
        <v>36</v>
      </c>
      <c r="J31" s="2" t="s">
        <v>37</v>
      </c>
      <c r="K31" s="2" t="s">
        <v>39</v>
      </c>
      <c r="L31" s="17">
        <v>43317</v>
      </c>
      <c r="M31" s="2" t="s">
        <v>40</v>
      </c>
      <c r="N31" s="2" t="s">
        <v>329</v>
      </c>
      <c r="O31" s="2" t="s">
        <v>335</v>
      </c>
      <c r="P31" s="2" t="s">
        <v>43</v>
      </c>
      <c r="Q31" s="14" t="str">
        <f t="shared" si="0"/>
        <v>O5_aroom_bath_110_rH</v>
      </c>
      <c r="R31" s="14">
        <v>20268041</v>
      </c>
      <c r="S31" s="14" t="str">
        <f t="shared" si="1"/>
        <v>N2_aroom_bath_110_rH</v>
      </c>
      <c r="T31" s="16">
        <v>20268016</v>
      </c>
    </row>
    <row r="32" spans="1:21">
      <c r="C32" s="11" t="s">
        <v>26</v>
      </c>
      <c r="D32" s="2" t="s">
        <v>26</v>
      </c>
      <c r="E32" s="2" t="s">
        <v>392</v>
      </c>
      <c r="F32" s="2" t="s">
        <v>17</v>
      </c>
      <c r="G32" s="53" t="s">
        <v>207</v>
      </c>
      <c r="H32" s="53" t="s">
        <v>28</v>
      </c>
      <c r="I32" s="12" t="s">
        <v>20</v>
      </c>
      <c r="J32" s="2" t="s">
        <v>72</v>
      </c>
      <c r="K32" s="2" t="s">
        <v>73</v>
      </c>
      <c r="L32" s="17" t="s">
        <v>319</v>
      </c>
      <c r="M32" s="2" t="s">
        <v>320</v>
      </c>
      <c r="N32" s="2" t="s">
        <v>323</v>
      </c>
      <c r="O32" s="2" t="s">
        <v>322</v>
      </c>
      <c r="P32" s="2" t="s">
        <v>43</v>
      </c>
      <c r="Q32" s="14" t="str">
        <f t="shared" si="0"/>
        <v>O5_aroom_bath_170_AT</v>
      </c>
      <c r="R32" s="14" t="s">
        <v>152</v>
      </c>
      <c r="S32" s="14" t="str">
        <f t="shared" si="1"/>
        <v>N2_aroom_bath_170_AT</v>
      </c>
      <c r="T32" s="16" t="s">
        <v>94</v>
      </c>
    </row>
    <row r="33" spans="1:20">
      <c r="A33" s="2" t="s">
        <v>26</v>
      </c>
      <c r="C33" s="2" t="s">
        <v>26</v>
      </c>
      <c r="D33" s="2" t="s">
        <v>26</v>
      </c>
      <c r="E33" s="2" t="s">
        <v>365</v>
      </c>
      <c r="F33" s="2" t="s">
        <v>42</v>
      </c>
      <c r="G33" s="55" t="s">
        <v>279</v>
      </c>
      <c r="H33" s="54" t="s">
        <v>41</v>
      </c>
      <c r="I33" s="2" t="s">
        <v>341</v>
      </c>
      <c r="J33" s="2" t="s">
        <v>342</v>
      </c>
      <c r="K33" s="2" t="s">
        <v>39</v>
      </c>
      <c r="L33" s="33">
        <v>43439</v>
      </c>
      <c r="M33" s="2" t="s">
        <v>343</v>
      </c>
      <c r="N33" s="2" t="s">
        <v>44</v>
      </c>
      <c r="O33" s="3" t="s">
        <v>41</v>
      </c>
      <c r="P33" s="3" t="s">
        <v>41</v>
      </c>
      <c r="Q33" s="14" t="str">
        <f t="shared" si="0"/>
        <v>O5_aroom_bath_heat_elP</v>
      </c>
      <c r="R33" s="31" t="s">
        <v>41</v>
      </c>
      <c r="S33" s="14" t="str">
        <f t="shared" si="1"/>
        <v>N2_aroom_bath_heat_elP</v>
      </c>
      <c r="T33" s="31" t="s">
        <v>41</v>
      </c>
    </row>
    <row r="34" spans="1:20">
      <c r="A34" s="2" t="s">
        <v>26</v>
      </c>
      <c r="C34" s="2" t="s">
        <v>26</v>
      </c>
      <c r="D34" s="2" t="s">
        <v>26</v>
      </c>
      <c r="E34" s="2" t="s">
        <v>422</v>
      </c>
      <c r="F34" s="2" t="s">
        <v>42</v>
      </c>
      <c r="G34" s="53" t="s">
        <v>305</v>
      </c>
      <c r="H34" s="54" t="s">
        <v>41</v>
      </c>
      <c r="I34" s="2" t="s">
        <v>341</v>
      </c>
      <c r="J34" s="2" t="s">
        <v>342</v>
      </c>
      <c r="K34" s="2" t="s">
        <v>39</v>
      </c>
      <c r="L34" s="33">
        <v>43439</v>
      </c>
      <c r="M34" s="2" t="s">
        <v>343</v>
      </c>
      <c r="N34" s="2" t="s">
        <v>44</v>
      </c>
      <c r="O34" s="3" t="s">
        <v>41</v>
      </c>
      <c r="P34" s="3" t="s">
        <v>41</v>
      </c>
      <c r="Q34" s="14" t="str">
        <f t="shared" si="0"/>
        <v>O5_aroom_bath_IHS_elP</v>
      </c>
      <c r="R34" s="3" t="s">
        <v>41</v>
      </c>
      <c r="S34" s="14" t="str">
        <f t="shared" si="1"/>
        <v>N2_aroom_bath_IHS_elP</v>
      </c>
      <c r="T34" s="3" t="s">
        <v>41</v>
      </c>
    </row>
    <row r="35" spans="1:20">
      <c r="C35" s="11" t="s">
        <v>26</v>
      </c>
      <c r="D35" s="2" t="s">
        <v>26</v>
      </c>
      <c r="E35" s="2" t="s">
        <v>386</v>
      </c>
      <c r="F35" s="2" t="s">
        <v>17</v>
      </c>
      <c r="G35" s="53" t="s">
        <v>201</v>
      </c>
      <c r="H35" s="53" t="s">
        <v>28</v>
      </c>
      <c r="I35" s="12" t="s">
        <v>20</v>
      </c>
      <c r="J35" s="2" t="s">
        <v>72</v>
      </c>
      <c r="K35" s="2" t="s">
        <v>73</v>
      </c>
      <c r="L35" s="17" t="s">
        <v>319</v>
      </c>
      <c r="M35" s="2" t="s">
        <v>320</v>
      </c>
      <c r="N35" s="2" t="s">
        <v>323</v>
      </c>
      <c r="O35" s="2" t="s">
        <v>322</v>
      </c>
      <c r="P35" s="2" t="s">
        <v>43</v>
      </c>
      <c r="Q35" s="14" t="str">
        <f t="shared" si="0"/>
        <v>O5_aroom_bed_010_AT</v>
      </c>
      <c r="R35" s="14" t="s">
        <v>154</v>
      </c>
      <c r="S35" s="14" t="str">
        <f t="shared" si="1"/>
        <v>N2_aroom_bed_010_AT</v>
      </c>
      <c r="T35" s="16" t="s">
        <v>96</v>
      </c>
    </row>
    <row r="36" spans="1:20">
      <c r="C36" s="11" t="s">
        <v>26</v>
      </c>
      <c r="D36" s="2" t="s">
        <v>26</v>
      </c>
      <c r="E36" s="2" t="s">
        <v>389</v>
      </c>
      <c r="F36" s="2" t="s">
        <v>17</v>
      </c>
      <c r="G36" s="53" t="s">
        <v>204</v>
      </c>
      <c r="H36" s="53" t="s">
        <v>28</v>
      </c>
      <c r="I36" s="12" t="s">
        <v>20</v>
      </c>
      <c r="J36" s="2" t="s">
        <v>72</v>
      </c>
      <c r="K36" s="2" t="s">
        <v>73</v>
      </c>
      <c r="L36" s="17" t="s">
        <v>319</v>
      </c>
      <c r="M36" s="2" t="s">
        <v>320</v>
      </c>
      <c r="N36" s="2" t="s">
        <v>323</v>
      </c>
      <c r="O36" s="2" t="s">
        <v>322</v>
      </c>
      <c r="P36" s="2" t="s">
        <v>43</v>
      </c>
      <c r="Q36" s="14" t="str">
        <f t="shared" si="0"/>
        <v>O5_aroom_bed_-10_AT</v>
      </c>
      <c r="R36" s="14" t="s">
        <v>157</v>
      </c>
      <c r="S36" s="14" t="str">
        <f t="shared" si="1"/>
        <v>N2_aroom_bed_-10_AT</v>
      </c>
      <c r="T36" s="16" t="s">
        <v>99</v>
      </c>
    </row>
    <row r="37" spans="1:20">
      <c r="A37" s="2" t="s">
        <v>26</v>
      </c>
      <c r="C37" s="11" t="s">
        <v>26</v>
      </c>
      <c r="D37" s="2" t="s">
        <v>26</v>
      </c>
      <c r="E37" s="2" t="s">
        <v>387</v>
      </c>
      <c r="F37" s="2" t="s">
        <v>17</v>
      </c>
      <c r="G37" s="53" t="s">
        <v>202</v>
      </c>
      <c r="H37" s="53" t="s">
        <v>28</v>
      </c>
      <c r="I37" s="12" t="s">
        <v>20</v>
      </c>
      <c r="J37" s="2" t="s">
        <v>72</v>
      </c>
      <c r="K37" s="2" t="s">
        <v>73</v>
      </c>
      <c r="L37" s="17" t="s">
        <v>319</v>
      </c>
      <c r="M37" s="2" t="s">
        <v>320</v>
      </c>
      <c r="N37" s="2" t="s">
        <v>323</v>
      </c>
      <c r="O37" s="2" t="s">
        <v>322</v>
      </c>
      <c r="P37" s="2" t="s">
        <v>43</v>
      </c>
      <c r="Q37" s="14" t="str">
        <f t="shared" si="0"/>
        <v>O5_aroom_bed_110_AT</v>
      </c>
      <c r="R37" s="14" t="s">
        <v>155</v>
      </c>
      <c r="S37" s="14" t="str">
        <f t="shared" si="1"/>
        <v>N2_aroom_bed_110_AT</v>
      </c>
      <c r="T37" s="16" t="s">
        <v>97</v>
      </c>
    </row>
    <row r="38" spans="1:20">
      <c r="C38" s="11" t="s">
        <v>26</v>
      </c>
      <c r="D38" s="2" t="s">
        <v>26</v>
      </c>
      <c r="E38" s="2" t="s">
        <v>417</v>
      </c>
      <c r="F38" s="2" t="s">
        <v>17</v>
      </c>
      <c r="G38" s="53" t="s">
        <v>231</v>
      </c>
      <c r="H38" s="53" t="s">
        <v>32</v>
      </c>
      <c r="I38" s="12" t="s">
        <v>74</v>
      </c>
      <c r="J38" s="2" t="s">
        <v>75</v>
      </c>
      <c r="K38" s="2" t="s">
        <v>73</v>
      </c>
      <c r="L38" s="17" t="s">
        <v>319</v>
      </c>
      <c r="M38" s="2" t="s">
        <v>321</v>
      </c>
      <c r="N38" s="2" t="s">
        <v>323</v>
      </c>
      <c r="O38" s="2" t="s">
        <v>322</v>
      </c>
      <c r="P38" s="2" t="s">
        <v>43</v>
      </c>
      <c r="Q38" s="14" t="str">
        <f t="shared" si="0"/>
        <v>O5_aroom_bed_110_GT</v>
      </c>
      <c r="R38" s="14" t="s">
        <v>180</v>
      </c>
      <c r="S38" s="14" t="str">
        <f t="shared" si="1"/>
        <v>N2_aroom_bed_110_GT</v>
      </c>
      <c r="T38" s="16" t="s">
        <v>123</v>
      </c>
    </row>
    <row r="39" spans="1:20">
      <c r="C39" s="2" t="s">
        <v>26</v>
      </c>
      <c r="D39" s="2" t="s">
        <v>26</v>
      </c>
      <c r="E39" s="2" t="s">
        <v>355</v>
      </c>
      <c r="F39" s="2" t="s">
        <v>15</v>
      </c>
      <c r="G39" s="53" t="s">
        <v>239</v>
      </c>
      <c r="H39" s="54" t="s">
        <v>41</v>
      </c>
      <c r="I39" s="2" t="s">
        <v>36</v>
      </c>
      <c r="J39" s="2" t="s">
        <v>37</v>
      </c>
      <c r="K39" s="2" t="s">
        <v>39</v>
      </c>
      <c r="L39" s="17">
        <v>43316</v>
      </c>
      <c r="M39" s="2" t="s">
        <v>40</v>
      </c>
      <c r="N39" s="2" t="s">
        <v>329</v>
      </c>
      <c r="O39" s="2" t="s">
        <v>334</v>
      </c>
      <c r="P39" s="2" t="s">
        <v>43</v>
      </c>
      <c r="Q39" s="14" t="str">
        <f t="shared" si="0"/>
        <v>O5_aroom_bed_110_rH</v>
      </c>
      <c r="R39" s="14">
        <v>20268161</v>
      </c>
      <c r="S39" s="14" t="str">
        <f t="shared" si="1"/>
        <v>N2_aroom_bed_110_rH</v>
      </c>
      <c r="T39" s="16">
        <v>20268045</v>
      </c>
    </row>
    <row r="40" spans="1:20">
      <c r="C40" s="11" t="s">
        <v>26</v>
      </c>
      <c r="D40" s="2" t="s">
        <v>26</v>
      </c>
      <c r="E40" s="2" t="s">
        <v>388</v>
      </c>
      <c r="F40" s="2" t="s">
        <v>17</v>
      </c>
      <c r="G40" s="53" t="s">
        <v>203</v>
      </c>
      <c r="H40" s="53" t="s">
        <v>28</v>
      </c>
      <c r="I40" s="12" t="s">
        <v>20</v>
      </c>
      <c r="J40" s="2" t="s">
        <v>72</v>
      </c>
      <c r="K40" s="2" t="s">
        <v>73</v>
      </c>
      <c r="L40" s="17" t="s">
        <v>319</v>
      </c>
      <c r="M40" s="2" t="s">
        <v>320</v>
      </c>
      <c r="N40" s="2" t="s">
        <v>323</v>
      </c>
      <c r="O40" s="2" t="s">
        <v>322</v>
      </c>
      <c r="P40" s="2" t="s">
        <v>43</v>
      </c>
      <c r="Q40" s="14" t="str">
        <f t="shared" si="0"/>
        <v>O5_aroom_bed_170_AT</v>
      </c>
      <c r="R40" s="14" t="s">
        <v>156</v>
      </c>
      <c r="S40" s="14" t="str">
        <f t="shared" si="1"/>
        <v>N2_aroom_bed_170_AT</v>
      </c>
      <c r="T40" s="16" t="s">
        <v>98</v>
      </c>
    </row>
    <row r="41" spans="1:20">
      <c r="A41" s="2" t="s">
        <v>26</v>
      </c>
      <c r="C41" s="2" t="s">
        <v>26</v>
      </c>
      <c r="D41" s="2" t="s">
        <v>26</v>
      </c>
      <c r="E41" s="2" t="s">
        <v>364</v>
      </c>
      <c r="F41" s="2" t="s">
        <v>42</v>
      </c>
      <c r="G41" s="55" t="s">
        <v>278</v>
      </c>
      <c r="H41" s="54" t="s">
        <v>41</v>
      </c>
      <c r="I41" s="2" t="s">
        <v>341</v>
      </c>
      <c r="J41" s="2" t="s">
        <v>342</v>
      </c>
      <c r="K41" s="2" t="s">
        <v>39</v>
      </c>
      <c r="L41" s="33">
        <v>43439</v>
      </c>
      <c r="M41" s="2" t="s">
        <v>343</v>
      </c>
      <c r="N41" s="2" t="s">
        <v>44</v>
      </c>
      <c r="O41" s="3" t="s">
        <v>41</v>
      </c>
      <c r="P41" s="3" t="s">
        <v>41</v>
      </c>
      <c r="Q41" s="14" t="str">
        <f t="shared" si="0"/>
        <v>O5_aroom_bed_heat_elP</v>
      </c>
      <c r="R41" s="31" t="s">
        <v>41</v>
      </c>
      <c r="S41" s="14" t="str">
        <f t="shared" si="1"/>
        <v>N2_aroom_bed_heat_elP</v>
      </c>
      <c r="T41" s="31" t="s">
        <v>41</v>
      </c>
    </row>
    <row r="42" spans="1:20">
      <c r="A42" s="2" t="s">
        <v>26</v>
      </c>
      <c r="C42" s="2" t="s">
        <v>26</v>
      </c>
      <c r="D42" s="2" t="s">
        <v>26</v>
      </c>
      <c r="E42" s="2" t="s">
        <v>458</v>
      </c>
      <c r="F42" s="2" t="s">
        <v>42</v>
      </c>
      <c r="G42" s="53" t="s">
        <v>462</v>
      </c>
      <c r="H42" s="54" t="s">
        <v>467</v>
      </c>
      <c r="I42" s="3" t="s">
        <v>41</v>
      </c>
      <c r="J42" s="3" t="s">
        <v>41</v>
      </c>
      <c r="L42" s="33"/>
      <c r="O42" s="3"/>
      <c r="P42" s="3"/>
      <c r="Q42" s="14" t="str">
        <f t="shared" si="0"/>
        <v>O5_aroom_bed_IHS_elP</v>
      </c>
      <c r="R42" s="3"/>
      <c r="S42" s="14" t="str">
        <f t="shared" si="1"/>
        <v>N2_aroom_bed_IHS_elP</v>
      </c>
      <c r="T42" s="3"/>
    </row>
    <row r="43" spans="1:20">
      <c r="C43" s="11" t="s">
        <v>26</v>
      </c>
      <c r="D43" s="2" t="s">
        <v>26</v>
      </c>
      <c r="E43" s="2" t="s">
        <v>402</v>
      </c>
      <c r="F43" s="2" t="s">
        <v>17</v>
      </c>
      <c r="G43" s="53" t="s">
        <v>217</v>
      </c>
      <c r="H43" s="53" t="s">
        <v>28</v>
      </c>
      <c r="I43" s="12" t="s">
        <v>20</v>
      </c>
      <c r="J43" s="2" t="s">
        <v>72</v>
      </c>
      <c r="K43" s="2" t="s">
        <v>73</v>
      </c>
      <c r="L43" s="17" t="s">
        <v>319</v>
      </c>
      <c r="M43" s="2" t="s">
        <v>320</v>
      </c>
      <c r="N43" s="2" t="s">
        <v>323</v>
      </c>
      <c r="O43" s="2" t="s">
        <v>322</v>
      </c>
      <c r="P43" s="2" t="s">
        <v>43</v>
      </c>
      <c r="Q43" s="14" t="str">
        <f t="shared" si="0"/>
        <v>O5_aroom_child1_010_AT</v>
      </c>
      <c r="R43" s="14" t="s">
        <v>162</v>
      </c>
      <c r="S43" s="14" t="str">
        <f t="shared" si="1"/>
        <v>N2_aroom_child1_010_AT</v>
      </c>
      <c r="T43" s="16" t="s">
        <v>104</v>
      </c>
    </row>
    <row r="44" spans="1:20">
      <c r="C44" s="11" t="s">
        <v>26</v>
      </c>
      <c r="D44" s="2" t="s">
        <v>26</v>
      </c>
      <c r="E44" s="2" t="s">
        <v>405</v>
      </c>
      <c r="F44" s="2" t="s">
        <v>17</v>
      </c>
      <c r="G44" s="53" t="s">
        <v>220</v>
      </c>
      <c r="H44" s="53" t="s">
        <v>28</v>
      </c>
      <c r="I44" s="12" t="s">
        <v>20</v>
      </c>
      <c r="J44" s="2" t="s">
        <v>72</v>
      </c>
      <c r="K44" s="2" t="s">
        <v>73</v>
      </c>
      <c r="L44" s="17" t="s">
        <v>319</v>
      </c>
      <c r="M44" s="2" t="s">
        <v>320</v>
      </c>
      <c r="N44" s="2" t="s">
        <v>323</v>
      </c>
      <c r="O44" s="2" t="s">
        <v>322</v>
      </c>
      <c r="P44" s="2" t="s">
        <v>43</v>
      </c>
      <c r="Q44" s="14" t="str">
        <f t="shared" si="0"/>
        <v>O5_aroom_child1_-10_AT</v>
      </c>
      <c r="R44" s="14" t="s">
        <v>165</v>
      </c>
      <c r="S44" s="14" t="str">
        <f t="shared" si="1"/>
        <v>N2_aroom_child1_-10_AT</v>
      </c>
      <c r="T44" s="16" t="s">
        <v>107</v>
      </c>
    </row>
    <row r="45" spans="1:20">
      <c r="A45" s="2" t="s">
        <v>26</v>
      </c>
      <c r="C45" s="11" t="s">
        <v>26</v>
      </c>
      <c r="D45" s="2" t="s">
        <v>26</v>
      </c>
      <c r="E45" s="2" t="s">
        <v>403</v>
      </c>
      <c r="F45" s="2" t="s">
        <v>17</v>
      </c>
      <c r="G45" s="53" t="s">
        <v>218</v>
      </c>
      <c r="H45" s="53" t="s">
        <v>28</v>
      </c>
      <c r="I45" s="12" t="s">
        <v>20</v>
      </c>
      <c r="J45" s="2" t="s">
        <v>72</v>
      </c>
      <c r="K45" s="2" t="s">
        <v>73</v>
      </c>
      <c r="L45" s="17" t="s">
        <v>319</v>
      </c>
      <c r="M45" s="2" t="s">
        <v>320</v>
      </c>
      <c r="N45" s="2" t="s">
        <v>323</v>
      </c>
      <c r="O45" s="2" t="s">
        <v>322</v>
      </c>
      <c r="P45" s="2" t="s">
        <v>43</v>
      </c>
      <c r="Q45" s="14" t="str">
        <f t="shared" si="0"/>
        <v>O5_aroom_child1_110_AT</v>
      </c>
      <c r="R45" s="14" t="s">
        <v>163</v>
      </c>
      <c r="S45" s="14" t="str">
        <f t="shared" si="1"/>
        <v>N2_aroom_child1_110_AT</v>
      </c>
      <c r="T45" s="16" t="s">
        <v>105</v>
      </c>
    </row>
    <row r="46" spans="1:20">
      <c r="C46" s="2" t="s">
        <v>26</v>
      </c>
      <c r="D46" s="2" t="s">
        <v>26</v>
      </c>
      <c r="E46" s="2" t="s">
        <v>350</v>
      </c>
      <c r="F46" s="2" t="s">
        <v>17</v>
      </c>
      <c r="G46" s="53" t="s">
        <v>235</v>
      </c>
      <c r="H46" s="53" t="s">
        <v>32</v>
      </c>
      <c r="I46" s="12" t="s">
        <v>74</v>
      </c>
      <c r="J46" s="2" t="s">
        <v>75</v>
      </c>
      <c r="K46" s="2" t="s">
        <v>73</v>
      </c>
      <c r="L46" s="17" t="s">
        <v>319</v>
      </c>
      <c r="M46" s="2" t="s">
        <v>321</v>
      </c>
      <c r="N46" s="2" t="s">
        <v>323</v>
      </c>
      <c r="O46" s="2" t="s">
        <v>322</v>
      </c>
      <c r="P46" s="2" t="s">
        <v>43</v>
      </c>
      <c r="Q46" s="14" t="str">
        <f t="shared" si="0"/>
        <v>O5_aroom_child1_110_GT</v>
      </c>
      <c r="R46" s="14" t="s">
        <v>182</v>
      </c>
      <c r="S46" s="14" t="str">
        <f t="shared" si="1"/>
        <v>N2_aroom_child1_110_GT</v>
      </c>
      <c r="T46" s="16" t="s">
        <v>125</v>
      </c>
    </row>
    <row r="47" spans="1:20">
      <c r="C47" s="2" t="s">
        <v>26</v>
      </c>
      <c r="D47" s="2" t="s">
        <v>26</v>
      </c>
      <c r="E47" s="2" t="s">
        <v>359</v>
      </c>
      <c r="F47" s="2" t="s">
        <v>15</v>
      </c>
      <c r="G47" s="53" t="s">
        <v>243</v>
      </c>
      <c r="H47" s="54" t="s">
        <v>41</v>
      </c>
      <c r="I47" s="2" t="s">
        <v>36</v>
      </c>
      <c r="J47" s="2" t="s">
        <v>37</v>
      </c>
      <c r="K47" s="2" t="s">
        <v>39</v>
      </c>
      <c r="L47" s="17">
        <v>43318</v>
      </c>
      <c r="M47" s="2" t="s">
        <v>40</v>
      </c>
      <c r="N47" s="2" t="s">
        <v>329</v>
      </c>
      <c r="O47" s="2" t="s">
        <v>338</v>
      </c>
      <c r="P47" s="2" t="s">
        <v>43</v>
      </c>
      <c r="Q47" s="14" t="str">
        <f t="shared" si="0"/>
        <v>O5_aroom_child1_110_rH</v>
      </c>
      <c r="R47" s="14">
        <v>20268063</v>
      </c>
      <c r="S47" s="14" t="str">
        <f t="shared" si="1"/>
        <v>N2_aroom_child1_110_rH</v>
      </c>
      <c r="T47" s="16">
        <v>20268167</v>
      </c>
    </row>
    <row r="48" spans="1:20">
      <c r="C48" s="11" t="s">
        <v>26</v>
      </c>
      <c r="D48" s="2" t="s">
        <v>26</v>
      </c>
      <c r="E48" s="2" t="s">
        <v>404</v>
      </c>
      <c r="F48" s="2" t="s">
        <v>17</v>
      </c>
      <c r="G48" s="53" t="s">
        <v>219</v>
      </c>
      <c r="H48" s="53" t="s">
        <v>28</v>
      </c>
      <c r="I48" s="12" t="s">
        <v>20</v>
      </c>
      <c r="J48" s="2" t="s">
        <v>72</v>
      </c>
      <c r="K48" s="2" t="s">
        <v>73</v>
      </c>
      <c r="L48" s="17" t="s">
        <v>319</v>
      </c>
      <c r="M48" s="2" t="s">
        <v>320</v>
      </c>
      <c r="N48" s="2" t="s">
        <v>323</v>
      </c>
      <c r="O48" s="2" t="s">
        <v>322</v>
      </c>
      <c r="P48" s="2" t="s">
        <v>43</v>
      </c>
      <c r="Q48" s="14" t="str">
        <f t="shared" si="0"/>
        <v>O5_aroom_child1_170_AT</v>
      </c>
      <c r="R48" s="14" t="s">
        <v>164</v>
      </c>
      <c r="S48" s="14" t="str">
        <f t="shared" si="1"/>
        <v>N2_aroom_child1_170_AT</v>
      </c>
      <c r="T48" s="16" t="s">
        <v>106</v>
      </c>
    </row>
    <row r="49" spans="1:20">
      <c r="A49" s="2" t="s">
        <v>26</v>
      </c>
      <c r="C49" s="2" t="s">
        <v>26</v>
      </c>
      <c r="D49" s="2" t="s">
        <v>26</v>
      </c>
      <c r="E49" s="2" t="s">
        <v>366</v>
      </c>
      <c r="F49" s="2" t="s">
        <v>42</v>
      </c>
      <c r="G49" s="55" t="s">
        <v>280</v>
      </c>
      <c r="H49" s="54" t="s">
        <v>41</v>
      </c>
      <c r="I49" s="2" t="s">
        <v>341</v>
      </c>
      <c r="J49" s="2" t="s">
        <v>342</v>
      </c>
      <c r="K49" s="2" t="s">
        <v>39</v>
      </c>
      <c r="L49" s="33">
        <v>43439</v>
      </c>
      <c r="M49" s="2" t="s">
        <v>343</v>
      </c>
      <c r="N49" s="2" t="s">
        <v>44</v>
      </c>
      <c r="O49" s="3" t="s">
        <v>41</v>
      </c>
      <c r="P49" s="3" t="s">
        <v>41</v>
      </c>
      <c r="Q49" s="14" t="str">
        <f t="shared" si="0"/>
        <v>O5_aroom_child1_heat_elP</v>
      </c>
      <c r="R49" s="31" t="s">
        <v>41</v>
      </c>
      <c r="S49" s="14" t="str">
        <f t="shared" si="1"/>
        <v>N2_aroom_child1_heat_elP</v>
      </c>
      <c r="T49" s="31" t="s">
        <v>41</v>
      </c>
    </row>
    <row r="50" spans="1:20">
      <c r="A50" s="2" t="s">
        <v>26</v>
      </c>
      <c r="C50" s="2" t="s">
        <v>26</v>
      </c>
      <c r="D50" s="2" t="s">
        <v>26</v>
      </c>
      <c r="E50" s="2" t="s">
        <v>460</v>
      </c>
      <c r="F50" s="2" t="s">
        <v>42</v>
      </c>
      <c r="G50" s="53" t="s">
        <v>465</v>
      </c>
      <c r="H50" s="54" t="s">
        <v>467</v>
      </c>
      <c r="I50" s="3" t="s">
        <v>41</v>
      </c>
      <c r="J50" s="3" t="s">
        <v>41</v>
      </c>
      <c r="L50" s="33"/>
      <c r="O50" s="3"/>
      <c r="P50" s="3"/>
      <c r="Q50" s="14" t="str">
        <f t="shared" si="0"/>
        <v>O5_aroom_child1_IHS_elP</v>
      </c>
      <c r="R50" s="3"/>
      <c r="S50" s="14" t="str">
        <f t="shared" si="1"/>
        <v>N2_aroom_child1_IHS_elP</v>
      </c>
      <c r="T50" s="3"/>
    </row>
    <row r="51" spans="1:20" ht="28.5">
      <c r="A51" s="2" t="s">
        <v>26</v>
      </c>
      <c r="C51" s="2" t="s">
        <v>26</v>
      </c>
      <c r="D51" s="2" t="s">
        <v>26</v>
      </c>
      <c r="E51" s="2" t="s">
        <v>468</v>
      </c>
      <c r="F51" s="3" t="s">
        <v>41</v>
      </c>
      <c r="G51" s="53" t="s">
        <v>469</v>
      </c>
      <c r="H51" s="54" t="s">
        <v>470</v>
      </c>
      <c r="I51" s="2" t="s">
        <v>327</v>
      </c>
      <c r="J51" s="2" t="s">
        <v>348</v>
      </c>
      <c r="K51" s="3" t="s">
        <v>41</v>
      </c>
      <c r="L51" s="33"/>
      <c r="O51" s="3"/>
      <c r="P51" s="3"/>
      <c r="Q51" s="14" t="str">
        <f t="shared" si="0"/>
        <v>O5_aroom_child1_win_pos</v>
      </c>
      <c r="R51" s="3"/>
      <c r="S51" s="14" t="str">
        <f t="shared" si="1"/>
        <v>N2_aroom_child1_win_pos</v>
      </c>
      <c r="T51" s="3"/>
    </row>
    <row r="52" spans="1:20">
      <c r="C52" s="11" t="s">
        <v>26</v>
      </c>
      <c r="D52" s="2" t="s">
        <v>26</v>
      </c>
      <c r="E52" s="2" t="s">
        <v>406</v>
      </c>
      <c r="F52" s="2" t="s">
        <v>17</v>
      </c>
      <c r="G52" s="53" t="s">
        <v>221</v>
      </c>
      <c r="H52" s="53" t="s">
        <v>28</v>
      </c>
      <c r="I52" s="12" t="s">
        <v>20</v>
      </c>
      <c r="J52" s="2" t="s">
        <v>72</v>
      </c>
      <c r="K52" s="2" t="s">
        <v>73</v>
      </c>
      <c r="L52" s="17" t="s">
        <v>319</v>
      </c>
      <c r="M52" s="2" t="s">
        <v>320</v>
      </c>
      <c r="N52" s="2" t="s">
        <v>323</v>
      </c>
      <c r="O52" s="2" t="s">
        <v>322</v>
      </c>
      <c r="P52" s="2" t="s">
        <v>43</v>
      </c>
      <c r="Q52" s="14" t="str">
        <f t="shared" si="0"/>
        <v>O5_aroom_child2_010_AT</v>
      </c>
      <c r="R52" s="14" t="s">
        <v>162</v>
      </c>
      <c r="S52" s="14" t="str">
        <f t="shared" si="1"/>
        <v>N2_aroom_child2_010_AT</v>
      </c>
      <c r="T52" s="16" t="s">
        <v>108</v>
      </c>
    </row>
    <row r="53" spans="1:20">
      <c r="C53" s="11" t="s">
        <v>26</v>
      </c>
      <c r="D53" s="2" t="s">
        <v>26</v>
      </c>
      <c r="E53" s="2" t="s">
        <v>409</v>
      </c>
      <c r="F53" s="2" t="s">
        <v>17</v>
      </c>
      <c r="G53" s="53" t="s">
        <v>224</v>
      </c>
      <c r="H53" s="53" t="s">
        <v>28</v>
      </c>
      <c r="I53" s="12" t="s">
        <v>20</v>
      </c>
      <c r="J53" s="2" t="s">
        <v>72</v>
      </c>
      <c r="K53" s="2" t="s">
        <v>73</v>
      </c>
      <c r="L53" s="17" t="s">
        <v>319</v>
      </c>
      <c r="M53" s="2" t="s">
        <v>320</v>
      </c>
      <c r="N53" s="2" t="s">
        <v>323</v>
      </c>
      <c r="O53" s="2" t="s">
        <v>322</v>
      </c>
      <c r="P53" s="2" t="s">
        <v>43</v>
      </c>
      <c r="Q53" s="14" t="str">
        <f t="shared" si="0"/>
        <v>O5_aroom_child2_-10_AT</v>
      </c>
      <c r="R53" s="14" t="s">
        <v>168</v>
      </c>
      <c r="S53" s="14" t="str">
        <f t="shared" si="1"/>
        <v>N2_aroom_child2_-10_AT</v>
      </c>
      <c r="T53" s="16" t="s">
        <v>111</v>
      </c>
    </row>
    <row r="54" spans="1:20">
      <c r="A54" s="2" t="s">
        <v>26</v>
      </c>
      <c r="C54" s="11" t="s">
        <v>26</v>
      </c>
      <c r="D54" s="2" t="s">
        <v>26</v>
      </c>
      <c r="E54" s="2" t="s">
        <v>407</v>
      </c>
      <c r="F54" s="2" t="s">
        <v>17</v>
      </c>
      <c r="G54" s="53" t="s">
        <v>222</v>
      </c>
      <c r="H54" s="53" t="s">
        <v>28</v>
      </c>
      <c r="I54" s="12" t="s">
        <v>20</v>
      </c>
      <c r="J54" s="2" t="s">
        <v>72</v>
      </c>
      <c r="K54" s="2" t="s">
        <v>73</v>
      </c>
      <c r="L54" s="17" t="s">
        <v>319</v>
      </c>
      <c r="M54" s="2" t="s">
        <v>320</v>
      </c>
      <c r="N54" s="2" t="s">
        <v>323</v>
      </c>
      <c r="O54" s="2" t="s">
        <v>322</v>
      </c>
      <c r="P54" s="2" t="s">
        <v>43</v>
      </c>
      <c r="Q54" s="14" t="str">
        <f t="shared" si="0"/>
        <v>O5_aroom_child2_110_AT</v>
      </c>
      <c r="R54" s="14" t="s">
        <v>166</v>
      </c>
      <c r="S54" s="14" t="str">
        <f t="shared" si="1"/>
        <v>N2_aroom_child2_110_AT</v>
      </c>
      <c r="T54" s="16" t="s">
        <v>109</v>
      </c>
    </row>
    <row r="55" spans="1:20">
      <c r="C55" s="2" t="s">
        <v>26</v>
      </c>
      <c r="D55" s="2" t="s">
        <v>26</v>
      </c>
      <c r="E55" s="2" t="s">
        <v>351</v>
      </c>
      <c r="F55" s="2" t="s">
        <v>17</v>
      </c>
      <c r="G55" s="53" t="s">
        <v>236</v>
      </c>
      <c r="H55" s="53" t="s">
        <v>32</v>
      </c>
      <c r="I55" s="12" t="s">
        <v>74</v>
      </c>
      <c r="J55" s="2" t="s">
        <v>75</v>
      </c>
      <c r="K55" s="2" t="s">
        <v>73</v>
      </c>
      <c r="L55" s="17" t="s">
        <v>319</v>
      </c>
      <c r="M55" s="2" t="s">
        <v>321</v>
      </c>
      <c r="N55" s="2" t="s">
        <v>323</v>
      </c>
      <c r="O55" s="2" t="s">
        <v>322</v>
      </c>
      <c r="P55" s="2" t="s">
        <v>43</v>
      </c>
      <c r="Q55" s="14" t="str">
        <f t="shared" si="0"/>
        <v>O5_aroom_child2_110_GT</v>
      </c>
      <c r="R55" s="14" t="s">
        <v>183</v>
      </c>
      <c r="S55" s="14" t="str">
        <f t="shared" si="1"/>
        <v>N2_aroom_child2_110_GT</v>
      </c>
      <c r="T55" s="16" t="s">
        <v>126</v>
      </c>
    </row>
    <row r="56" spans="1:20">
      <c r="C56" s="2" t="s">
        <v>26</v>
      </c>
      <c r="D56" s="2" t="s">
        <v>26</v>
      </c>
      <c r="E56" s="2" t="s">
        <v>360</v>
      </c>
      <c r="F56" s="2" t="s">
        <v>15</v>
      </c>
      <c r="G56" s="53" t="s">
        <v>244</v>
      </c>
      <c r="H56" s="54" t="s">
        <v>41</v>
      </c>
      <c r="I56" s="2" t="s">
        <v>36</v>
      </c>
      <c r="J56" s="2" t="s">
        <v>37</v>
      </c>
      <c r="K56" s="2" t="s">
        <v>39</v>
      </c>
      <c r="L56" s="17">
        <v>43319</v>
      </c>
      <c r="M56" s="2" t="s">
        <v>40</v>
      </c>
      <c r="N56" s="2" t="s">
        <v>329</v>
      </c>
      <c r="O56" s="2" t="s">
        <v>339</v>
      </c>
      <c r="P56" s="2" t="s">
        <v>43</v>
      </c>
      <c r="Q56" s="14" t="str">
        <f t="shared" si="0"/>
        <v>O5_aroom_child2_110_rH</v>
      </c>
      <c r="R56" s="14">
        <v>20268061</v>
      </c>
      <c r="S56" s="14" t="str">
        <f t="shared" si="1"/>
        <v>N2_aroom_child2_110_rH</v>
      </c>
      <c r="T56" s="16">
        <v>20267797</v>
      </c>
    </row>
    <row r="57" spans="1:20">
      <c r="C57" s="11" t="s">
        <v>26</v>
      </c>
      <c r="D57" s="2" t="s">
        <v>26</v>
      </c>
      <c r="E57" s="2" t="s">
        <v>408</v>
      </c>
      <c r="F57" s="2" t="s">
        <v>17</v>
      </c>
      <c r="G57" s="53" t="s">
        <v>223</v>
      </c>
      <c r="H57" s="53" t="s">
        <v>28</v>
      </c>
      <c r="I57" s="12" t="s">
        <v>20</v>
      </c>
      <c r="J57" s="2" t="s">
        <v>72</v>
      </c>
      <c r="K57" s="2" t="s">
        <v>73</v>
      </c>
      <c r="L57" s="17" t="s">
        <v>319</v>
      </c>
      <c r="M57" s="2" t="s">
        <v>320</v>
      </c>
      <c r="N57" s="2" t="s">
        <v>323</v>
      </c>
      <c r="O57" s="2" t="s">
        <v>322</v>
      </c>
      <c r="P57" s="2" t="s">
        <v>43</v>
      </c>
      <c r="Q57" s="14" t="str">
        <f t="shared" si="0"/>
        <v>O5_aroom_child2_170_AT</v>
      </c>
      <c r="R57" s="14" t="s">
        <v>167</v>
      </c>
      <c r="S57" s="14" t="str">
        <f t="shared" si="1"/>
        <v>N2_aroom_child2_170_AT</v>
      </c>
      <c r="T57" s="16" t="s">
        <v>110</v>
      </c>
    </row>
    <row r="58" spans="1:20">
      <c r="A58" s="2" t="s">
        <v>26</v>
      </c>
      <c r="C58" s="2" t="s">
        <v>26</v>
      </c>
      <c r="D58" s="2" t="s">
        <v>26</v>
      </c>
      <c r="E58" s="2" t="s">
        <v>367</v>
      </c>
      <c r="F58" s="2" t="s">
        <v>42</v>
      </c>
      <c r="G58" s="55" t="s">
        <v>281</v>
      </c>
      <c r="H58" s="54" t="s">
        <v>41</v>
      </c>
      <c r="I58" s="2" t="s">
        <v>341</v>
      </c>
      <c r="J58" s="2" t="s">
        <v>342</v>
      </c>
      <c r="K58" s="2" t="s">
        <v>39</v>
      </c>
      <c r="L58" s="33">
        <v>43439</v>
      </c>
      <c r="M58" s="2" t="s">
        <v>343</v>
      </c>
      <c r="N58" s="2" t="s">
        <v>44</v>
      </c>
      <c r="O58" s="3" t="s">
        <v>41</v>
      </c>
      <c r="P58" s="3" t="s">
        <v>41</v>
      </c>
      <c r="Q58" s="14" t="str">
        <f t="shared" si="0"/>
        <v>O5_aroom_child2_heat_elP</v>
      </c>
      <c r="R58" s="31" t="s">
        <v>41</v>
      </c>
      <c r="S58" s="14" t="str">
        <f t="shared" si="1"/>
        <v>N2_aroom_child2_heat_elP</v>
      </c>
      <c r="T58" s="31" t="s">
        <v>41</v>
      </c>
    </row>
    <row r="59" spans="1:20">
      <c r="A59" s="2" t="s">
        <v>26</v>
      </c>
      <c r="C59" s="2" t="s">
        <v>26</v>
      </c>
      <c r="D59" s="2" t="s">
        <v>26</v>
      </c>
      <c r="E59" s="2" t="s">
        <v>461</v>
      </c>
      <c r="F59" s="2" t="s">
        <v>42</v>
      </c>
      <c r="G59" s="53" t="s">
        <v>466</v>
      </c>
      <c r="H59" s="54" t="s">
        <v>467</v>
      </c>
      <c r="I59" s="3" t="s">
        <v>41</v>
      </c>
      <c r="J59" s="3" t="s">
        <v>41</v>
      </c>
      <c r="L59" s="33"/>
      <c r="O59" s="3"/>
      <c r="P59" s="3"/>
      <c r="Q59" s="14" t="str">
        <f t="shared" si="0"/>
        <v>O5_aroom_child2_IHS_elP</v>
      </c>
      <c r="R59" s="3"/>
      <c r="S59" s="14" t="str">
        <f t="shared" si="1"/>
        <v>N2_aroom_child2_IHS_elP</v>
      </c>
      <c r="T59" s="3"/>
    </row>
    <row r="60" spans="1:20">
      <c r="C60" s="11" t="s">
        <v>26</v>
      </c>
      <c r="D60" s="2" t="s">
        <v>26</v>
      </c>
      <c r="E60" s="2" t="s">
        <v>398</v>
      </c>
      <c r="F60" s="2" t="s">
        <v>17</v>
      </c>
      <c r="G60" s="53" t="s">
        <v>213</v>
      </c>
      <c r="H60" s="53" t="s">
        <v>28</v>
      </c>
      <c r="I60" s="12" t="s">
        <v>20</v>
      </c>
      <c r="J60" s="2" t="s">
        <v>72</v>
      </c>
      <c r="K60" s="2" t="s">
        <v>73</v>
      </c>
      <c r="L60" s="17" t="s">
        <v>319</v>
      </c>
      <c r="M60" s="2" t="s">
        <v>320</v>
      </c>
      <c r="N60" s="2" t="s">
        <v>323</v>
      </c>
      <c r="O60" s="2" t="s">
        <v>322</v>
      </c>
      <c r="P60" s="2" t="s">
        <v>43</v>
      </c>
      <c r="Q60" s="14" t="str">
        <f t="shared" si="0"/>
        <v>O5_aroom_corridor_010_AT</v>
      </c>
      <c r="R60" s="14" t="s">
        <v>158</v>
      </c>
      <c r="S60" s="14" t="str">
        <f t="shared" si="1"/>
        <v>N2_aroom_corridor_010_AT</v>
      </c>
      <c r="T60" s="16" t="s">
        <v>100</v>
      </c>
    </row>
    <row r="61" spans="1:20">
      <c r="C61" s="11" t="s">
        <v>26</v>
      </c>
      <c r="D61" s="2" t="s">
        <v>26</v>
      </c>
      <c r="E61" s="2" t="s">
        <v>401</v>
      </c>
      <c r="F61" s="2" t="s">
        <v>17</v>
      </c>
      <c r="G61" s="53" t="s">
        <v>216</v>
      </c>
      <c r="H61" s="53" t="s">
        <v>28</v>
      </c>
      <c r="I61" s="12" t="s">
        <v>20</v>
      </c>
      <c r="J61" s="2" t="s">
        <v>72</v>
      </c>
      <c r="K61" s="2" t="s">
        <v>73</v>
      </c>
      <c r="L61" s="17" t="s">
        <v>319</v>
      </c>
      <c r="M61" s="2" t="s">
        <v>320</v>
      </c>
      <c r="N61" s="2" t="s">
        <v>323</v>
      </c>
      <c r="O61" s="2" t="s">
        <v>322</v>
      </c>
      <c r="P61" s="2" t="s">
        <v>43</v>
      </c>
      <c r="Q61" s="14" t="str">
        <f t="shared" si="0"/>
        <v>O5_aroom_corridor_-10_AT</v>
      </c>
      <c r="R61" s="14" t="s">
        <v>161</v>
      </c>
      <c r="S61" s="14" t="str">
        <f t="shared" si="1"/>
        <v>N2_aroom_corridor_-10_AT</v>
      </c>
      <c r="T61" s="16" t="s">
        <v>103</v>
      </c>
    </row>
    <row r="62" spans="1:20">
      <c r="A62" s="2" t="s">
        <v>26</v>
      </c>
      <c r="C62" s="11" t="s">
        <v>26</v>
      </c>
      <c r="D62" s="2" t="s">
        <v>26</v>
      </c>
      <c r="E62" s="2" t="s">
        <v>399</v>
      </c>
      <c r="F62" s="2" t="s">
        <v>17</v>
      </c>
      <c r="G62" s="53" t="s">
        <v>214</v>
      </c>
      <c r="H62" s="53" t="s">
        <v>28</v>
      </c>
      <c r="I62" s="12" t="s">
        <v>20</v>
      </c>
      <c r="J62" s="2" t="s">
        <v>72</v>
      </c>
      <c r="K62" s="2" t="s">
        <v>73</v>
      </c>
      <c r="L62" s="17" t="s">
        <v>319</v>
      </c>
      <c r="M62" s="2" t="s">
        <v>320</v>
      </c>
      <c r="N62" s="2" t="s">
        <v>323</v>
      </c>
      <c r="O62" s="2" t="s">
        <v>322</v>
      </c>
      <c r="P62" s="2" t="s">
        <v>43</v>
      </c>
      <c r="Q62" s="14" t="str">
        <f t="shared" si="0"/>
        <v>O5_aroom_corridor_110_AT</v>
      </c>
      <c r="R62" s="14" t="s">
        <v>159</v>
      </c>
      <c r="S62" s="14" t="str">
        <f t="shared" si="1"/>
        <v>N2_aroom_corridor_110_AT</v>
      </c>
      <c r="T62" s="16" t="s">
        <v>101</v>
      </c>
    </row>
    <row r="63" spans="1:20">
      <c r="C63" s="2" t="s">
        <v>26</v>
      </c>
      <c r="D63" s="2" t="s">
        <v>26</v>
      </c>
      <c r="E63" s="2" t="s">
        <v>420</v>
      </c>
      <c r="F63" s="2" t="s">
        <v>17</v>
      </c>
      <c r="G63" s="53" t="s">
        <v>234</v>
      </c>
      <c r="H63" s="53" t="s">
        <v>32</v>
      </c>
      <c r="I63" s="12" t="s">
        <v>74</v>
      </c>
      <c r="J63" s="2" t="s">
        <v>75</v>
      </c>
      <c r="K63" s="2" t="s">
        <v>73</v>
      </c>
      <c r="L63" s="17" t="s">
        <v>319</v>
      </c>
      <c r="M63" s="2" t="s">
        <v>321</v>
      </c>
      <c r="N63" s="2" t="s">
        <v>323</v>
      </c>
      <c r="O63" s="2" t="s">
        <v>322</v>
      </c>
      <c r="P63" s="2" t="s">
        <v>43</v>
      </c>
      <c r="Q63" s="14" t="str">
        <f t="shared" si="0"/>
        <v>O5_aroom_corridor_110_GT</v>
      </c>
      <c r="R63" s="14" t="s">
        <v>181</v>
      </c>
      <c r="S63" s="14" t="str">
        <f t="shared" si="1"/>
        <v>N2_aroom_corridor_110_GT</v>
      </c>
      <c r="T63" s="16" t="s">
        <v>124</v>
      </c>
    </row>
    <row r="64" spans="1:20">
      <c r="C64" s="2" t="s">
        <v>26</v>
      </c>
      <c r="D64" s="2" t="s">
        <v>26</v>
      </c>
      <c r="E64" s="2" t="s">
        <v>357</v>
      </c>
      <c r="F64" s="2" t="s">
        <v>15</v>
      </c>
      <c r="G64" s="53" t="s">
        <v>241</v>
      </c>
      <c r="H64" s="54" t="s">
        <v>41</v>
      </c>
      <c r="I64" s="2" t="s">
        <v>36</v>
      </c>
      <c r="J64" s="2" t="s">
        <v>37</v>
      </c>
      <c r="K64" s="2" t="s">
        <v>39</v>
      </c>
      <c r="L64" s="17">
        <v>43318</v>
      </c>
      <c r="M64" s="2" t="s">
        <v>40</v>
      </c>
      <c r="N64" s="2" t="s">
        <v>329</v>
      </c>
      <c r="O64" s="2" t="s">
        <v>336</v>
      </c>
      <c r="P64" s="2" t="s">
        <v>43</v>
      </c>
      <c r="Q64" s="14" t="str">
        <f t="shared" si="0"/>
        <v>O5_aroom_corridor_110_rH</v>
      </c>
      <c r="R64" s="56">
        <v>2026071</v>
      </c>
      <c r="S64" s="14" t="str">
        <f t="shared" si="1"/>
        <v>N2_aroom_corridor_110_rH</v>
      </c>
      <c r="T64" s="16">
        <v>20267929</v>
      </c>
    </row>
    <row r="65" spans="1:20">
      <c r="C65" s="11" t="s">
        <v>26</v>
      </c>
      <c r="D65" s="2" t="s">
        <v>26</v>
      </c>
      <c r="E65" s="2" t="s">
        <v>400</v>
      </c>
      <c r="F65" s="2" t="s">
        <v>17</v>
      </c>
      <c r="G65" s="53" t="s">
        <v>215</v>
      </c>
      <c r="H65" s="53" t="s">
        <v>28</v>
      </c>
      <c r="I65" s="12" t="s">
        <v>20</v>
      </c>
      <c r="J65" s="2" t="s">
        <v>72</v>
      </c>
      <c r="K65" s="2" t="s">
        <v>73</v>
      </c>
      <c r="L65" s="17" t="s">
        <v>319</v>
      </c>
      <c r="M65" s="2" t="s">
        <v>320</v>
      </c>
      <c r="N65" s="2" t="s">
        <v>323</v>
      </c>
      <c r="O65" s="2" t="s">
        <v>322</v>
      </c>
      <c r="P65" s="2" t="s">
        <v>43</v>
      </c>
      <c r="Q65" s="14" t="str">
        <f t="shared" si="0"/>
        <v>O5_aroom_corridor_170_AT</v>
      </c>
      <c r="R65" s="14" t="s">
        <v>160</v>
      </c>
      <c r="S65" s="14" t="str">
        <f t="shared" si="1"/>
        <v>N2_aroom_corridor_170_AT</v>
      </c>
      <c r="T65" s="16" t="s">
        <v>102</v>
      </c>
    </row>
    <row r="66" spans="1:20">
      <c r="A66" s="2" t="s">
        <v>26</v>
      </c>
      <c r="C66" s="2" t="s">
        <v>26</v>
      </c>
      <c r="D66" s="2" t="s">
        <v>26</v>
      </c>
      <c r="E66" s="2" t="s">
        <v>368</v>
      </c>
      <c r="F66" s="2" t="s">
        <v>42</v>
      </c>
      <c r="G66" s="55" t="s">
        <v>282</v>
      </c>
      <c r="H66" s="54" t="s">
        <v>41</v>
      </c>
      <c r="I66" s="2" t="s">
        <v>341</v>
      </c>
      <c r="J66" s="2" t="s">
        <v>342</v>
      </c>
      <c r="K66" s="2" t="s">
        <v>39</v>
      </c>
      <c r="L66" s="33">
        <v>43439</v>
      </c>
      <c r="M66" s="2" t="s">
        <v>343</v>
      </c>
      <c r="N66" s="2" t="s">
        <v>44</v>
      </c>
      <c r="O66" s="3" t="s">
        <v>41</v>
      </c>
      <c r="P66" s="3" t="s">
        <v>41</v>
      </c>
      <c r="Q66" s="14" t="str">
        <f t="shared" si="0"/>
        <v>O5_aroom_corridor_heat_elP</v>
      </c>
      <c r="R66" s="31" t="s">
        <v>41</v>
      </c>
      <c r="S66" s="14" t="str">
        <f t="shared" si="1"/>
        <v>N2_aroom_corridor_heat_elP</v>
      </c>
      <c r="T66" s="31" t="s">
        <v>41</v>
      </c>
    </row>
    <row r="67" spans="1:20">
      <c r="A67" s="2" t="s">
        <v>26</v>
      </c>
      <c r="C67" s="2" t="s">
        <v>26</v>
      </c>
      <c r="D67" s="2" t="s">
        <v>26</v>
      </c>
      <c r="E67" s="50" t="s">
        <v>459</v>
      </c>
      <c r="F67" s="2" t="s">
        <v>42</v>
      </c>
      <c r="G67" s="53" t="s">
        <v>464</v>
      </c>
      <c r="H67" s="54" t="s">
        <v>467</v>
      </c>
      <c r="I67" s="3" t="s">
        <v>41</v>
      </c>
      <c r="J67" s="3" t="s">
        <v>41</v>
      </c>
      <c r="L67" s="33"/>
      <c r="O67" s="3"/>
      <c r="P67" s="3"/>
      <c r="Q67" s="14" t="str">
        <f t="shared" si="0"/>
        <v>O5_aroom_corridor_IHS_elP</v>
      </c>
      <c r="R67" s="3"/>
      <c r="S67" s="14" t="str">
        <f t="shared" si="1"/>
        <v>N2_aroom_corridor_IHS_elP</v>
      </c>
      <c r="T67" s="3"/>
    </row>
    <row r="68" spans="1:20">
      <c r="C68" s="11" t="s">
        <v>26</v>
      </c>
      <c r="D68" s="2" t="s">
        <v>26</v>
      </c>
      <c r="E68" s="50" t="s">
        <v>378</v>
      </c>
      <c r="F68" s="2" t="s">
        <v>17</v>
      </c>
      <c r="G68" s="53" t="s">
        <v>193</v>
      </c>
      <c r="H68" s="53" t="s">
        <v>28</v>
      </c>
      <c r="I68" s="12" t="s">
        <v>20</v>
      </c>
      <c r="J68" s="2" t="s">
        <v>72</v>
      </c>
      <c r="K68" s="2" t="s">
        <v>73</v>
      </c>
      <c r="L68" s="17" t="s">
        <v>319</v>
      </c>
      <c r="M68" s="2" t="s">
        <v>320</v>
      </c>
      <c r="N68" s="2" t="s">
        <v>323</v>
      </c>
      <c r="O68" s="2" t="s">
        <v>322</v>
      </c>
      <c r="P68" s="2" t="s">
        <v>43</v>
      </c>
      <c r="Q68" s="14" t="str">
        <f t="shared" si="0"/>
        <v>O5_aroom_dining_010_AT</v>
      </c>
      <c r="R68" s="14" t="s">
        <v>146</v>
      </c>
      <c r="S68" s="14" t="str">
        <f t="shared" si="1"/>
        <v>N2_aroom_dining_010_AT</v>
      </c>
      <c r="T68" s="18" t="s">
        <v>88</v>
      </c>
    </row>
    <row r="69" spans="1:20">
      <c r="C69" s="11" t="s">
        <v>26</v>
      </c>
      <c r="D69" s="2" t="s">
        <v>26</v>
      </c>
      <c r="E69" s="2" t="s">
        <v>381</v>
      </c>
      <c r="F69" s="2" t="s">
        <v>17</v>
      </c>
      <c r="G69" s="53" t="s">
        <v>196</v>
      </c>
      <c r="H69" s="53" t="s">
        <v>28</v>
      </c>
      <c r="I69" s="12" t="s">
        <v>20</v>
      </c>
      <c r="J69" s="2" t="s">
        <v>72</v>
      </c>
      <c r="K69" s="2" t="s">
        <v>73</v>
      </c>
      <c r="L69" s="17" t="s">
        <v>319</v>
      </c>
      <c r="M69" s="2" t="s">
        <v>320</v>
      </c>
      <c r="N69" s="2" t="s">
        <v>323</v>
      </c>
      <c r="O69" s="2" t="s">
        <v>322</v>
      </c>
      <c r="P69" s="2" t="s">
        <v>43</v>
      </c>
      <c r="Q69" s="14" t="str">
        <f t="shared" si="0"/>
        <v>O5_aroom_dining_-10_AT</v>
      </c>
      <c r="R69" s="14" t="s">
        <v>149</v>
      </c>
      <c r="S69" s="14" t="str">
        <f t="shared" si="1"/>
        <v>N2_aroom_dining_-10_AT</v>
      </c>
      <c r="T69" s="16" t="s">
        <v>91</v>
      </c>
    </row>
    <row r="70" spans="1:20">
      <c r="A70" s="2" t="s">
        <v>26</v>
      </c>
      <c r="C70" s="11" t="s">
        <v>26</v>
      </c>
      <c r="D70" s="2" t="s">
        <v>26</v>
      </c>
      <c r="E70" s="2" t="s">
        <v>379</v>
      </c>
      <c r="F70" s="2" t="s">
        <v>17</v>
      </c>
      <c r="G70" s="53" t="s">
        <v>194</v>
      </c>
      <c r="H70" s="53" t="s">
        <v>28</v>
      </c>
      <c r="I70" s="12" t="s">
        <v>20</v>
      </c>
      <c r="J70" s="2" t="s">
        <v>72</v>
      </c>
      <c r="K70" s="2" t="s">
        <v>73</v>
      </c>
      <c r="L70" s="17" t="s">
        <v>319</v>
      </c>
      <c r="M70" s="2" t="s">
        <v>320</v>
      </c>
      <c r="N70" s="2" t="s">
        <v>323</v>
      </c>
      <c r="O70" s="2" t="s">
        <v>322</v>
      </c>
      <c r="P70" s="2" t="s">
        <v>43</v>
      </c>
      <c r="Q70" s="14" t="str">
        <f t="shared" si="0"/>
        <v>O5_aroom_dining_110_AT</v>
      </c>
      <c r="R70" s="14" t="s">
        <v>147</v>
      </c>
      <c r="S70" s="14" t="str">
        <f t="shared" si="1"/>
        <v>N2_aroom_dining_110_AT</v>
      </c>
      <c r="T70" s="16" t="s">
        <v>89</v>
      </c>
    </row>
    <row r="71" spans="1:20">
      <c r="C71" s="11" t="s">
        <v>26</v>
      </c>
      <c r="D71" s="2" t="s">
        <v>26</v>
      </c>
      <c r="E71" s="2" t="s">
        <v>415</v>
      </c>
      <c r="F71" s="2" t="s">
        <v>17</v>
      </c>
      <c r="G71" s="53" t="s">
        <v>229</v>
      </c>
      <c r="H71" s="53" t="s">
        <v>32</v>
      </c>
      <c r="I71" s="12" t="s">
        <v>74</v>
      </c>
      <c r="J71" s="2" t="s">
        <v>75</v>
      </c>
      <c r="K71" s="2" t="s">
        <v>73</v>
      </c>
      <c r="L71" s="17" t="s">
        <v>319</v>
      </c>
      <c r="M71" s="2" t="s">
        <v>321</v>
      </c>
      <c r="N71" s="2" t="s">
        <v>323</v>
      </c>
      <c r="O71" s="2" t="s">
        <v>322</v>
      </c>
      <c r="P71" s="2" t="s">
        <v>43</v>
      </c>
      <c r="Q71" s="14" t="str">
        <f t="shared" si="0"/>
        <v>O5_aroom_dining_110_GT</v>
      </c>
      <c r="R71" s="14" t="s">
        <v>178</v>
      </c>
      <c r="S71" s="14" t="str">
        <f t="shared" si="1"/>
        <v>N2_aroom_dining_110_GT</v>
      </c>
      <c r="T71" s="16" t="s">
        <v>121</v>
      </c>
    </row>
    <row r="72" spans="1:20">
      <c r="C72" s="2" t="s">
        <v>26</v>
      </c>
      <c r="D72" s="2" t="s">
        <v>26</v>
      </c>
      <c r="E72" s="2" t="s">
        <v>353</v>
      </c>
      <c r="F72" s="2" t="s">
        <v>15</v>
      </c>
      <c r="G72" s="53" t="s">
        <v>237</v>
      </c>
      <c r="H72" s="54" t="s">
        <v>41</v>
      </c>
      <c r="I72" s="2" t="s">
        <v>36</v>
      </c>
      <c r="J72" s="2" t="s">
        <v>37</v>
      </c>
      <c r="K72" s="2" t="s">
        <v>39</v>
      </c>
      <c r="L72" s="17">
        <v>43314</v>
      </c>
      <c r="M72" s="2" t="s">
        <v>40</v>
      </c>
      <c r="N72" s="2" t="s">
        <v>329</v>
      </c>
      <c r="O72" s="2" t="s">
        <v>332</v>
      </c>
      <c r="P72" s="2" t="s">
        <v>43</v>
      </c>
      <c r="Q72" s="14" t="str">
        <f t="shared" si="0"/>
        <v>O5_aroom_dining_110_rH</v>
      </c>
      <c r="R72" s="14">
        <v>20268015</v>
      </c>
      <c r="S72" s="14" t="str">
        <f t="shared" si="1"/>
        <v>N2_aroom_dining_110_rH</v>
      </c>
      <c r="T72" s="16">
        <v>20268052</v>
      </c>
    </row>
    <row r="73" spans="1:20">
      <c r="C73" s="11" t="s">
        <v>26</v>
      </c>
      <c r="D73" s="2" t="s">
        <v>26</v>
      </c>
      <c r="E73" s="2" t="s">
        <v>380</v>
      </c>
      <c r="F73" s="2" t="s">
        <v>17</v>
      </c>
      <c r="G73" s="53" t="s">
        <v>195</v>
      </c>
      <c r="H73" s="53" t="s">
        <v>28</v>
      </c>
      <c r="I73" s="12" t="s">
        <v>20</v>
      </c>
      <c r="J73" s="2" t="s">
        <v>72</v>
      </c>
      <c r="K73" s="2" t="s">
        <v>73</v>
      </c>
      <c r="L73" s="17" t="s">
        <v>319</v>
      </c>
      <c r="M73" s="2" t="s">
        <v>320</v>
      </c>
      <c r="N73" s="2" t="s">
        <v>323</v>
      </c>
      <c r="O73" s="2" t="s">
        <v>322</v>
      </c>
      <c r="P73" s="2" t="s">
        <v>43</v>
      </c>
      <c r="Q73" s="14" t="str">
        <f t="shared" si="0"/>
        <v>O5_aroom_dining_170_AT</v>
      </c>
      <c r="R73" s="14" t="s">
        <v>148</v>
      </c>
      <c r="S73" s="14" t="str">
        <f t="shared" si="1"/>
        <v>N2_aroom_dining_170_AT</v>
      </c>
      <c r="T73" s="16" t="s">
        <v>90</v>
      </c>
    </row>
    <row r="74" spans="1:20">
      <c r="A74" s="2" t="s">
        <v>26</v>
      </c>
      <c r="C74" s="2" t="s">
        <v>26</v>
      </c>
      <c r="D74" s="2" t="s">
        <v>26</v>
      </c>
      <c r="E74" s="2" t="s">
        <v>362</v>
      </c>
      <c r="F74" s="2" t="s">
        <v>42</v>
      </c>
      <c r="G74" s="55" t="s">
        <v>276</v>
      </c>
      <c r="H74" s="54" t="s">
        <v>41</v>
      </c>
      <c r="I74" s="2" t="s">
        <v>341</v>
      </c>
      <c r="J74" s="2" t="s">
        <v>342</v>
      </c>
      <c r="K74" s="2" t="s">
        <v>39</v>
      </c>
      <c r="L74" s="33">
        <v>43439</v>
      </c>
      <c r="M74" s="2" t="s">
        <v>343</v>
      </c>
      <c r="N74" s="2" t="s">
        <v>44</v>
      </c>
      <c r="O74" s="3" t="s">
        <v>41</v>
      </c>
      <c r="P74" s="3" t="s">
        <v>41</v>
      </c>
      <c r="Q74" s="14" t="str">
        <f t="shared" si="0"/>
        <v>O5_aroom_dining_heat_elP</v>
      </c>
      <c r="R74" s="31" t="s">
        <v>41</v>
      </c>
      <c r="S74" s="14" t="str">
        <f t="shared" si="1"/>
        <v>N2_aroom_dining_heat_elP</v>
      </c>
      <c r="T74" s="31" t="s">
        <v>41</v>
      </c>
    </row>
    <row r="75" spans="1:20">
      <c r="C75" s="11" t="s">
        <v>26</v>
      </c>
      <c r="D75" s="2" t="s">
        <v>26</v>
      </c>
      <c r="E75" s="2" t="s">
        <v>394</v>
      </c>
      <c r="F75" s="2" t="s">
        <v>17</v>
      </c>
      <c r="G75" s="53" t="s">
        <v>209</v>
      </c>
      <c r="H75" s="53" t="s">
        <v>28</v>
      </c>
      <c r="I75" s="12" t="s">
        <v>20</v>
      </c>
      <c r="J75" s="2" t="s">
        <v>72</v>
      </c>
      <c r="K75" s="2" t="s">
        <v>73</v>
      </c>
      <c r="L75" s="17" t="s">
        <v>319</v>
      </c>
      <c r="M75" s="2" t="s">
        <v>320</v>
      </c>
      <c r="N75" s="2" t="s">
        <v>323</v>
      </c>
      <c r="O75" s="2" t="s">
        <v>322</v>
      </c>
      <c r="P75" s="2" t="s">
        <v>43</v>
      </c>
      <c r="Q75" s="14" t="str">
        <f t="shared" si="0"/>
        <v>O5_aroom_doorway_010_AT</v>
      </c>
      <c r="R75" s="14" t="s">
        <v>134</v>
      </c>
      <c r="S75" s="14" t="str">
        <f t="shared" si="1"/>
        <v>N2_aroom_doorway_010_AT</v>
      </c>
      <c r="T75" s="16" t="s">
        <v>76</v>
      </c>
    </row>
    <row r="76" spans="1:20">
      <c r="C76" s="11" t="s">
        <v>26</v>
      </c>
      <c r="D76" s="2" t="s">
        <v>26</v>
      </c>
      <c r="E76" s="2" t="s">
        <v>397</v>
      </c>
      <c r="F76" s="2" t="s">
        <v>17</v>
      </c>
      <c r="G76" s="53" t="s">
        <v>212</v>
      </c>
      <c r="H76" s="53" t="s">
        <v>28</v>
      </c>
      <c r="I76" s="12" t="s">
        <v>20</v>
      </c>
      <c r="J76" s="2" t="s">
        <v>72</v>
      </c>
      <c r="K76" s="2" t="s">
        <v>73</v>
      </c>
      <c r="L76" s="17" t="s">
        <v>319</v>
      </c>
      <c r="M76" s="2" t="s">
        <v>320</v>
      </c>
      <c r="N76" s="2" t="s">
        <v>323</v>
      </c>
      <c r="O76" s="2" t="s">
        <v>322</v>
      </c>
      <c r="P76" s="2" t="s">
        <v>43</v>
      </c>
      <c r="Q76" s="14" t="str">
        <f t="shared" si="0"/>
        <v>O5_aroom_doorway_-10_AT</v>
      </c>
      <c r="R76" s="14" t="s">
        <v>137</v>
      </c>
      <c r="S76" s="14" t="str">
        <f t="shared" si="1"/>
        <v>N2_aroom_doorway_-10_AT</v>
      </c>
      <c r="T76" s="16" t="s">
        <v>79</v>
      </c>
    </row>
    <row r="77" spans="1:20">
      <c r="A77" s="2" t="s">
        <v>26</v>
      </c>
      <c r="C77" s="11" t="s">
        <v>26</v>
      </c>
      <c r="D77" s="2" t="s">
        <v>26</v>
      </c>
      <c r="E77" s="2" t="s">
        <v>395</v>
      </c>
      <c r="F77" s="2" t="s">
        <v>17</v>
      </c>
      <c r="G77" s="53" t="s">
        <v>210</v>
      </c>
      <c r="H77" s="53" t="s">
        <v>28</v>
      </c>
      <c r="I77" s="12" t="s">
        <v>20</v>
      </c>
      <c r="J77" s="2" t="s">
        <v>72</v>
      </c>
      <c r="K77" s="2" t="s">
        <v>73</v>
      </c>
      <c r="L77" s="17" t="s">
        <v>319</v>
      </c>
      <c r="M77" s="2" t="s">
        <v>320</v>
      </c>
      <c r="N77" s="2" t="s">
        <v>323</v>
      </c>
      <c r="O77" s="2" t="s">
        <v>322</v>
      </c>
      <c r="P77" s="2" t="s">
        <v>43</v>
      </c>
      <c r="Q77" s="14" t="str">
        <f t="shared" si="0"/>
        <v>O5_aroom_doorway_110_AT</v>
      </c>
      <c r="R77" s="14" t="s">
        <v>135</v>
      </c>
      <c r="S77" s="14" t="str">
        <f t="shared" si="1"/>
        <v>N2_aroom_doorway_110_AT</v>
      </c>
      <c r="T77" s="16" t="s">
        <v>77</v>
      </c>
    </row>
    <row r="78" spans="1:20">
      <c r="C78" s="2" t="s">
        <v>26</v>
      </c>
      <c r="D78" s="2" t="s">
        <v>26</v>
      </c>
      <c r="E78" s="2" t="s">
        <v>419</v>
      </c>
      <c r="F78" s="2" t="s">
        <v>17</v>
      </c>
      <c r="G78" s="53" t="s">
        <v>233</v>
      </c>
      <c r="H78" s="53" t="s">
        <v>32</v>
      </c>
      <c r="I78" s="12" t="s">
        <v>74</v>
      </c>
      <c r="J78" s="2" t="s">
        <v>75</v>
      </c>
      <c r="K78" s="2" t="s">
        <v>73</v>
      </c>
      <c r="L78" s="17" t="s">
        <v>319</v>
      </c>
      <c r="M78" s="2" t="s">
        <v>321</v>
      </c>
      <c r="N78" s="2" t="s">
        <v>323</v>
      </c>
      <c r="O78" s="2" t="s">
        <v>322</v>
      </c>
      <c r="P78" s="2" t="s">
        <v>43</v>
      </c>
      <c r="Q78" s="14" t="str">
        <f t="shared" si="0"/>
        <v>O5_aroom_doorway_110_GT</v>
      </c>
      <c r="R78" s="14" t="s">
        <v>175</v>
      </c>
      <c r="S78" s="14" t="str">
        <f t="shared" si="1"/>
        <v>N2_aroom_doorway_110_GT</v>
      </c>
      <c r="T78" s="16" t="s">
        <v>118</v>
      </c>
    </row>
    <row r="79" spans="1:20">
      <c r="C79" s="2" t="s">
        <v>26</v>
      </c>
      <c r="D79" s="2" t="s">
        <v>26</v>
      </c>
      <c r="E79" s="2" t="s">
        <v>358</v>
      </c>
      <c r="F79" s="2" t="s">
        <v>15</v>
      </c>
      <c r="G79" s="53" t="s">
        <v>242</v>
      </c>
      <c r="H79" s="54" t="s">
        <v>41</v>
      </c>
      <c r="I79" s="2" t="s">
        <v>36</v>
      </c>
      <c r="J79" s="2" t="s">
        <v>37</v>
      </c>
      <c r="K79" s="2" t="s">
        <v>39</v>
      </c>
      <c r="L79" s="17">
        <v>43319</v>
      </c>
      <c r="M79" s="2" t="s">
        <v>40</v>
      </c>
      <c r="N79" s="2" t="s">
        <v>329</v>
      </c>
      <c r="O79" s="2" t="s">
        <v>337</v>
      </c>
      <c r="P79" s="2" t="s">
        <v>43</v>
      </c>
      <c r="Q79" s="14" t="str">
        <f t="shared" si="0"/>
        <v>O5_aroom_doorway_110_rH</v>
      </c>
      <c r="R79" s="14">
        <v>20268051</v>
      </c>
      <c r="S79" s="14" t="str">
        <f t="shared" si="1"/>
        <v>N2_aroom_doorway_110_rH</v>
      </c>
      <c r="T79" s="16">
        <v>20268160</v>
      </c>
    </row>
    <row r="80" spans="1:20">
      <c r="C80" s="11" t="s">
        <v>26</v>
      </c>
      <c r="D80" s="2" t="s">
        <v>26</v>
      </c>
      <c r="E80" s="2" t="s">
        <v>396</v>
      </c>
      <c r="F80" s="2" t="s">
        <v>17</v>
      </c>
      <c r="G80" s="53" t="s">
        <v>211</v>
      </c>
      <c r="H80" s="53" t="s">
        <v>28</v>
      </c>
      <c r="I80" s="12" t="s">
        <v>20</v>
      </c>
      <c r="J80" s="2" t="s">
        <v>72</v>
      </c>
      <c r="K80" s="2" t="s">
        <v>73</v>
      </c>
      <c r="L80" s="17" t="s">
        <v>319</v>
      </c>
      <c r="M80" s="2" t="s">
        <v>320</v>
      </c>
      <c r="N80" s="2" t="s">
        <v>323</v>
      </c>
      <c r="O80" s="2" t="s">
        <v>322</v>
      </c>
      <c r="P80" s="2" t="s">
        <v>43</v>
      </c>
      <c r="Q80" s="14" t="str">
        <f t="shared" si="0"/>
        <v>O5_aroom_doorway_170_AT</v>
      </c>
      <c r="R80" s="14" t="s">
        <v>136</v>
      </c>
      <c r="S80" s="14" t="str">
        <f t="shared" si="1"/>
        <v>N2_aroom_doorway_170_AT</v>
      </c>
      <c r="T80" s="16" t="s">
        <v>78</v>
      </c>
    </row>
    <row r="81" spans="1:20">
      <c r="A81" s="2" t="s">
        <v>26</v>
      </c>
      <c r="C81" s="2" t="s">
        <v>26</v>
      </c>
      <c r="D81" s="2" t="s">
        <v>26</v>
      </c>
      <c r="E81" s="2" t="s">
        <v>369</v>
      </c>
      <c r="F81" s="2" t="s">
        <v>42</v>
      </c>
      <c r="G81" s="55" t="s">
        <v>283</v>
      </c>
      <c r="H81" s="54" t="s">
        <v>41</v>
      </c>
      <c r="I81" s="2" t="s">
        <v>341</v>
      </c>
      <c r="J81" s="2" t="s">
        <v>342</v>
      </c>
      <c r="K81" s="2" t="s">
        <v>39</v>
      </c>
      <c r="L81" s="33">
        <v>43439</v>
      </c>
      <c r="M81" s="2" t="s">
        <v>343</v>
      </c>
      <c r="N81" s="2" t="s">
        <v>44</v>
      </c>
      <c r="O81" s="3" t="s">
        <v>41</v>
      </c>
      <c r="P81" s="3" t="s">
        <v>41</v>
      </c>
      <c r="Q81" s="14" t="str">
        <f t="shared" si="0"/>
        <v>O5_aroom_doorway_heat_elP</v>
      </c>
      <c r="R81" s="31" t="s">
        <v>41</v>
      </c>
      <c r="S81" s="14" t="str">
        <f t="shared" si="1"/>
        <v>N2_aroom_doorway_heat_elP</v>
      </c>
      <c r="T81" s="31" t="s">
        <v>41</v>
      </c>
    </row>
    <row r="82" spans="1:20">
      <c r="C82" s="11" t="s">
        <v>26</v>
      </c>
      <c r="D82" s="2" t="s">
        <v>26</v>
      </c>
      <c r="E82" s="2" t="s">
        <v>382</v>
      </c>
      <c r="F82" s="2" t="s">
        <v>17</v>
      </c>
      <c r="G82" s="53" t="s">
        <v>197</v>
      </c>
      <c r="H82" s="53" t="s">
        <v>28</v>
      </c>
      <c r="I82" s="12" t="s">
        <v>20</v>
      </c>
      <c r="J82" s="2" t="s">
        <v>72</v>
      </c>
      <c r="K82" s="2" t="s">
        <v>73</v>
      </c>
      <c r="L82" s="17" t="s">
        <v>319</v>
      </c>
      <c r="M82" s="2" t="s">
        <v>320</v>
      </c>
      <c r="N82" s="2" t="s">
        <v>323</v>
      </c>
      <c r="O82" s="2" t="s">
        <v>322</v>
      </c>
      <c r="P82" s="2" t="s">
        <v>43</v>
      </c>
      <c r="Q82" s="14" t="str">
        <f t="shared" si="0"/>
        <v>O5_aroom_kitchen_010_AT</v>
      </c>
      <c r="R82" s="14" t="s">
        <v>138</v>
      </c>
      <c r="S82" s="14" t="str">
        <f t="shared" si="1"/>
        <v>N2_aroom_kitchen_010_AT</v>
      </c>
      <c r="T82" s="16" t="s">
        <v>80</v>
      </c>
    </row>
    <row r="83" spans="1:20">
      <c r="C83" s="11" t="s">
        <v>26</v>
      </c>
      <c r="D83" s="2" t="s">
        <v>26</v>
      </c>
      <c r="E83" s="2" t="s">
        <v>385</v>
      </c>
      <c r="F83" s="2" t="s">
        <v>17</v>
      </c>
      <c r="G83" s="53" t="s">
        <v>200</v>
      </c>
      <c r="H83" s="53" t="s">
        <v>28</v>
      </c>
      <c r="I83" s="12" t="s">
        <v>20</v>
      </c>
      <c r="J83" s="2" t="s">
        <v>72</v>
      </c>
      <c r="K83" s="2" t="s">
        <v>73</v>
      </c>
      <c r="L83" s="17" t="s">
        <v>319</v>
      </c>
      <c r="M83" s="2" t="s">
        <v>320</v>
      </c>
      <c r="N83" s="2" t="s">
        <v>323</v>
      </c>
      <c r="O83" s="2" t="s">
        <v>322</v>
      </c>
      <c r="P83" s="2" t="s">
        <v>43</v>
      </c>
      <c r="Q83" s="14" t="str">
        <f t="shared" si="0"/>
        <v>O5_aroom_kitchen_-10_AT</v>
      </c>
      <c r="R83" s="14" t="s">
        <v>141</v>
      </c>
      <c r="S83" s="14" t="str">
        <f t="shared" si="1"/>
        <v>N2_aroom_kitchen_-10_AT</v>
      </c>
      <c r="T83" s="16" t="s">
        <v>83</v>
      </c>
    </row>
    <row r="84" spans="1:20">
      <c r="A84" s="2" t="s">
        <v>26</v>
      </c>
      <c r="C84" s="11" t="s">
        <v>26</v>
      </c>
      <c r="D84" s="2" t="s">
        <v>26</v>
      </c>
      <c r="E84" s="2" t="s">
        <v>383</v>
      </c>
      <c r="F84" s="2" t="s">
        <v>17</v>
      </c>
      <c r="G84" s="53" t="s">
        <v>198</v>
      </c>
      <c r="H84" s="53" t="s">
        <v>28</v>
      </c>
      <c r="I84" s="12" t="s">
        <v>20</v>
      </c>
      <c r="J84" s="2" t="s">
        <v>72</v>
      </c>
      <c r="K84" s="2" t="s">
        <v>73</v>
      </c>
      <c r="L84" s="17" t="s">
        <v>319</v>
      </c>
      <c r="M84" s="2" t="s">
        <v>320</v>
      </c>
      <c r="N84" s="2" t="s">
        <v>323</v>
      </c>
      <c r="O84" s="2" t="s">
        <v>322</v>
      </c>
      <c r="P84" s="2" t="s">
        <v>43</v>
      </c>
      <c r="Q84" s="14" t="str">
        <f t="shared" si="0"/>
        <v>O5_aroom_kitchen_110_AT</v>
      </c>
      <c r="R84" s="14" t="s">
        <v>139</v>
      </c>
      <c r="S84" s="14" t="str">
        <f t="shared" si="1"/>
        <v>N2_aroom_kitchen_110_AT</v>
      </c>
      <c r="T84" s="16" t="s">
        <v>81</v>
      </c>
    </row>
    <row r="85" spans="1:20">
      <c r="C85" s="11" t="s">
        <v>26</v>
      </c>
      <c r="D85" s="2" t="s">
        <v>26</v>
      </c>
      <c r="E85" s="2" t="s">
        <v>416</v>
      </c>
      <c r="F85" s="2" t="s">
        <v>17</v>
      </c>
      <c r="G85" s="53" t="s">
        <v>230</v>
      </c>
      <c r="H85" s="53" t="s">
        <v>32</v>
      </c>
      <c r="I85" s="12" t="s">
        <v>74</v>
      </c>
      <c r="J85" s="2" t="s">
        <v>75</v>
      </c>
      <c r="K85" s="2" t="s">
        <v>73</v>
      </c>
      <c r="L85" s="17" t="s">
        <v>319</v>
      </c>
      <c r="M85" s="2" t="s">
        <v>321</v>
      </c>
      <c r="N85" s="2" t="s">
        <v>323</v>
      </c>
      <c r="O85" s="2" t="s">
        <v>322</v>
      </c>
      <c r="P85" s="2" t="s">
        <v>43</v>
      </c>
      <c r="Q85" s="14" t="str">
        <f t="shared" si="0"/>
        <v>O5_aroom_kitchen_110_GT</v>
      </c>
      <c r="R85" s="14" t="s">
        <v>176</v>
      </c>
      <c r="S85" s="14" t="str">
        <f t="shared" si="1"/>
        <v>N2_aroom_kitchen_110_GT</v>
      </c>
      <c r="T85" s="16" t="s">
        <v>119</v>
      </c>
    </row>
    <row r="86" spans="1:20">
      <c r="C86" s="2" t="s">
        <v>26</v>
      </c>
      <c r="D86" s="2" t="s">
        <v>26</v>
      </c>
      <c r="E86" s="2" t="s">
        <v>354</v>
      </c>
      <c r="F86" s="2" t="s">
        <v>15</v>
      </c>
      <c r="G86" s="53" t="s">
        <v>238</v>
      </c>
      <c r="H86" s="54" t="s">
        <v>41</v>
      </c>
      <c r="I86" s="2" t="s">
        <v>36</v>
      </c>
      <c r="J86" s="2" t="s">
        <v>37</v>
      </c>
      <c r="K86" s="2" t="s">
        <v>39</v>
      </c>
      <c r="L86" s="17">
        <v>43315</v>
      </c>
      <c r="M86" s="2" t="s">
        <v>40</v>
      </c>
      <c r="N86" s="2" t="s">
        <v>329</v>
      </c>
      <c r="O86" s="2" t="s">
        <v>333</v>
      </c>
      <c r="P86" s="2" t="s">
        <v>43</v>
      </c>
      <c r="Q86" s="14" t="str">
        <f t="shared" si="0"/>
        <v>O5_aroom_kitchen_110_rH</v>
      </c>
      <c r="R86" s="14">
        <v>20268050</v>
      </c>
      <c r="S86" s="14" t="str">
        <f t="shared" si="1"/>
        <v>N2_aroom_kitchen_110_rH</v>
      </c>
      <c r="T86" s="16">
        <v>20268068</v>
      </c>
    </row>
    <row r="87" spans="1:20">
      <c r="C87" s="11" t="s">
        <v>26</v>
      </c>
      <c r="D87" s="2" t="s">
        <v>26</v>
      </c>
      <c r="E87" s="2" t="s">
        <v>384</v>
      </c>
      <c r="F87" s="2" t="s">
        <v>17</v>
      </c>
      <c r="G87" s="53" t="s">
        <v>199</v>
      </c>
      <c r="H87" s="53" t="s">
        <v>28</v>
      </c>
      <c r="I87" s="12" t="s">
        <v>20</v>
      </c>
      <c r="J87" s="2" t="s">
        <v>72</v>
      </c>
      <c r="K87" s="2" t="s">
        <v>73</v>
      </c>
      <c r="L87" s="17" t="s">
        <v>319</v>
      </c>
      <c r="M87" s="2" t="s">
        <v>320</v>
      </c>
      <c r="N87" s="2" t="s">
        <v>323</v>
      </c>
      <c r="O87" s="2" t="s">
        <v>322</v>
      </c>
      <c r="P87" s="2" t="s">
        <v>43</v>
      </c>
      <c r="Q87" s="14" t="str">
        <f t="shared" si="0"/>
        <v>O5_aroom_kitchen_170_AT</v>
      </c>
      <c r="R87" s="14" t="s">
        <v>140</v>
      </c>
      <c r="S87" s="14" t="str">
        <f t="shared" si="1"/>
        <v>N2_aroom_kitchen_170_AT</v>
      </c>
      <c r="T87" s="16" t="s">
        <v>82</v>
      </c>
    </row>
    <row r="88" spans="1:20">
      <c r="A88" s="2" t="s">
        <v>26</v>
      </c>
      <c r="C88" s="2" t="s">
        <v>26</v>
      </c>
      <c r="D88" s="2" t="s">
        <v>26</v>
      </c>
      <c r="E88" s="2" t="s">
        <v>363</v>
      </c>
      <c r="F88" s="2" t="s">
        <v>42</v>
      </c>
      <c r="G88" s="55" t="s">
        <v>277</v>
      </c>
      <c r="H88" s="54" t="s">
        <v>41</v>
      </c>
      <c r="I88" s="2" t="s">
        <v>341</v>
      </c>
      <c r="J88" s="2" t="s">
        <v>342</v>
      </c>
      <c r="K88" s="2" t="s">
        <v>39</v>
      </c>
      <c r="L88" s="33">
        <v>43439</v>
      </c>
      <c r="M88" s="2" t="s">
        <v>343</v>
      </c>
      <c r="N88" s="2" t="s">
        <v>44</v>
      </c>
      <c r="O88" s="3" t="s">
        <v>41</v>
      </c>
      <c r="P88" s="3" t="s">
        <v>41</v>
      </c>
      <c r="Q88" s="14" t="str">
        <f t="shared" si="0"/>
        <v>O5_aroom_kitchen_heat_elP</v>
      </c>
      <c r="R88" s="31" t="s">
        <v>41</v>
      </c>
      <c r="S88" s="14" t="str">
        <f t="shared" si="1"/>
        <v>N2_aroom_kitchen_heat_elP</v>
      </c>
      <c r="T88" s="31" t="s">
        <v>41</v>
      </c>
    </row>
    <row r="89" spans="1:20">
      <c r="A89" s="2" t="s">
        <v>26</v>
      </c>
      <c r="C89" s="2" t="s">
        <v>26</v>
      </c>
      <c r="D89" s="2" t="s">
        <v>26</v>
      </c>
      <c r="E89" s="2" t="s">
        <v>421</v>
      </c>
      <c r="F89" s="2" t="s">
        <v>42</v>
      </c>
      <c r="G89" s="53" t="s">
        <v>304</v>
      </c>
      <c r="H89" s="54" t="s">
        <v>41</v>
      </c>
      <c r="I89" s="2" t="s">
        <v>341</v>
      </c>
      <c r="J89" s="2" t="s">
        <v>342</v>
      </c>
      <c r="K89" s="2" t="s">
        <v>39</v>
      </c>
      <c r="L89" s="33">
        <v>43439</v>
      </c>
      <c r="M89" s="2" t="s">
        <v>343</v>
      </c>
      <c r="N89" s="2" t="s">
        <v>44</v>
      </c>
      <c r="O89" s="3" t="s">
        <v>41</v>
      </c>
      <c r="P89" s="3" t="s">
        <v>41</v>
      </c>
      <c r="Q89" s="14" t="str">
        <f t="shared" si="0"/>
        <v>O5_aroom_kitchen_IHS_elP</v>
      </c>
      <c r="R89" s="3" t="s">
        <v>41</v>
      </c>
      <c r="S89" s="14" t="str">
        <f t="shared" si="1"/>
        <v>N2_aroom_kitchen_IHS_elP</v>
      </c>
      <c r="T89" s="3" t="s">
        <v>41</v>
      </c>
    </row>
    <row r="90" spans="1:20" ht="28.5">
      <c r="A90" s="2" t="s">
        <v>26</v>
      </c>
      <c r="C90" s="2" t="s">
        <v>26</v>
      </c>
      <c r="D90" s="2" t="s">
        <v>26</v>
      </c>
      <c r="E90" s="2" t="s">
        <v>471</v>
      </c>
      <c r="F90" s="3" t="s">
        <v>41</v>
      </c>
      <c r="G90" s="53" t="s">
        <v>472</v>
      </c>
      <c r="H90" s="54" t="s">
        <v>470</v>
      </c>
      <c r="I90" s="2" t="s">
        <v>327</v>
      </c>
      <c r="J90" s="2" t="s">
        <v>348</v>
      </c>
      <c r="K90" s="3" t="s">
        <v>41</v>
      </c>
      <c r="L90" s="33"/>
      <c r="O90" s="3"/>
      <c r="P90" s="3"/>
      <c r="Q90" s="14" t="str">
        <f t="shared" si="0"/>
        <v>O5_aroom_kitchen_door_pos</v>
      </c>
      <c r="R90" s="3"/>
      <c r="S90" s="14" t="str">
        <f t="shared" si="1"/>
        <v>N2_aroom_kitchen_door_pos</v>
      </c>
      <c r="T90" s="3"/>
    </row>
    <row r="91" spans="1:20">
      <c r="C91" s="11" t="s">
        <v>26</v>
      </c>
      <c r="D91" s="2" t="s">
        <v>26</v>
      </c>
      <c r="E91" s="2" t="s">
        <v>374</v>
      </c>
      <c r="F91" s="2" t="s">
        <v>17</v>
      </c>
      <c r="G91" s="53" t="s">
        <v>27</v>
      </c>
      <c r="H91" s="53" t="s">
        <v>28</v>
      </c>
      <c r="I91" s="12" t="s">
        <v>20</v>
      </c>
      <c r="J91" s="2" t="s">
        <v>72</v>
      </c>
      <c r="K91" s="2" t="s">
        <v>73</v>
      </c>
      <c r="L91" s="17" t="s">
        <v>319</v>
      </c>
      <c r="M91" s="2" t="s">
        <v>320</v>
      </c>
      <c r="N91" s="2" t="s">
        <v>323</v>
      </c>
      <c r="O91" s="2" t="s">
        <v>322</v>
      </c>
      <c r="P91" s="2" t="s">
        <v>43</v>
      </c>
      <c r="Q91" s="14" t="str">
        <f t="shared" ref="Q91:Q114" si="2">IF(ISBLANK(C91),"",CONCATENATE("O5_",$E91))</f>
        <v>O5_aroom_living_010_AT</v>
      </c>
      <c r="R91" s="14" t="s">
        <v>142</v>
      </c>
      <c r="S91" s="14" t="str">
        <f t="shared" ref="S91:S114" si="3">IF(ISBLANK(D91),"",CONCATENATE("N2_",$E91))</f>
        <v>N2_aroom_living_010_AT</v>
      </c>
      <c r="T91" s="16" t="s">
        <v>84</v>
      </c>
    </row>
    <row r="92" spans="1:20">
      <c r="C92" s="11" t="s">
        <v>26</v>
      </c>
      <c r="D92" s="2" t="s">
        <v>26</v>
      </c>
      <c r="E92" s="2" t="s">
        <v>377</v>
      </c>
      <c r="F92" s="2" t="s">
        <v>17</v>
      </c>
      <c r="G92" s="53" t="s">
        <v>31</v>
      </c>
      <c r="H92" s="53" t="s">
        <v>28</v>
      </c>
      <c r="I92" s="12" t="s">
        <v>20</v>
      </c>
      <c r="J92" s="2" t="s">
        <v>72</v>
      </c>
      <c r="K92" s="2" t="s">
        <v>73</v>
      </c>
      <c r="L92" s="17" t="s">
        <v>319</v>
      </c>
      <c r="M92" s="2" t="s">
        <v>320</v>
      </c>
      <c r="N92" s="2" t="s">
        <v>323</v>
      </c>
      <c r="O92" s="2" t="s">
        <v>322</v>
      </c>
      <c r="P92" s="2" t="s">
        <v>43</v>
      </c>
      <c r="Q92" s="14" t="str">
        <f t="shared" si="2"/>
        <v>O5_aroom_living_-10_AT</v>
      </c>
      <c r="R92" s="14" t="s">
        <v>145</v>
      </c>
      <c r="S92" s="14" t="str">
        <f t="shared" si="3"/>
        <v>N2_aroom_living_-10_AT</v>
      </c>
      <c r="T92" s="16" t="s">
        <v>87</v>
      </c>
    </row>
    <row r="93" spans="1:20">
      <c r="A93" s="2" t="s">
        <v>26</v>
      </c>
      <c r="C93" s="11" t="s">
        <v>26</v>
      </c>
      <c r="D93" s="2" t="s">
        <v>26</v>
      </c>
      <c r="E93" s="2" t="s">
        <v>375</v>
      </c>
      <c r="F93" s="2" t="s">
        <v>17</v>
      </c>
      <c r="G93" s="53" t="s">
        <v>29</v>
      </c>
      <c r="H93" s="53" t="s">
        <v>28</v>
      </c>
      <c r="I93" s="12" t="s">
        <v>20</v>
      </c>
      <c r="J93" s="2" t="s">
        <v>72</v>
      </c>
      <c r="K93" s="2" t="s">
        <v>73</v>
      </c>
      <c r="L93" s="17" t="s">
        <v>319</v>
      </c>
      <c r="M93" s="2" t="s">
        <v>320</v>
      </c>
      <c r="N93" s="2" t="s">
        <v>323</v>
      </c>
      <c r="O93" s="2" t="s">
        <v>322</v>
      </c>
      <c r="P93" s="2" t="s">
        <v>43</v>
      </c>
      <c r="Q93" s="14" t="str">
        <f t="shared" si="2"/>
        <v>O5_aroom_living_110_AT</v>
      </c>
      <c r="R93" s="14" t="s">
        <v>143</v>
      </c>
      <c r="S93" s="14" t="str">
        <f t="shared" si="3"/>
        <v>N2_aroom_living_110_AT</v>
      </c>
      <c r="T93" s="16" t="s">
        <v>85</v>
      </c>
    </row>
    <row r="94" spans="1:20">
      <c r="C94" s="11" t="s">
        <v>26</v>
      </c>
      <c r="D94" s="2" t="s">
        <v>26</v>
      </c>
      <c r="E94" s="2" t="s">
        <v>414</v>
      </c>
      <c r="F94" s="2" t="s">
        <v>17</v>
      </c>
      <c r="G94" s="53" t="s">
        <v>35</v>
      </c>
      <c r="H94" s="53" t="s">
        <v>32</v>
      </c>
      <c r="I94" s="12" t="s">
        <v>74</v>
      </c>
      <c r="J94" s="2" t="s">
        <v>75</v>
      </c>
      <c r="K94" s="2" t="s">
        <v>73</v>
      </c>
      <c r="L94" s="17" t="s">
        <v>319</v>
      </c>
      <c r="M94" s="2" t="s">
        <v>321</v>
      </c>
      <c r="N94" s="2" t="s">
        <v>323</v>
      </c>
      <c r="O94" s="2" t="s">
        <v>322</v>
      </c>
      <c r="P94" s="2" t="s">
        <v>43</v>
      </c>
      <c r="Q94" s="14" t="str">
        <f t="shared" si="2"/>
        <v>O5_aroom_living_110_GT</v>
      </c>
      <c r="R94" s="14" t="s">
        <v>177</v>
      </c>
      <c r="S94" s="14" t="str">
        <f t="shared" si="3"/>
        <v>N2_aroom_living_110_GT</v>
      </c>
      <c r="T94" s="16" t="s">
        <v>120</v>
      </c>
    </row>
    <row r="95" spans="1:20">
      <c r="C95" s="2" t="s">
        <v>26</v>
      </c>
      <c r="D95" s="2" t="s">
        <v>26</v>
      </c>
      <c r="E95" s="2" t="s">
        <v>352</v>
      </c>
      <c r="F95" s="2" t="s">
        <v>15</v>
      </c>
      <c r="G95" s="53" t="s">
        <v>34</v>
      </c>
      <c r="H95" s="54" t="s">
        <v>41</v>
      </c>
      <c r="I95" s="2" t="s">
        <v>36</v>
      </c>
      <c r="J95" s="2" t="s">
        <v>37</v>
      </c>
      <c r="K95" s="2" t="s">
        <v>39</v>
      </c>
      <c r="L95" s="17">
        <v>43313</v>
      </c>
      <c r="M95" s="2" t="s">
        <v>40</v>
      </c>
      <c r="N95" s="2" t="s">
        <v>329</v>
      </c>
      <c r="O95" s="2" t="s">
        <v>331</v>
      </c>
      <c r="P95" s="2" t="s">
        <v>43</v>
      </c>
      <c r="Q95" s="14" t="str">
        <f t="shared" si="2"/>
        <v>O5_aroom_living_110_rH</v>
      </c>
      <c r="R95" s="14">
        <v>20268169</v>
      </c>
      <c r="S95" s="14" t="str">
        <f t="shared" si="3"/>
        <v>N2_aroom_living_110_rH</v>
      </c>
      <c r="T95" s="16">
        <v>20267909</v>
      </c>
    </row>
    <row r="96" spans="1:20">
      <c r="C96" s="11" t="s">
        <v>26</v>
      </c>
      <c r="D96" s="2" t="s">
        <v>26</v>
      </c>
      <c r="E96" s="2" t="s">
        <v>376</v>
      </c>
      <c r="F96" s="2" t="s">
        <v>17</v>
      </c>
      <c r="G96" s="53" t="s">
        <v>30</v>
      </c>
      <c r="H96" s="53" t="s">
        <v>28</v>
      </c>
      <c r="I96" s="12" t="s">
        <v>20</v>
      </c>
      <c r="J96" s="2" t="s">
        <v>72</v>
      </c>
      <c r="K96" s="2" t="s">
        <v>73</v>
      </c>
      <c r="L96" s="17" t="s">
        <v>319</v>
      </c>
      <c r="M96" s="2" t="s">
        <v>320</v>
      </c>
      <c r="N96" s="2" t="s">
        <v>323</v>
      </c>
      <c r="O96" s="2" t="s">
        <v>322</v>
      </c>
      <c r="P96" s="2" t="s">
        <v>43</v>
      </c>
      <c r="Q96" s="14" t="str">
        <f t="shared" si="2"/>
        <v>O5_aroom_living_170_AT</v>
      </c>
      <c r="R96" s="14" t="s">
        <v>144</v>
      </c>
      <c r="S96" s="14" t="str">
        <f t="shared" si="3"/>
        <v>N2_aroom_living_170_AT</v>
      </c>
      <c r="T96" s="16" t="s">
        <v>86</v>
      </c>
    </row>
    <row r="97" spans="1:21">
      <c r="A97" s="2" t="s">
        <v>26</v>
      </c>
      <c r="C97" s="2" t="s">
        <v>26</v>
      </c>
      <c r="D97" s="2" t="s">
        <v>26</v>
      </c>
      <c r="E97" s="2" t="s">
        <v>361</v>
      </c>
      <c r="F97" s="2" t="s">
        <v>42</v>
      </c>
      <c r="G97" s="55" t="s">
        <v>275</v>
      </c>
      <c r="H97" s="54" t="s">
        <v>41</v>
      </c>
      <c r="I97" s="2" t="s">
        <v>341</v>
      </c>
      <c r="J97" s="2" t="s">
        <v>342</v>
      </c>
      <c r="K97" s="2" t="s">
        <v>39</v>
      </c>
      <c r="L97" s="33">
        <v>43439</v>
      </c>
      <c r="M97" s="2" t="s">
        <v>343</v>
      </c>
      <c r="N97" s="2" t="s">
        <v>44</v>
      </c>
      <c r="O97" s="3" t="s">
        <v>41</v>
      </c>
      <c r="P97" s="3" t="s">
        <v>41</v>
      </c>
      <c r="Q97" s="14" t="str">
        <f t="shared" si="2"/>
        <v>O5_aroom_living_heat_elP</v>
      </c>
      <c r="R97" s="31" t="s">
        <v>41</v>
      </c>
      <c r="S97" s="14" t="str">
        <f t="shared" si="3"/>
        <v>N2_aroom_living_heat_elP</v>
      </c>
      <c r="T97" s="31" t="s">
        <v>41</v>
      </c>
    </row>
    <row r="98" spans="1:21">
      <c r="A98" s="2" t="s">
        <v>26</v>
      </c>
      <c r="C98" s="2" t="s">
        <v>26</v>
      </c>
      <c r="D98" s="2" t="s">
        <v>26</v>
      </c>
      <c r="E98" s="2" t="s">
        <v>457</v>
      </c>
      <c r="F98" s="2" t="s">
        <v>42</v>
      </c>
      <c r="G98" s="53" t="s">
        <v>463</v>
      </c>
      <c r="H98" s="54" t="s">
        <v>467</v>
      </c>
      <c r="I98" s="3" t="s">
        <v>41</v>
      </c>
      <c r="J98" s="3" t="s">
        <v>41</v>
      </c>
      <c r="L98" s="33"/>
      <c r="O98" s="3"/>
      <c r="P98" s="3"/>
      <c r="Q98" s="14" t="str">
        <f t="shared" si="2"/>
        <v>O5_aroom_living_IHS_elP</v>
      </c>
      <c r="R98" s="3"/>
      <c r="S98" s="14" t="str">
        <f t="shared" si="3"/>
        <v>N2_aroom_living_IHS_elP</v>
      </c>
      <c r="T98" s="3"/>
    </row>
    <row r="99" spans="1:21">
      <c r="C99" s="2" t="s">
        <v>26</v>
      </c>
      <c r="D99" s="2" t="s">
        <v>26</v>
      </c>
      <c r="E99" s="2" t="s">
        <v>371</v>
      </c>
      <c r="F99" s="2" t="s">
        <v>42</v>
      </c>
      <c r="G99" s="53" t="s">
        <v>285</v>
      </c>
      <c r="H99" s="54" t="s">
        <v>41</v>
      </c>
      <c r="I99" s="35" t="s">
        <v>341</v>
      </c>
      <c r="J99" s="35" t="s">
        <v>342</v>
      </c>
      <c r="K99" s="2" t="s">
        <v>39</v>
      </c>
      <c r="L99" s="33">
        <v>43439</v>
      </c>
      <c r="M99" s="2" t="s">
        <v>343</v>
      </c>
      <c r="N99" s="2" t="s">
        <v>44</v>
      </c>
      <c r="O99" s="3" t="s">
        <v>41</v>
      </c>
      <c r="P99" s="3" t="s">
        <v>41</v>
      </c>
      <c r="Q99" s="14" t="str">
        <f t="shared" si="2"/>
        <v>O5_aroom_socket_always_elP</v>
      </c>
      <c r="R99" s="31" t="s">
        <v>41</v>
      </c>
      <c r="S99" s="14" t="str">
        <f t="shared" si="3"/>
        <v>N2_aroom_socket_always_elP</v>
      </c>
      <c r="T99" s="31" t="s">
        <v>41</v>
      </c>
    </row>
    <row r="100" spans="1:21">
      <c r="C100" s="2" t="s">
        <v>26</v>
      </c>
      <c r="D100" s="2" t="s">
        <v>26</v>
      </c>
      <c r="E100" s="2" t="s">
        <v>372</v>
      </c>
      <c r="F100" s="2" t="s">
        <v>42</v>
      </c>
      <c r="G100" s="53" t="s">
        <v>286</v>
      </c>
      <c r="H100" s="54" t="s">
        <v>41</v>
      </c>
      <c r="I100" s="35" t="s">
        <v>341</v>
      </c>
      <c r="J100" s="35" t="s">
        <v>342</v>
      </c>
      <c r="K100" s="2" t="s">
        <v>39</v>
      </c>
      <c r="L100" s="33">
        <v>43439</v>
      </c>
      <c r="M100" s="2" t="s">
        <v>343</v>
      </c>
      <c r="N100" s="2" t="s">
        <v>44</v>
      </c>
      <c r="O100" s="3" t="s">
        <v>41</v>
      </c>
      <c r="P100" s="3" t="s">
        <v>41</v>
      </c>
      <c r="Q100" s="14" t="str">
        <f t="shared" si="2"/>
        <v>O5_aroom_socket_floor_elP</v>
      </c>
      <c r="R100" s="31" t="s">
        <v>41</v>
      </c>
      <c r="S100" s="14" t="str">
        <f t="shared" si="3"/>
        <v>N2_aroom_socket_floor_elP</v>
      </c>
      <c r="T100" s="31" t="s">
        <v>41</v>
      </c>
    </row>
    <row r="101" spans="1:21">
      <c r="C101" s="2" t="s">
        <v>26</v>
      </c>
      <c r="D101" s="2" t="s">
        <v>26</v>
      </c>
      <c r="E101" s="2" t="s">
        <v>373</v>
      </c>
      <c r="F101" s="2" t="s">
        <v>42</v>
      </c>
      <c r="G101" s="53" t="s">
        <v>287</v>
      </c>
      <c r="H101" s="54" t="s">
        <v>41</v>
      </c>
      <c r="I101" s="35" t="s">
        <v>341</v>
      </c>
      <c r="J101" s="35" t="s">
        <v>342</v>
      </c>
      <c r="K101" s="2" t="s">
        <v>39</v>
      </c>
      <c r="L101" s="33">
        <v>43439</v>
      </c>
      <c r="M101" s="2" t="s">
        <v>343</v>
      </c>
      <c r="N101" s="2" t="s">
        <v>44</v>
      </c>
      <c r="O101" s="3" t="s">
        <v>41</v>
      </c>
      <c r="P101" s="3" t="s">
        <v>41</v>
      </c>
      <c r="Q101" s="14" t="str">
        <f t="shared" si="2"/>
        <v>O5_aroom_socket_room_elP</v>
      </c>
      <c r="R101" s="31" t="s">
        <v>41</v>
      </c>
      <c r="S101" s="14" t="str">
        <f t="shared" si="3"/>
        <v>N2_aroom_socket_room_elP</v>
      </c>
      <c r="T101" s="31" t="s">
        <v>41</v>
      </c>
    </row>
    <row r="102" spans="1:21">
      <c r="C102" s="11" t="s">
        <v>26</v>
      </c>
      <c r="D102" s="2" t="s">
        <v>26</v>
      </c>
      <c r="E102" s="2" t="s">
        <v>410</v>
      </c>
      <c r="F102" s="2" t="s">
        <v>17</v>
      </c>
      <c r="G102" s="53" t="s">
        <v>225</v>
      </c>
      <c r="H102" s="53" t="s">
        <v>28</v>
      </c>
      <c r="I102" s="12" t="s">
        <v>20</v>
      </c>
      <c r="J102" s="2" t="s">
        <v>72</v>
      </c>
      <c r="K102" s="2" t="s">
        <v>73</v>
      </c>
      <c r="L102" s="17" t="s">
        <v>319</v>
      </c>
      <c r="M102" s="2" t="s">
        <v>320</v>
      </c>
      <c r="N102" s="2" t="s">
        <v>323</v>
      </c>
      <c r="O102" s="2" t="s">
        <v>322</v>
      </c>
      <c r="P102" s="2" t="s">
        <v>43</v>
      </c>
      <c r="Q102" s="14" t="str">
        <f t="shared" si="2"/>
        <v>O5_aroom_stairs_010_AT</v>
      </c>
      <c r="R102" s="14" t="s">
        <v>169</v>
      </c>
      <c r="S102" s="14" t="str">
        <f t="shared" si="3"/>
        <v>N2_aroom_stairs_010_AT</v>
      </c>
      <c r="T102" s="16" t="s">
        <v>112</v>
      </c>
    </row>
    <row r="103" spans="1:21">
      <c r="C103" s="11" t="s">
        <v>26</v>
      </c>
      <c r="D103" s="2" t="s">
        <v>26</v>
      </c>
      <c r="E103" s="2" t="s">
        <v>413</v>
      </c>
      <c r="F103" s="2" t="s">
        <v>17</v>
      </c>
      <c r="G103" s="53" t="s">
        <v>228</v>
      </c>
      <c r="H103" s="53" t="s">
        <v>28</v>
      </c>
      <c r="I103" s="12" t="s">
        <v>20</v>
      </c>
      <c r="J103" s="2" t="s">
        <v>72</v>
      </c>
      <c r="K103" s="2" t="s">
        <v>73</v>
      </c>
      <c r="L103" s="17" t="s">
        <v>319</v>
      </c>
      <c r="M103" s="2" t="s">
        <v>320</v>
      </c>
      <c r="N103" s="2" t="s">
        <v>323</v>
      </c>
      <c r="O103" s="2" t="s">
        <v>322</v>
      </c>
      <c r="P103" s="2" t="s">
        <v>43</v>
      </c>
      <c r="Q103" s="14" t="str">
        <f t="shared" si="2"/>
        <v>O5_aroom_stairs_-10_AT</v>
      </c>
      <c r="R103" s="14" t="s">
        <v>172</v>
      </c>
      <c r="S103" s="14" t="str">
        <f t="shared" si="3"/>
        <v>N2_aroom_stairs_-10_AT</v>
      </c>
      <c r="T103" s="16" t="s">
        <v>115</v>
      </c>
    </row>
    <row r="104" spans="1:21">
      <c r="A104" s="2" t="s">
        <v>26</v>
      </c>
      <c r="C104" s="11" t="s">
        <v>26</v>
      </c>
      <c r="D104" s="2" t="s">
        <v>26</v>
      </c>
      <c r="E104" s="2" t="s">
        <v>411</v>
      </c>
      <c r="F104" s="2" t="s">
        <v>17</v>
      </c>
      <c r="G104" s="53" t="s">
        <v>226</v>
      </c>
      <c r="H104" s="53" t="s">
        <v>28</v>
      </c>
      <c r="I104" s="12" t="s">
        <v>20</v>
      </c>
      <c r="J104" s="2" t="s">
        <v>72</v>
      </c>
      <c r="K104" s="2" t="s">
        <v>73</v>
      </c>
      <c r="L104" s="17" t="s">
        <v>319</v>
      </c>
      <c r="M104" s="2" t="s">
        <v>320</v>
      </c>
      <c r="N104" s="2" t="s">
        <v>323</v>
      </c>
      <c r="O104" s="2" t="s">
        <v>322</v>
      </c>
      <c r="P104" s="2" t="s">
        <v>43</v>
      </c>
      <c r="Q104" s="14" t="str">
        <f t="shared" si="2"/>
        <v>O5_aroom_stairs_110_AT</v>
      </c>
      <c r="R104" s="14" t="s">
        <v>170</v>
      </c>
      <c r="S104" s="14" t="str">
        <f t="shared" si="3"/>
        <v>N2_aroom_stairs_110_AT</v>
      </c>
      <c r="T104" s="16" t="s">
        <v>113</v>
      </c>
    </row>
    <row r="105" spans="1:21">
      <c r="C105" s="11" t="s">
        <v>26</v>
      </c>
      <c r="D105" s="2" t="s">
        <v>26</v>
      </c>
      <c r="E105" s="2" t="s">
        <v>412</v>
      </c>
      <c r="F105" s="2" t="s">
        <v>17</v>
      </c>
      <c r="G105" s="53" t="s">
        <v>227</v>
      </c>
      <c r="H105" s="53" t="s">
        <v>28</v>
      </c>
      <c r="I105" s="12" t="s">
        <v>20</v>
      </c>
      <c r="J105" s="2" t="s">
        <v>72</v>
      </c>
      <c r="K105" s="2" t="s">
        <v>73</v>
      </c>
      <c r="L105" s="17" t="s">
        <v>319</v>
      </c>
      <c r="M105" s="2" t="s">
        <v>320</v>
      </c>
      <c r="N105" s="2" t="s">
        <v>323</v>
      </c>
      <c r="O105" s="2" t="s">
        <v>322</v>
      </c>
      <c r="P105" s="2" t="s">
        <v>43</v>
      </c>
      <c r="Q105" s="14" t="str">
        <f t="shared" si="2"/>
        <v>O5_aroom_stairs_170_AT</v>
      </c>
      <c r="R105" s="14" t="s">
        <v>171</v>
      </c>
      <c r="S105" s="14" t="str">
        <f t="shared" si="3"/>
        <v>N2_aroom_stairs_170_AT</v>
      </c>
      <c r="T105" s="16" t="s">
        <v>114</v>
      </c>
    </row>
    <row r="106" spans="1:21">
      <c r="A106" s="2" t="s">
        <v>26</v>
      </c>
      <c r="C106" s="2" t="s">
        <v>26</v>
      </c>
      <c r="D106" s="2" t="s">
        <v>26</v>
      </c>
      <c r="E106" s="2" t="s">
        <v>370</v>
      </c>
      <c r="F106" s="2" t="s">
        <v>42</v>
      </c>
      <c r="G106" s="55" t="s">
        <v>284</v>
      </c>
      <c r="H106" s="54" t="s">
        <v>41</v>
      </c>
      <c r="I106" s="2" t="s">
        <v>341</v>
      </c>
      <c r="J106" s="2" t="s">
        <v>342</v>
      </c>
      <c r="K106" s="2" t="s">
        <v>39</v>
      </c>
      <c r="L106" s="33">
        <v>43439</v>
      </c>
      <c r="M106" s="2" t="s">
        <v>343</v>
      </c>
      <c r="N106" s="2" t="s">
        <v>44</v>
      </c>
      <c r="O106" s="3" t="s">
        <v>41</v>
      </c>
      <c r="P106" s="3" t="s">
        <v>41</v>
      </c>
      <c r="Q106" s="14" t="str">
        <f t="shared" si="2"/>
        <v>O5_aroom_stairs_heat_elP</v>
      </c>
      <c r="R106" s="31" t="s">
        <v>41</v>
      </c>
      <c r="S106" s="14" t="str">
        <f t="shared" si="3"/>
        <v>N2_aroom_stairs_heat_elP</v>
      </c>
      <c r="T106" s="31" t="s">
        <v>41</v>
      </c>
    </row>
    <row r="107" spans="1:21">
      <c r="A107" s="2" t="s">
        <v>26</v>
      </c>
      <c r="C107" s="11" t="s">
        <v>26</v>
      </c>
      <c r="D107" s="2" t="s">
        <v>26</v>
      </c>
      <c r="E107" s="58" t="s">
        <v>455</v>
      </c>
      <c r="F107" s="2" t="s">
        <v>17</v>
      </c>
      <c r="G107" s="53" t="s">
        <v>33</v>
      </c>
      <c r="I107" s="12" t="s">
        <v>20</v>
      </c>
      <c r="J107" s="2" t="s">
        <v>72</v>
      </c>
      <c r="K107" s="2" t="s">
        <v>73</v>
      </c>
      <c r="L107" s="17" t="s">
        <v>319</v>
      </c>
      <c r="M107" s="2" t="s">
        <v>320</v>
      </c>
      <c r="N107" s="2" t="s">
        <v>323</v>
      </c>
      <c r="O107" s="2" t="s">
        <v>322</v>
      </c>
      <c r="P107" s="2" t="s">
        <v>43</v>
      </c>
      <c r="Q107" s="14" t="str">
        <f t="shared" si="2"/>
        <v>O5_cellar_285_AT</v>
      </c>
      <c r="R107" s="14" t="s">
        <v>173</v>
      </c>
      <c r="S107" s="14" t="str">
        <f t="shared" si="3"/>
        <v>N2_cellar_285_AT</v>
      </c>
      <c r="T107" s="16" t="s">
        <v>116</v>
      </c>
      <c r="U107" s="30"/>
    </row>
    <row r="108" spans="1:21">
      <c r="A108" s="2" t="s">
        <v>26</v>
      </c>
      <c r="C108" s="11" t="s">
        <v>26</v>
      </c>
      <c r="D108" s="2" t="s">
        <v>26</v>
      </c>
      <c r="E108" s="58" t="s">
        <v>456</v>
      </c>
      <c r="F108" s="2" t="s">
        <v>17</v>
      </c>
      <c r="G108" s="53" t="s">
        <v>33</v>
      </c>
      <c r="I108" s="12" t="s">
        <v>20</v>
      </c>
      <c r="J108" s="2" t="s">
        <v>72</v>
      </c>
      <c r="K108" s="2" t="s">
        <v>73</v>
      </c>
      <c r="L108" s="17" t="s">
        <v>319</v>
      </c>
      <c r="M108" s="2" t="s">
        <v>320</v>
      </c>
      <c r="N108" s="2" t="s">
        <v>323</v>
      </c>
      <c r="O108" s="2" t="s">
        <v>322</v>
      </c>
      <c r="P108" s="2" t="s">
        <v>43</v>
      </c>
      <c r="Q108" s="14" t="str">
        <f t="shared" si="2"/>
        <v>O5_cellar_285_AT2</v>
      </c>
      <c r="R108" s="14" t="s">
        <v>174</v>
      </c>
      <c r="S108" s="14" t="str">
        <f t="shared" si="3"/>
        <v>N2_cellar_285_AT2</v>
      </c>
      <c r="T108" s="16" t="s">
        <v>117</v>
      </c>
      <c r="U108" s="30"/>
    </row>
    <row r="109" spans="1:21" ht="28.5">
      <c r="A109" s="2" t="s">
        <v>26</v>
      </c>
      <c r="C109" s="2" t="s">
        <v>26</v>
      </c>
      <c r="D109" s="2" t="s">
        <v>26</v>
      </c>
      <c r="E109" s="2" t="s">
        <v>423</v>
      </c>
      <c r="F109" s="2" t="s">
        <v>16</v>
      </c>
      <c r="G109" s="53" t="s">
        <v>424</v>
      </c>
      <c r="I109" s="12" t="s">
        <v>19</v>
      </c>
      <c r="J109" s="2" t="s">
        <v>62</v>
      </c>
      <c r="K109" s="12" t="s">
        <v>19</v>
      </c>
      <c r="L109" s="13">
        <v>2018</v>
      </c>
      <c r="M109" s="59" t="s">
        <v>23</v>
      </c>
      <c r="N109" s="2" t="s">
        <v>347</v>
      </c>
      <c r="O109" s="2" t="s">
        <v>346</v>
      </c>
      <c r="P109" s="2" t="s">
        <v>43</v>
      </c>
      <c r="Q109" s="14" t="str">
        <f t="shared" si="2"/>
        <v>O5_downwards_SW_rad</v>
      </c>
      <c r="R109" s="14">
        <v>101656</v>
      </c>
      <c r="S109" s="14" t="str">
        <f t="shared" si="3"/>
        <v>N2_downwards_SW_rad</v>
      </c>
      <c r="T109" s="16">
        <v>80534</v>
      </c>
    </row>
    <row r="110" spans="1:21">
      <c r="E110" s="2" t="s">
        <v>488</v>
      </c>
      <c r="G110" s="53" t="s">
        <v>486</v>
      </c>
      <c r="I110" s="12"/>
      <c r="K110" s="12"/>
      <c r="L110" s="13"/>
      <c r="M110" s="59"/>
      <c r="T110" s="16"/>
    </row>
    <row r="111" spans="1:21">
      <c r="E111" s="2" t="s">
        <v>489</v>
      </c>
      <c r="G111" s="53" t="s">
        <v>485</v>
      </c>
      <c r="I111" s="12"/>
      <c r="K111" s="12"/>
      <c r="L111" s="13"/>
      <c r="M111" s="59"/>
      <c r="T111" s="16"/>
    </row>
    <row r="112" spans="1:21">
      <c r="C112" s="2" t="s">
        <v>26</v>
      </c>
      <c r="E112" s="2" t="s">
        <v>483</v>
      </c>
      <c r="F112" s="2" t="s">
        <v>17</v>
      </c>
      <c r="G112" s="53" t="s">
        <v>484</v>
      </c>
      <c r="H112" s="54" t="s">
        <v>41</v>
      </c>
      <c r="I112" s="2" t="s">
        <v>340</v>
      </c>
      <c r="J112" s="2" t="s">
        <v>72</v>
      </c>
      <c r="K112" s="2" t="s">
        <v>73</v>
      </c>
      <c r="L112" s="17" t="s">
        <v>319</v>
      </c>
      <c r="M112" s="2" t="s">
        <v>321</v>
      </c>
      <c r="N112" s="2" t="s">
        <v>323</v>
      </c>
      <c r="O112" s="2" t="s">
        <v>322</v>
      </c>
      <c r="P112" s="2" t="s">
        <v>43</v>
      </c>
      <c r="Q112" s="14" t="str">
        <f t="shared" si="2"/>
        <v>O5_hp_el_cons</v>
      </c>
      <c r="R112" s="16" t="s">
        <v>185</v>
      </c>
      <c r="S112" s="14" t="str">
        <f t="shared" si="3"/>
        <v/>
      </c>
      <c r="T112" s="3" t="s">
        <v>41</v>
      </c>
      <c r="U112" s="30"/>
    </row>
    <row r="113" spans="1:21">
      <c r="A113" s="2" t="s">
        <v>26</v>
      </c>
      <c r="C113" s="2" t="s">
        <v>311</v>
      </c>
      <c r="E113" s="2" t="s">
        <v>487</v>
      </c>
      <c r="F113" s="2" t="s">
        <v>17</v>
      </c>
      <c r="G113" s="53" t="s">
        <v>482</v>
      </c>
      <c r="H113" s="54" t="s">
        <v>41</v>
      </c>
      <c r="I113" s="2" t="s">
        <v>340</v>
      </c>
      <c r="J113" s="2" t="s">
        <v>72</v>
      </c>
      <c r="K113" s="2" t="s">
        <v>73</v>
      </c>
      <c r="L113" s="17" t="s">
        <v>319</v>
      </c>
      <c r="M113" s="2" t="s">
        <v>321</v>
      </c>
      <c r="N113" s="2" t="s">
        <v>323</v>
      </c>
      <c r="O113" s="2" t="s">
        <v>322</v>
      </c>
      <c r="P113" s="2" t="s">
        <v>43</v>
      </c>
      <c r="Q113" s="14" t="str">
        <f t="shared" si="2"/>
        <v>O5_HeatPump_actual_Tsup</v>
      </c>
      <c r="R113" s="16" t="s">
        <v>184</v>
      </c>
      <c r="S113" s="14" t="str">
        <f t="shared" si="3"/>
        <v/>
      </c>
      <c r="T113" s="3" t="s">
        <v>41</v>
      </c>
      <c r="U113" s="30"/>
    </row>
    <row r="114" spans="1:21">
      <c r="C114" s="2" t="s">
        <v>26</v>
      </c>
      <c r="D114" s="2" t="s">
        <v>26</v>
      </c>
      <c r="E114" s="2" t="s">
        <v>302</v>
      </c>
      <c r="F114" s="3" t="s">
        <v>41</v>
      </c>
      <c r="G114" s="53" t="s">
        <v>303</v>
      </c>
      <c r="H114" s="53" t="s">
        <v>328</v>
      </c>
      <c r="I114" s="2" t="s">
        <v>327</v>
      </c>
      <c r="J114" s="2" t="s">
        <v>348</v>
      </c>
      <c r="K114" s="3" t="s">
        <v>41</v>
      </c>
      <c r="L114" s="3" t="s">
        <v>41</v>
      </c>
      <c r="M114" s="3" t="s">
        <v>41</v>
      </c>
      <c r="N114" s="3" t="s">
        <v>41</v>
      </c>
      <c r="O114" s="2" t="s">
        <v>349</v>
      </c>
      <c r="P114" s="2" t="s">
        <v>43</v>
      </c>
      <c r="Q114" s="14" t="str">
        <f t="shared" si="2"/>
        <v>O5_kitchen_door_pos</v>
      </c>
      <c r="S114" s="14" t="str">
        <f t="shared" si="3"/>
        <v>N2_kitchen_door_pos</v>
      </c>
    </row>
    <row r="115" spans="1:21">
      <c r="C115" s="2" t="s">
        <v>26</v>
      </c>
      <c r="E115" s="2" t="s">
        <v>268</v>
      </c>
      <c r="F115" s="2" t="s">
        <v>267</v>
      </c>
      <c r="G115" s="53" t="s">
        <v>300</v>
      </c>
      <c r="H115" s="53" t="s">
        <v>47</v>
      </c>
      <c r="I115" s="3" t="s">
        <v>41</v>
      </c>
      <c r="J115" s="3" t="s">
        <v>41</v>
      </c>
      <c r="K115" s="3" t="s">
        <v>41</v>
      </c>
      <c r="L115" s="3" t="s">
        <v>41</v>
      </c>
      <c r="M115" s="3" t="s">
        <v>41</v>
      </c>
      <c r="N115" s="3" t="s">
        <v>41</v>
      </c>
      <c r="O115" s="3" t="s">
        <v>41</v>
      </c>
      <c r="P115" s="3" t="s">
        <v>41</v>
      </c>
      <c r="Q115" s="14" t="str">
        <f t="shared" ref="Q115:Q146" si="4">IF(ISBLANK(C115),"",CONCATENATE("O5_",$E115))</f>
        <v>O5_Vent_absH_IMS</v>
      </c>
      <c r="R115" s="3" t="s">
        <v>41</v>
      </c>
      <c r="S115" s="14" t="str">
        <f t="shared" ref="S115:S146" si="5">IF(ISBLANK(D115),"",CONCATENATE("N2_",$E115))</f>
        <v/>
      </c>
      <c r="U115" s="30"/>
    </row>
    <row r="116" spans="1:21">
      <c r="C116" s="2" t="s">
        <v>26</v>
      </c>
      <c r="E116" s="2" t="s">
        <v>269</v>
      </c>
      <c r="F116" s="2" t="s">
        <v>267</v>
      </c>
      <c r="G116" s="53" t="s">
        <v>299</v>
      </c>
      <c r="H116" s="53" t="s">
        <v>325</v>
      </c>
      <c r="I116" s="3" t="s">
        <v>41</v>
      </c>
      <c r="J116" s="3" t="s">
        <v>41</v>
      </c>
      <c r="K116" s="3" t="s">
        <v>41</v>
      </c>
      <c r="L116" s="3" t="s">
        <v>41</v>
      </c>
      <c r="M116" s="3" t="s">
        <v>41</v>
      </c>
      <c r="N116" s="3" t="s">
        <v>41</v>
      </c>
      <c r="O116" s="3" t="s">
        <v>41</v>
      </c>
      <c r="P116" s="3" t="s">
        <v>41</v>
      </c>
      <c r="Q116" s="14" t="str">
        <f t="shared" si="4"/>
        <v>O5_Vent_absH_IMS_soll</v>
      </c>
      <c r="R116" s="3" t="s">
        <v>41</v>
      </c>
      <c r="S116" s="14" t="str">
        <f t="shared" si="5"/>
        <v/>
      </c>
      <c r="U116" s="30"/>
    </row>
    <row r="117" spans="1:21">
      <c r="C117" s="2" t="s">
        <v>26</v>
      </c>
      <c r="E117" s="2" t="s">
        <v>270</v>
      </c>
      <c r="F117" s="2" t="s">
        <v>267</v>
      </c>
      <c r="G117" s="53" t="s">
        <v>298</v>
      </c>
      <c r="H117" s="53" t="s">
        <v>47</v>
      </c>
      <c r="I117" s="3" t="s">
        <v>41</v>
      </c>
      <c r="J117" s="3" t="s">
        <v>41</v>
      </c>
      <c r="K117" s="3" t="s">
        <v>41</v>
      </c>
      <c r="L117" s="3" t="s">
        <v>41</v>
      </c>
      <c r="M117" s="3" t="s">
        <v>41</v>
      </c>
      <c r="N117" s="3" t="s">
        <v>41</v>
      </c>
      <c r="O117" s="3" t="s">
        <v>41</v>
      </c>
      <c r="P117" s="3" t="s">
        <v>41</v>
      </c>
      <c r="Q117" s="14" t="str">
        <f t="shared" si="4"/>
        <v>O5_Vent_absH_tot</v>
      </c>
      <c r="R117" s="3" t="s">
        <v>41</v>
      </c>
      <c r="S117" s="14" t="str">
        <f t="shared" si="5"/>
        <v/>
      </c>
      <c r="U117" s="30"/>
    </row>
    <row r="118" spans="1:21">
      <c r="C118" s="2" t="s">
        <v>26</v>
      </c>
      <c r="E118" s="2" t="s">
        <v>271</v>
      </c>
      <c r="F118" s="2" t="s">
        <v>17</v>
      </c>
      <c r="G118" s="53" t="s">
        <v>297</v>
      </c>
      <c r="H118" s="53" t="s">
        <v>325</v>
      </c>
      <c r="I118" s="3" t="s">
        <v>41</v>
      </c>
      <c r="J118" s="3" t="s">
        <v>41</v>
      </c>
      <c r="K118" s="3" t="s">
        <v>41</v>
      </c>
      <c r="L118" s="3" t="s">
        <v>41</v>
      </c>
      <c r="M118" s="3" t="s">
        <v>41</v>
      </c>
      <c r="N118" s="3" t="s">
        <v>41</v>
      </c>
      <c r="O118" s="3" t="s">
        <v>41</v>
      </c>
      <c r="P118" s="3" t="s">
        <v>41</v>
      </c>
      <c r="Q118" s="14" t="str">
        <f t="shared" si="4"/>
        <v>O5_Vent_absH_treq</v>
      </c>
      <c r="R118" s="3" t="s">
        <v>41</v>
      </c>
      <c r="S118" s="14" t="str">
        <f t="shared" si="5"/>
        <v/>
      </c>
      <c r="U118" s="30"/>
    </row>
    <row r="119" spans="1:21">
      <c r="C119" s="2" t="s">
        <v>26</v>
      </c>
      <c r="E119" s="2" t="s">
        <v>272</v>
      </c>
      <c r="F119" s="2" t="s">
        <v>17</v>
      </c>
      <c r="G119" s="53" t="s">
        <v>296</v>
      </c>
      <c r="H119" s="54" t="s">
        <v>41</v>
      </c>
      <c r="I119" s="12" t="s">
        <v>20</v>
      </c>
      <c r="J119" s="2" t="s">
        <v>72</v>
      </c>
      <c r="K119" s="2" t="s">
        <v>73</v>
      </c>
      <c r="L119" s="17" t="s">
        <v>319</v>
      </c>
      <c r="M119" s="2" t="s">
        <v>321</v>
      </c>
      <c r="N119" s="2" t="s">
        <v>323</v>
      </c>
      <c r="O119" s="2" t="s">
        <v>322</v>
      </c>
      <c r="P119" s="2" t="s">
        <v>43</v>
      </c>
      <c r="Q119" s="14" t="str">
        <f t="shared" si="4"/>
        <v>O5_Vent_afterIHS_AT</v>
      </c>
      <c r="R119" s="14" t="s">
        <v>476</v>
      </c>
      <c r="S119" s="14" t="str">
        <f t="shared" si="5"/>
        <v/>
      </c>
      <c r="U119" s="30"/>
    </row>
    <row r="120" spans="1:21">
      <c r="C120" s="2" t="s">
        <v>26</v>
      </c>
      <c r="E120" s="2" t="s">
        <v>71</v>
      </c>
      <c r="F120" s="2" t="s">
        <v>15</v>
      </c>
      <c r="G120" s="53" t="s">
        <v>317</v>
      </c>
      <c r="H120" s="54"/>
      <c r="I120" s="2" t="s">
        <v>318</v>
      </c>
      <c r="J120" s="2" t="s">
        <v>37</v>
      </c>
      <c r="K120" s="2" t="s">
        <v>39</v>
      </c>
      <c r="L120" s="17">
        <v>43319</v>
      </c>
      <c r="M120" s="2" t="s">
        <v>40</v>
      </c>
      <c r="N120" s="2" t="s">
        <v>329</v>
      </c>
      <c r="O120" s="2" t="s">
        <v>336</v>
      </c>
      <c r="P120" s="2" t="s">
        <v>43</v>
      </c>
      <c r="Q120" s="14" t="str">
        <f t="shared" si="4"/>
        <v>O5_Vent_afterIMS_rH</v>
      </c>
      <c r="R120" s="14">
        <v>20268014</v>
      </c>
      <c r="S120" s="14" t="str">
        <f t="shared" si="5"/>
        <v/>
      </c>
      <c r="U120" s="30"/>
    </row>
    <row r="121" spans="1:21">
      <c r="C121" s="2" t="s">
        <v>26</v>
      </c>
      <c r="D121" s="2" t="s">
        <v>26</v>
      </c>
      <c r="E121" s="2" t="s">
        <v>66</v>
      </c>
      <c r="F121" s="2" t="s">
        <v>17</v>
      </c>
      <c r="G121" s="53" t="s">
        <v>250</v>
      </c>
      <c r="H121" s="54" t="s">
        <v>41</v>
      </c>
      <c r="I121" s="12" t="s">
        <v>20</v>
      </c>
      <c r="J121" s="2" t="s">
        <v>72</v>
      </c>
      <c r="K121" s="2" t="s">
        <v>73</v>
      </c>
      <c r="L121" s="17" t="s">
        <v>319</v>
      </c>
      <c r="M121" s="2" t="s">
        <v>321</v>
      </c>
      <c r="N121" s="2" t="s">
        <v>323</v>
      </c>
      <c r="O121" s="2" t="s">
        <v>322</v>
      </c>
      <c r="P121" s="2" t="s">
        <v>43</v>
      </c>
      <c r="Q121" s="14" t="str">
        <f t="shared" si="4"/>
        <v>O5_Vent_bath_EHA_AT</v>
      </c>
      <c r="R121" s="14" t="s">
        <v>188</v>
      </c>
      <c r="S121" s="14" t="str">
        <f t="shared" si="5"/>
        <v>N2_Vent_bath_EHA_AT</v>
      </c>
      <c r="T121" s="16" t="s">
        <v>129</v>
      </c>
      <c r="U121" s="30"/>
    </row>
    <row r="122" spans="1:21">
      <c r="A122" s="2" t="s">
        <v>26</v>
      </c>
      <c r="C122" s="2" t="s">
        <v>26</v>
      </c>
      <c r="D122" s="2" t="s">
        <v>26</v>
      </c>
      <c r="E122" s="2" t="s">
        <v>56</v>
      </c>
      <c r="F122" s="2" t="s">
        <v>49</v>
      </c>
      <c r="G122" s="53" t="s">
        <v>251</v>
      </c>
      <c r="H122" s="54" t="s">
        <v>41</v>
      </c>
      <c r="I122" s="2" t="s">
        <v>52</v>
      </c>
      <c r="J122" s="2" t="s">
        <v>316</v>
      </c>
      <c r="K122" s="2" t="s">
        <v>54</v>
      </c>
      <c r="L122" s="17">
        <v>43284</v>
      </c>
      <c r="M122" s="2" t="s">
        <v>53</v>
      </c>
      <c r="N122" s="34">
        <v>2.9999999999999997E-4</v>
      </c>
      <c r="O122" s="2" t="s">
        <v>330</v>
      </c>
      <c r="P122" s="2" t="s">
        <v>43</v>
      </c>
      <c r="Q122" s="14" t="str">
        <f t="shared" si="4"/>
        <v>O5_Vent_bath_EHA_VFR</v>
      </c>
      <c r="R122" s="14">
        <v>205002642</v>
      </c>
      <c r="S122" s="14" t="str">
        <f t="shared" si="5"/>
        <v>N2_Vent_bath_EHA_VFR</v>
      </c>
      <c r="T122" s="16">
        <v>205002638</v>
      </c>
      <c r="U122" s="30"/>
    </row>
    <row r="123" spans="1:21">
      <c r="A123" s="2" t="s">
        <v>26</v>
      </c>
      <c r="C123" s="2" t="s">
        <v>26</v>
      </c>
      <c r="D123" s="2" t="s">
        <v>26</v>
      </c>
      <c r="E123" s="2" t="s">
        <v>258</v>
      </c>
      <c r="F123" s="2" t="s">
        <v>42</v>
      </c>
      <c r="G123" s="53" t="s">
        <v>293</v>
      </c>
      <c r="H123" s="54"/>
      <c r="I123" s="2" t="s">
        <v>43</v>
      </c>
      <c r="J123" s="2" t="s">
        <v>344</v>
      </c>
      <c r="K123" s="2" t="s">
        <v>39</v>
      </c>
      <c r="L123" s="33">
        <v>43439</v>
      </c>
      <c r="M123" s="2" t="s">
        <v>345</v>
      </c>
      <c r="N123" s="2" t="s">
        <v>44</v>
      </c>
      <c r="O123" s="3" t="s">
        <v>41</v>
      </c>
      <c r="P123" s="3" t="s">
        <v>41</v>
      </c>
      <c r="Q123" s="14" t="str">
        <f t="shared" si="4"/>
        <v>O5_Vent_child1_child2_EHA_fan_elP</v>
      </c>
      <c r="R123" s="3" t="s">
        <v>41</v>
      </c>
      <c r="S123" s="14" t="str">
        <f t="shared" si="5"/>
        <v>N2_Vent_child1_child2_EHA_fan_elP</v>
      </c>
      <c r="T123" s="3" t="s">
        <v>41</v>
      </c>
    </row>
    <row r="124" spans="1:21">
      <c r="A124" s="2" t="s">
        <v>26</v>
      </c>
      <c r="C124" s="2" t="s">
        <v>26</v>
      </c>
      <c r="D124" s="2" t="s">
        <v>26</v>
      </c>
      <c r="E124" s="2" t="s">
        <v>259</v>
      </c>
      <c r="F124" s="2" t="s">
        <v>42</v>
      </c>
      <c r="G124" s="53" t="s">
        <v>292</v>
      </c>
      <c r="H124" s="54"/>
      <c r="I124" s="2" t="s">
        <v>43</v>
      </c>
      <c r="J124" s="2" t="s">
        <v>344</v>
      </c>
      <c r="K124" s="2" t="s">
        <v>39</v>
      </c>
      <c r="L124" s="33">
        <v>43439</v>
      </c>
      <c r="M124" s="2" t="s">
        <v>345</v>
      </c>
      <c r="N124" s="2" t="s">
        <v>44</v>
      </c>
      <c r="O124" s="3" t="s">
        <v>41</v>
      </c>
      <c r="P124" s="3" t="s">
        <v>41</v>
      </c>
      <c r="Q124" s="14" t="str">
        <f t="shared" si="4"/>
        <v>O5_Vent_child1_child2_SUA_fan_elP</v>
      </c>
      <c r="R124" s="3" t="s">
        <v>41</v>
      </c>
      <c r="S124" s="14" t="str">
        <f t="shared" si="5"/>
        <v>N2_Vent_child1_child2_SUA_fan_elP</v>
      </c>
      <c r="T124" s="3" t="s">
        <v>41</v>
      </c>
    </row>
    <row r="125" spans="1:21">
      <c r="A125" s="2" t="s">
        <v>26</v>
      </c>
      <c r="C125" s="2" t="s">
        <v>26</v>
      </c>
      <c r="D125" s="2" t="s">
        <v>26</v>
      </c>
      <c r="E125" s="2" t="s">
        <v>260</v>
      </c>
      <c r="F125" s="2" t="s">
        <v>42</v>
      </c>
      <c r="G125" s="53" t="s">
        <v>291</v>
      </c>
      <c r="H125" s="54"/>
      <c r="I125" s="2" t="s">
        <v>341</v>
      </c>
      <c r="J125" s="2" t="s">
        <v>342</v>
      </c>
      <c r="K125" s="2" t="s">
        <v>39</v>
      </c>
      <c r="L125" s="33">
        <v>43439</v>
      </c>
      <c r="M125" s="2" t="s">
        <v>343</v>
      </c>
      <c r="N125" s="2" t="s">
        <v>44</v>
      </c>
      <c r="O125" s="3" t="s">
        <v>41</v>
      </c>
      <c r="P125" s="3" t="s">
        <v>41</v>
      </c>
      <c r="Q125" s="14" t="str">
        <f t="shared" si="4"/>
        <v>O5_Vent_child1_child2_SUA_IHS_elP</v>
      </c>
      <c r="R125" s="3" t="s">
        <v>41</v>
      </c>
      <c r="S125" s="14" t="str">
        <f t="shared" si="5"/>
        <v>N2_Vent_child1_child2_SUA_IHS_elP</v>
      </c>
      <c r="T125" s="3" t="s">
        <v>41</v>
      </c>
    </row>
    <row r="126" spans="1:21">
      <c r="C126" s="2" t="s">
        <v>26</v>
      </c>
      <c r="D126" s="2" t="s">
        <v>26</v>
      </c>
      <c r="E126" s="2" t="s">
        <v>68</v>
      </c>
      <c r="F126" s="2" t="s">
        <v>17</v>
      </c>
      <c r="G126" s="53" t="s">
        <v>252</v>
      </c>
      <c r="H126" s="54" t="s">
        <v>41</v>
      </c>
      <c r="I126" s="12" t="s">
        <v>20</v>
      </c>
      <c r="J126" s="2" t="s">
        <v>72</v>
      </c>
      <c r="K126" s="2" t="s">
        <v>73</v>
      </c>
      <c r="L126" s="17" t="s">
        <v>319</v>
      </c>
      <c r="M126" s="2" t="s">
        <v>321</v>
      </c>
      <c r="N126" s="2" t="s">
        <v>323</v>
      </c>
      <c r="O126" s="2" t="s">
        <v>322</v>
      </c>
      <c r="P126" s="2" t="s">
        <v>43</v>
      </c>
      <c r="Q126" s="14" t="str">
        <f t="shared" si="4"/>
        <v>O5_Vent_child1_EHA_AT</v>
      </c>
      <c r="R126" s="14" t="s">
        <v>190</v>
      </c>
      <c r="S126" s="14" t="str">
        <f t="shared" si="5"/>
        <v>N2_Vent_child1_EHA_AT</v>
      </c>
      <c r="T126" s="16" t="s">
        <v>131</v>
      </c>
    </row>
    <row r="127" spans="1:21">
      <c r="A127" s="2" t="s">
        <v>26</v>
      </c>
      <c r="C127" s="2" t="s">
        <v>26</v>
      </c>
      <c r="D127" s="2" t="s">
        <v>26</v>
      </c>
      <c r="E127" s="2" t="s">
        <v>59</v>
      </c>
      <c r="F127" s="2" t="s">
        <v>49</v>
      </c>
      <c r="G127" s="53" t="s">
        <v>253</v>
      </c>
      <c r="H127" s="54" t="s">
        <v>41</v>
      </c>
      <c r="I127" s="2" t="s">
        <v>52</v>
      </c>
      <c r="J127" s="2" t="s">
        <v>316</v>
      </c>
      <c r="K127" s="2" t="s">
        <v>54</v>
      </c>
      <c r="L127" s="17">
        <v>43286</v>
      </c>
      <c r="M127" s="2" t="s">
        <v>53</v>
      </c>
      <c r="N127" s="34">
        <v>2.9999999999999997E-4</v>
      </c>
      <c r="O127" s="2" t="s">
        <v>330</v>
      </c>
      <c r="P127" s="2" t="s">
        <v>43</v>
      </c>
      <c r="Q127" s="14" t="str">
        <f t="shared" si="4"/>
        <v>O5_Vent_child1_EHA_VFR</v>
      </c>
      <c r="R127" s="14">
        <v>205000785</v>
      </c>
      <c r="S127" s="14" t="str">
        <f t="shared" si="5"/>
        <v>N2_Vent_child1_EHA_VFR</v>
      </c>
      <c r="T127" s="16">
        <v>205000839</v>
      </c>
    </row>
    <row r="128" spans="1:21">
      <c r="A128" s="2" t="s">
        <v>26</v>
      </c>
      <c r="C128" s="2" t="s">
        <v>26</v>
      </c>
      <c r="D128" s="2" t="s">
        <v>26</v>
      </c>
      <c r="E128" s="2" t="s">
        <v>67</v>
      </c>
      <c r="F128" s="2" t="s">
        <v>17</v>
      </c>
      <c r="G128" s="53" t="s">
        <v>245</v>
      </c>
      <c r="H128" s="54" t="s">
        <v>41</v>
      </c>
      <c r="I128" s="12" t="s">
        <v>20</v>
      </c>
      <c r="J128" s="2" t="s">
        <v>72</v>
      </c>
      <c r="K128" s="2" t="s">
        <v>73</v>
      </c>
      <c r="L128" s="17" t="s">
        <v>319</v>
      </c>
      <c r="M128" s="2" t="s">
        <v>321</v>
      </c>
      <c r="N128" s="2" t="s">
        <v>323</v>
      </c>
      <c r="O128" s="2" t="s">
        <v>322</v>
      </c>
      <c r="P128" s="2" t="s">
        <v>43</v>
      </c>
      <c r="Q128" s="14" t="str">
        <f t="shared" si="4"/>
        <v>O5_Vent_child1_SUA_AT</v>
      </c>
      <c r="R128" s="14" t="s">
        <v>189</v>
      </c>
      <c r="S128" s="14" t="str">
        <f t="shared" si="5"/>
        <v>N2_Vent_child1_SUA_AT</v>
      </c>
      <c r="T128" s="16" t="s">
        <v>130</v>
      </c>
    </row>
    <row r="129" spans="1:21">
      <c r="A129" s="2" t="s">
        <v>26</v>
      </c>
      <c r="C129" s="2" t="s">
        <v>26</v>
      </c>
      <c r="D129" s="2" t="s">
        <v>26</v>
      </c>
      <c r="E129" s="2" t="s">
        <v>58</v>
      </c>
      <c r="F129" s="2" t="s">
        <v>49</v>
      </c>
      <c r="G129" s="53" t="s">
        <v>246</v>
      </c>
      <c r="H129" s="54" t="s">
        <v>41</v>
      </c>
      <c r="I129" s="2" t="s">
        <v>52</v>
      </c>
      <c r="J129" s="2" t="s">
        <v>316</v>
      </c>
      <c r="K129" s="2" t="s">
        <v>54</v>
      </c>
      <c r="L129" s="17">
        <v>43285</v>
      </c>
      <c r="M129" s="2" t="s">
        <v>53</v>
      </c>
      <c r="N129" s="34">
        <v>2.9999999999999997E-4</v>
      </c>
      <c r="O129" s="2" t="s">
        <v>330</v>
      </c>
      <c r="P129" s="2" t="s">
        <v>43</v>
      </c>
      <c r="Q129" s="14" t="str">
        <f t="shared" si="4"/>
        <v>O5_Vent_child1_SUA_VFR</v>
      </c>
      <c r="R129" s="14">
        <v>205002640</v>
      </c>
      <c r="S129" s="14" t="str">
        <f t="shared" si="5"/>
        <v>N2_Vent_child1_SUA_VFR</v>
      </c>
      <c r="T129" s="16">
        <v>205002641</v>
      </c>
    </row>
    <row r="130" spans="1:21">
      <c r="C130" s="2" t="s">
        <v>26</v>
      </c>
      <c r="D130" s="2" t="s">
        <v>26</v>
      </c>
      <c r="E130" s="2" t="s">
        <v>70</v>
      </c>
      <c r="F130" s="2" t="s">
        <v>17</v>
      </c>
      <c r="G130" s="53" t="s">
        <v>254</v>
      </c>
      <c r="H130" s="54" t="s">
        <v>41</v>
      </c>
      <c r="I130" s="12" t="s">
        <v>20</v>
      </c>
      <c r="J130" s="2" t="s">
        <v>72</v>
      </c>
      <c r="K130" s="2" t="s">
        <v>73</v>
      </c>
      <c r="L130" s="17" t="s">
        <v>319</v>
      </c>
      <c r="M130" s="2" t="s">
        <v>321</v>
      </c>
      <c r="N130" s="2" t="s">
        <v>323</v>
      </c>
      <c r="O130" s="2" t="s">
        <v>322</v>
      </c>
      <c r="P130" s="2" t="s">
        <v>43</v>
      </c>
      <c r="Q130" s="14" t="str">
        <f t="shared" si="4"/>
        <v>O5_Vent_child2_EHA_AT</v>
      </c>
      <c r="R130" s="14" t="s">
        <v>192</v>
      </c>
      <c r="S130" s="14" t="str">
        <f t="shared" si="5"/>
        <v>N2_Vent_child2_EHA_AT</v>
      </c>
      <c r="T130" s="16" t="s">
        <v>133</v>
      </c>
    </row>
    <row r="131" spans="1:21">
      <c r="A131" s="2" t="s">
        <v>26</v>
      </c>
      <c r="C131" s="2" t="s">
        <v>26</v>
      </c>
      <c r="D131" s="2" t="s">
        <v>26</v>
      </c>
      <c r="E131" s="2" t="s">
        <v>61</v>
      </c>
      <c r="F131" s="2" t="s">
        <v>49</v>
      </c>
      <c r="G131" s="53" t="s">
        <v>255</v>
      </c>
      <c r="H131" s="54" t="s">
        <v>41</v>
      </c>
      <c r="I131" s="2" t="s">
        <v>52</v>
      </c>
      <c r="J131" s="2" t="s">
        <v>316</v>
      </c>
      <c r="K131" s="2" t="s">
        <v>54</v>
      </c>
      <c r="L131" s="17">
        <v>43288</v>
      </c>
      <c r="M131" s="2" t="s">
        <v>53</v>
      </c>
      <c r="N131" s="34">
        <v>2.9999999999999997E-4</v>
      </c>
      <c r="O131" s="2" t="s">
        <v>330</v>
      </c>
      <c r="P131" s="2" t="s">
        <v>43</v>
      </c>
      <c r="Q131" s="14" t="str">
        <f t="shared" si="4"/>
        <v>O5_Vent_child2_EHA_VFR</v>
      </c>
      <c r="R131" s="14">
        <v>205002619</v>
      </c>
      <c r="S131" s="14" t="str">
        <f t="shared" si="5"/>
        <v>N2_Vent_child2_EHA_VFR</v>
      </c>
      <c r="T131" s="16">
        <v>205002581</v>
      </c>
    </row>
    <row r="132" spans="1:21">
      <c r="A132" s="2" t="s">
        <v>26</v>
      </c>
      <c r="C132" s="2" t="s">
        <v>26</v>
      </c>
      <c r="D132" s="2" t="s">
        <v>26</v>
      </c>
      <c r="E132" s="2" t="s">
        <v>69</v>
      </c>
      <c r="F132" s="2" t="s">
        <v>17</v>
      </c>
      <c r="G132" s="53" t="s">
        <v>247</v>
      </c>
      <c r="H132" s="54" t="s">
        <v>41</v>
      </c>
      <c r="I132" s="12" t="s">
        <v>20</v>
      </c>
      <c r="J132" s="2" t="s">
        <v>72</v>
      </c>
      <c r="K132" s="2" t="s">
        <v>73</v>
      </c>
      <c r="L132" s="17" t="s">
        <v>319</v>
      </c>
      <c r="M132" s="2" t="s">
        <v>321</v>
      </c>
      <c r="N132" s="2" t="s">
        <v>323</v>
      </c>
      <c r="O132" s="2" t="s">
        <v>322</v>
      </c>
      <c r="P132" s="2" t="s">
        <v>43</v>
      </c>
      <c r="Q132" s="14" t="str">
        <f t="shared" si="4"/>
        <v>O5_Vent_child2_SUA_AT</v>
      </c>
      <c r="R132" s="14" t="s">
        <v>191</v>
      </c>
      <c r="S132" s="14" t="str">
        <f t="shared" si="5"/>
        <v>N2_Vent_child2_SUA_AT</v>
      </c>
      <c r="T132" s="16" t="s">
        <v>132</v>
      </c>
    </row>
    <row r="133" spans="1:21">
      <c r="A133" s="2" t="s">
        <v>26</v>
      </c>
      <c r="C133" s="2" t="s">
        <v>26</v>
      </c>
      <c r="D133" s="2" t="s">
        <v>26</v>
      </c>
      <c r="E133" s="2" t="s">
        <v>60</v>
      </c>
      <c r="F133" s="2" t="s">
        <v>49</v>
      </c>
      <c r="G133" s="53" t="s">
        <v>248</v>
      </c>
      <c r="H133" s="54" t="s">
        <v>41</v>
      </c>
      <c r="I133" s="2" t="s">
        <v>52</v>
      </c>
      <c r="J133" s="2" t="s">
        <v>316</v>
      </c>
      <c r="K133" s="2" t="s">
        <v>54</v>
      </c>
      <c r="L133" s="17">
        <v>43287</v>
      </c>
      <c r="M133" s="2" t="s">
        <v>53</v>
      </c>
      <c r="N133" s="34">
        <v>2.9999999999999997E-4</v>
      </c>
      <c r="O133" s="2" t="s">
        <v>330</v>
      </c>
      <c r="P133" s="2" t="s">
        <v>43</v>
      </c>
      <c r="Q133" s="14" t="str">
        <f t="shared" si="4"/>
        <v>O5_Vent_child2_SUA_VFR</v>
      </c>
      <c r="R133" s="14">
        <v>205002621</v>
      </c>
      <c r="S133" s="14" t="str">
        <f t="shared" si="5"/>
        <v>N2_Vent_child2_SUA_VFR</v>
      </c>
      <c r="T133" s="16">
        <v>205002620</v>
      </c>
    </row>
    <row r="134" spans="1:21">
      <c r="C134" s="2" t="s">
        <v>26</v>
      </c>
      <c r="E134" s="2" t="s">
        <v>256</v>
      </c>
      <c r="F134" s="2" t="s">
        <v>25</v>
      </c>
      <c r="G134" s="53" t="s">
        <v>301</v>
      </c>
      <c r="H134" s="54" t="s">
        <v>324</v>
      </c>
      <c r="I134" s="57" t="s">
        <v>478</v>
      </c>
      <c r="J134" s="57" t="s">
        <v>479</v>
      </c>
      <c r="K134" s="57" t="s">
        <v>478</v>
      </c>
      <c r="L134" s="32"/>
      <c r="M134" t="s">
        <v>481</v>
      </c>
      <c r="N134" s="1"/>
      <c r="O134" s="1"/>
      <c r="P134" s="2" t="s">
        <v>43</v>
      </c>
      <c r="Q134" s="14" t="str">
        <f t="shared" si="4"/>
        <v>O5_Vent_CO2amb</v>
      </c>
      <c r="R134" s="14" t="s">
        <v>480</v>
      </c>
      <c r="S134" s="14" t="str">
        <f t="shared" si="5"/>
        <v/>
      </c>
      <c r="U134" s="30"/>
    </row>
    <row r="135" spans="1:21">
      <c r="A135" s="2" t="s">
        <v>26</v>
      </c>
      <c r="C135" s="2" t="s">
        <v>26</v>
      </c>
      <c r="D135" s="2" t="s">
        <v>26</v>
      </c>
      <c r="E135" s="2" t="s">
        <v>261</v>
      </c>
      <c r="F135" s="2" t="s">
        <v>42</v>
      </c>
      <c r="G135" s="53" t="s">
        <v>290</v>
      </c>
      <c r="H135" s="54"/>
      <c r="I135" s="2" t="s">
        <v>43</v>
      </c>
      <c r="J135" s="2" t="s">
        <v>344</v>
      </c>
      <c r="K135" s="2" t="s">
        <v>39</v>
      </c>
      <c r="L135" s="33">
        <v>43439</v>
      </c>
      <c r="M135" s="2" t="s">
        <v>345</v>
      </c>
      <c r="N135" s="2" t="s">
        <v>44</v>
      </c>
      <c r="O135" s="3" t="s">
        <v>41</v>
      </c>
      <c r="P135" s="3" t="s">
        <v>41</v>
      </c>
      <c r="Q135" s="14" t="str">
        <f t="shared" si="4"/>
        <v>O5_Vent_dining_bath_EHA_fan_elP</v>
      </c>
      <c r="R135" s="3" t="s">
        <v>41</v>
      </c>
      <c r="S135" s="14" t="str">
        <f t="shared" si="5"/>
        <v>N2_Vent_dining_bath_EHA_fan_elP</v>
      </c>
      <c r="T135" s="3" t="s">
        <v>41</v>
      </c>
    </row>
    <row r="136" spans="1:21">
      <c r="C136" s="2" t="s">
        <v>26</v>
      </c>
      <c r="D136" s="2" t="s">
        <v>26</v>
      </c>
      <c r="E136" s="2" t="s">
        <v>65</v>
      </c>
      <c r="F136" s="2" t="s">
        <v>17</v>
      </c>
      <c r="G136" s="53" t="s">
        <v>57</v>
      </c>
      <c r="H136" s="54" t="s">
        <v>41</v>
      </c>
      <c r="I136" s="12" t="s">
        <v>20</v>
      </c>
      <c r="J136" s="2" t="s">
        <v>72</v>
      </c>
      <c r="K136" s="2" t="s">
        <v>73</v>
      </c>
      <c r="L136" s="17" t="s">
        <v>319</v>
      </c>
      <c r="M136" s="2" t="s">
        <v>321</v>
      </c>
      <c r="N136" s="2" t="s">
        <v>323</v>
      </c>
      <c r="O136" s="2" t="s">
        <v>322</v>
      </c>
      <c r="P136" s="2" t="s">
        <v>43</v>
      </c>
      <c r="Q136" s="14" t="str">
        <f t="shared" si="4"/>
        <v>O5_Vent_dining_EHA_AT</v>
      </c>
      <c r="R136" s="14" t="s">
        <v>187</v>
      </c>
      <c r="S136" s="14" t="str">
        <f t="shared" si="5"/>
        <v>N2_Vent_dining_EHA_AT</v>
      </c>
      <c r="T136" s="16" t="s">
        <v>128</v>
      </c>
      <c r="U136" s="30"/>
    </row>
    <row r="137" spans="1:21">
      <c r="A137" s="2" t="s">
        <v>26</v>
      </c>
      <c r="C137" s="2" t="s">
        <v>26</v>
      </c>
      <c r="D137" s="2" t="s">
        <v>26</v>
      </c>
      <c r="E137" s="2" t="s">
        <v>55</v>
      </c>
      <c r="F137" s="2" t="s">
        <v>49</v>
      </c>
      <c r="G137" s="53" t="s">
        <v>249</v>
      </c>
      <c r="H137" s="54" t="s">
        <v>41</v>
      </c>
      <c r="I137" s="2" t="s">
        <v>52</v>
      </c>
      <c r="J137" s="2" t="s">
        <v>316</v>
      </c>
      <c r="K137" s="2" t="s">
        <v>54</v>
      </c>
      <c r="L137" s="17">
        <v>43283</v>
      </c>
      <c r="M137" s="2" t="s">
        <v>53</v>
      </c>
      <c r="N137" s="34">
        <v>2.9999999999999997E-4</v>
      </c>
      <c r="O137" s="2" t="s">
        <v>330</v>
      </c>
      <c r="P137" s="2" t="s">
        <v>43</v>
      </c>
      <c r="Q137" s="14" t="str">
        <f t="shared" si="4"/>
        <v>O5_Vent_dining_EHA_VFR</v>
      </c>
      <c r="R137" s="14">
        <v>205002624</v>
      </c>
      <c r="S137" s="14" t="str">
        <f t="shared" si="5"/>
        <v>N2_Vent_dining_EHA_VFR</v>
      </c>
      <c r="T137" s="16">
        <v>205002625</v>
      </c>
      <c r="U137" s="30"/>
    </row>
    <row r="138" spans="1:21" ht="28.5">
      <c r="C138" s="2" t="s">
        <v>26</v>
      </c>
      <c r="D138" s="2" t="s">
        <v>26</v>
      </c>
      <c r="E138" s="2" t="s">
        <v>264</v>
      </c>
      <c r="F138" s="2" t="s">
        <v>42</v>
      </c>
      <c r="G138" s="53" t="s">
        <v>306</v>
      </c>
      <c r="H138" s="53" t="s">
        <v>47</v>
      </c>
      <c r="I138" s="3" t="s">
        <v>41</v>
      </c>
      <c r="J138" s="3" t="s">
        <v>41</v>
      </c>
      <c r="K138" s="3" t="s">
        <v>41</v>
      </c>
      <c r="L138" s="3" t="s">
        <v>41</v>
      </c>
      <c r="M138" s="3" t="s">
        <v>41</v>
      </c>
      <c r="N138" s="3" t="s">
        <v>41</v>
      </c>
      <c r="O138" s="3" t="s">
        <v>41</v>
      </c>
      <c r="P138" s="3" t="s">
        <v>41</v>
      </c>
      <c r="Q138" s="14" t="str">
        <f t="shared" si="4"/>
        <v>O5_Vent_FL_child1_calc_thP</v>
      </c>
      <c r="R138" s="3" t="s">
        <v>41</v>
      </c>
      <c r="S138" s="14" t="str">
        <f t="shared" si="5"/>
        <v>N2_Vent_FL_child1_calc_thP</v>
      </c>
      <c r="T138" s="3" t="s">
        <v>41</v>
      </c>
    </row>
    <row r="139" spans="1:21" ht="28.5">
      <c r="C139" s="2" t="s">
        <v>26</v>
      </c>
      <c r="D139" s="2" t="s">
        <v>26</v>
      </c>
      <c r="E139" s="2" t="s">
        <v>265</v>
      </c>
      <c r="F139" s="2" t="s">
        <v>42</v>
      </c>
      <c r="G139" s="53" t="s">
        <v>307</v>
      </c>
      <c r="H139" s="53" t="s">
        <v>47</v>
      </c>
      <c r="I139" s="3" t="s">
        <v>41</v>
      </c>
      <c r="J139" s="3" t="s">
        <v>41</v>
      </c>
      <c r="K139" s="3" t="s">
        <v>41</v>
      </c>
      <c r="L139" s="3" t="s">
        <v>41</v>
      </c>
      <c r="M139" s="3" t="s">
        <v>41</v>
      </c>
      <c r="N139" s="3" t="s">
        <v>41</v>
      </c>
      <c r="O139" s="3" t="s">
        <v>41</v>
      </c>
      <c r="P139" s="3" t="s">
        <v>41</v>
      </c>
      <c r="Q139" s="14" t="str">
        <f t="shared" si="4"/>
        <v>O5_Vent_FL_child2_calc_thP</v>
      </c>
      <c r="R139" s="3" t="s">
        <v>41</v>
      </c>
      <c r="S139" s="14" t="str">
        <f t="shared" si="5"/>
        <v>N2_Vent_FL_child2_calc_thP</v>
      </c>
      <c r="T139" s="3" t="s">
        <v>41</v>
      </c>
    </row>
    <row r="140" spans="1:21" ht="28.5">
      <c r="C140" s="2" t="s">
        <v>26</v>
      </c>
      <c r="D140" s="2" t="s">
        <v>26</v>
      </c>
      <c r="E140" s="2" t="s">
        <v>266</v>
      </c>
      <c r="F140" s="2" t="s">
        <v>42</v>
      </c>
      <c r="G140" s="53" t="s">
        <v>308</v>
      </c>
      <c r="H140" s="53" t="s">
        <v>47</v>
      </c>
      <c r="I140" s="3" t="s">
        <v>41</v>
      </c>
      <c r="J140" s="3" t="s">
        <v>41</v>
      </c>
      <c r="K140" s="3" t="s">
        <v>41</v>
      </c>
      <c r="L140" s="3" t="s">
        <v>41</v>
      </c>
      <c r="M140" s="3" t="s">
        <v>41</v>
      </c>
      <c r="N140" s="3" t="s">
        <v>41</v>
      </c>
      <c r="O140" s="3" t="s">
        <v>41</v>
      </c>
      <c r="P140" s="3" t="s">
        <v>41</v>
      </c>
      <c r="Q140" s="14" t="str">
        <f t="shared" si="4"/>
        <v>O5_Vent_GF_calc_thP</v>
      </c>
      <c r="R140" s="3" t="s">
        <v>41</v>
      </c>
      <c r="S140" s="14" t="str">
        <f t="shared" si="5"/>
        <v>N2_Vent_GF_calc_thP</v>
      </c>
      <c r="T140" s="3" t="s">
        <v>41</v>
      </c>
    </row>
    <row r="141" spans="1:21">
      <c r="A141" s="2" t="s">
        <v>26</v>
      </c>
      <c r="C141" s="2" t="s">
        <v>26</v>
      </c>
      <c r="D141" s="2" t="s">
        <v>26</v>
      </c>
      <c r="E141" s="2" t="s">
        <v>64</v>
      </c>
      <c r="F141" s="2" t="s">
        <v>17</v>
      </c>
      <c r="G141" s="53" t="s">
        <v>50</v>
      </c>
      <c r="H141" s="54" t="s">
        <v>41</v>
      </c>
      <c r="I141" s="12" t="s">
        <v>20</v>
      </c>
      <c r="J141" s="2" t="s">
        <v>72</v>
      </c>
      <c r="K141" s="2" t="s">
        <v>73</v>
      </c>
      <c r="L141" s="17" t="s">
        <v>319</v>
      </c>
      <c r="M141" s="2" t="s">
        <v>321</v>
      </c>
      <c r="N141" s="2" t="s">
        <v>323</v>
      </c>
      <c r="O141" s="2" t="s">
        <v>322</v>
      </c>
      <c r="P141" s="2" t="s">
        <v>43</v>
      </c>
      <c r="Q141" s="14" t="str">
        <f t="shared" si="4"/>
        <v>O5_Vent_living_SUA_AT</v>
      </c>
      <c r="R141" s="14" t="s">
        <v>186</v>
      </c>
      <c r="S141" s="14" t="str">
        <f t="shared" si="5"/>
        <v>N2_Vent_living_SUA_AT</v>
      </c>
      <c r="T141" s="16" t="s">
        <v>127</v>
      </c>
      <c r="U141" s="30"/>
    </row>
    <row r="142" spans="1:21">
      <c r="A142" s="2" t="s">
        <v>26</v>
      </c>
      <c r="C142" s="2" t="s">
        <v>26</v>
      </c>
      <c r="D142" s="2" t="s">
        <v>26</v>
      </c>
      <c r="E142" s="2" t="s">
        <v>262</v>
      </c>
      <c r="F142" s="2" t="s">
        <v>42</v>
      </c>
      <c r="G142" s="53" t="s">
        <v>289</v>
      </c>
      <c r="H142" s="54"/>
      <c r="I142" s="2" t="s">
        <v>43</v>
      </c>
      <c r="J142" s="2" t="s">
        <v>344</v>
      </c>
      <c r="K142" s="2" t="s">
        <v>39</v>
      </c>
      <c r="L142" s="33">
        <v>43439</v>
      </c>
      <c r="M142" s="2" t="s">
        <v>345</v>
      </c>
      <c r="N142" s="2" t="s">
        <v>44</v>
      </c>
      <c r="O142" s="3" t="s">
        <v>41</v>
      </c>
      <c r="P142" s="3" t="s">
        <v>41</v>
      </c>
      <c r="Q142" s="14" t="str">
        <f t="shared" si="4"/>
        <v>O5_Vent_living_SUA_fan_elP</v>
      </c>
      <c r="R142" s="3" t="s">
        <v>41</v>
      </c>
      <c r="S142" s="14" t="str">
        <f t="shared" si="5"/>
        <v>N2_Vent_living_SUA_fan_elP</v>
      </c>
      <c r="T142" s="3" t="s">
        <v>41</v>
      </c>
    </row>
    <row r="143" spans="1:21">
      <c r="A143" s="2" t="s">
        <v>26</v>
      </c>
      <c r="C143" s="2" t="s">
        <v>26</v>
      </c>
      <c r="D143" s="2" t="s">
        <v>26</v>
      </c>
      <c r="E143" s="2" t="s">
        <v>263</v>
      </c>
      <c r="F143" s="2" t="s">
        <v>42</v>
      </c>
      <c r="G143" s="53" t="s">
        <v>288</v>
      </c>
      <c r="H143" s="54"/>
      <c r="I143" s="2" t="s">
        <v>341</v>
      </c>
      <c r="J143" s="2" t="s">
        <v>342</v>
      </c>
      <c r="K143" s="2" t="s">
        <v>39</v>
      </c>
      <c r="L143" s="33">
        <v>43439</v>
      </c>
      <c r="M143" s="2" t="s">
        <v>343</v>
      </c>
      <c r="N143" s="2" t="s">
        <v>44</v>
      </c>
      <c r="O143" s="3" t="s">
        <v>41</v>
      </c>
      <c r="P143" s="3" t="s">
        <v>41</v>
      </c>
      <c r="Q143" s="14" t="str">
        <f t="shared" si="4"/>
        <v>O5_Vent_living_SUA_IHS_elP</v>
      </c>
      <c r="R143" s="3" t="s">
        <v>41</v>
      </c>
      <c r="S143" s="14" t="str">
        <f t="shared" si="5"/>
        <v>N2_Vent_living_SUA_IHS_elP</v>
      </c>
      <c r="T143" s="3" t="s">
        <v>41</v>
      </c>
    </row>
    <row r="144" spans="1:21">
      <c r="A144" s="2" t="s">
        <v>26</v>
      </c>
      <c r="C144" s="2" t="s">
        <v>26</v>
      </c>
      <c r="D144" s="2" t="s">
        <v>26</v>
      </c>
      <c r="E144" s="2" t="s">
        <v>48</v>
      </c>
      <c r="F144" s="2" t="s">
        <v>49</v>
      </c>
      <c r="G144" s="53" t="s">
        <v>51</v>
      </c>
      <c r="H144" s="54" t="s">
        <v>41</v>
      </c>
      <c r="I144" s="2" t="s">
        <v>52</v>
      </c>
      <c r="J144" s="2" t="s">
        <v>316</v>
      </c>
      <c r="K144" s="2" t="s">
        <v>54</v>
      </c>
      <c r="L144" s="17">
        <v>43282</v>
      </c>
      <c r="M144" s="2" t="s">
        <v>53</v>
      </c>
      <c r="N144" s="34">
        <v>2.9999999999999997E-4</v>
      </c>
      <c r="O144" s="2" t="s">
        <v>330</v>
      </c>
      <c r="P144" s="2" t="s">
        <v>43</v>
      </c>
      <c r="Q144" s="14" t="str">
        <f t="shared" si="4"/>
        <v>O5_Vent_living_SUA_VFR</v>
      </c>
      <c r="R144" s="14">
        <v>205002644</v>
      </c>
      <c r="S144" s="14" t="str">
        <f t="shared" si="5"/>
        <v>N2_Vent_living_SUA_VFR</v>
      </c>
      <c r="T144" s="16">
        <v>205002643</v>
      </c>
      <c r="U144" s="30"/>
    </row>
    <row r="145" spans="3:21">
      <c r="C145" s="2" t="s">
        <v>26</v>
      </c>
      <c r="E145" s="2" t="s">
        <v>273</v>
      </c>
      <c r="F145" s="2" t="s">
        <v>267</v>
      </c>
      <c r="G145" s="53" t="s">
        <v>295</v>
      </c>
      <c r="H145" s="53" t="s">
        <v>47</v>
      </c>
      <c r="I145" s="3" t="s">
        <v>41</v>
      </c>
      <c r="J145" s="3" t="s">
        <v>41</v>
      </c>
      <c r="K145" s="3" t="s">
        <v>41</v>
      </c>
      <c r="L145" s="3" t="s">
        <v>41</v>
      </c>
      <c r="M145" s="3" t="s">
        <v>41</v>
      </c>
      <c r="N145" s="3" t="s">
        <v>41</v>
      </c>
      <c r="O145" s="3" t="s">
        <v>41</v>
      </c>
      <c r="P145" s="3" t="s">
        <v>41</v>
      </c>
      <c r="Q145" s="14" t="str">
        <f t="shared" si="4"/>
        <v>O5_Vent_out_absH_amb</v>
      </c>
      <c r="R145" s="31" t="s">
        <v>41</v>
      </c>
      <c r="S145" s="14" t="str">
        <f t="shared" si="5"/>
        <v/>
      </c>
      <c r="U145" s="30"/>
    </row>
    <row r="146" spans="3:21">
      <c r="C146" s="2" t="s">
        <v>26</v>
      </c>
      <c r="E146" s="2" t="s">
        <v>274</v>
      </c>
      <c r="F146" s="2" t="s">
        <v>17</v>
      </c>
      <c r="G146" s="53" t="s">
        <v>294</v>
      </c>
      <c r="H146" s="54" t="s">
        <v>41</v>
      </c>
      <c r="I146" s="12" t="s">
        <v>20</v>
      </c>
      <c r="J146" s="2" t="s">
        <v>72</v>
      </c>
      <c r="K146" s="2" t="s">
        <v>73</v>
      </c>
      <c r="L146" s="17" t="s">
        <v>319</v>
      </c>
      <c r="M146" s="2" t="s">
        <v>321</v>
      </c>
      <c r="N146" s="2" t="s">
        <v>323</v>
      </c>
      <c r="O146" s="2" t="s">
        <v>322</v>
      </c>
      <c r="P146" s="2" t="s">
        <v>43</v>
      </c>
      <c r="Q146" s="14" t="str">
        <f t="shared" si="4"/>
        <v>O5_Vent_Tamb</v>
      </c>
      <c r="R146" s="14" t="s">
        <v>477</v>
      </c>
      <c r="S146" s="14" t="str">
        <f t="shared" si="5"/>
        <v/>
      </c>
      <c r="U146" s="30"/>
    </row>
    <row r="147" spans="3:21">
      <c r="C147" s="2" t="s">
        <v>26</v>
      </c>
      <c r="D147" s="2" t="s">
        <v>26</v>
      </c>
      <c r="E147" s="2" t="s">
        <v>257</v>
      </c>
      <c r="F147" s="3" t="s">
        <v>41</v>
      </c>
      <c r="G147" s="53" t="s">
        <v>315</v>
      </c>
      <c r="H147" s="53" t="s">
        <v>328</v>
      </c>
      <c r="I147" s="2" t="s">
        <v>327</v>
      </c>
      <c r="J147" s="2" t="s">
        <v>348</v>
      </c>
      <c r="K147" s="3" t="s">
        <v>41</v>
      </c>
      <c r="L147" s="3" t="s">
        <v>41</v>
      </c>
      <c r="M147" s="3" t="s">
        <v>41</v>
      </c>
      <c r="N147" s="3" t="s">
        <v>41</v>
      </c>
      <c r="O147" s="2" t="s">
        <v>349</v>
      </c>
      <c r="P147" s="2" t="s">
        <v>43</v>
      </c>
      <c r="Q147" s="14" t="str">
        <f t="shared" ref="Q147" si="6">IF(ISBLANK(C147),"",CONCATENATE("O5_",$E147))</f>
        <v>O5_Window</v>
      </c>
      <c r="S147" s="14" t="str">
        <f t="shared" ref="S147" si="7">IF(ISBLANK(D147),"",CONCATENATE("N2_",$E147))</f>
        <v>N2_Window</v>
      </c>
    </row>
  </sheetData>
  <autoFilter ref="A1:A147"/>
  <sortState ref="A27:V229">
    <sortCondition ref="E27:E229"/>
  </sortState>
  <mergeCells count="4">
    <mergeCell ref="B1:D1"/>
    <mergeCell ref="Q1:S1"/>
    <mergeCell ref="I1:M1"/>
    <mergeCell ref="N1:P1"/>
  </mergeCells>
  <pageMargins left="0.7" right="0.7" top="0.78740157499999996" bottom="0.78740157499999996" header="0.3" footer="0.3"/>
  <pageSetup paperSize="8"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MainExperiment_Blind</vt:lpstr>
      <vt:lpstr>MainExperiment_Blind!Print_Area</vt:lpstr>
    </vt:vector>
  </TitlesOfParts>
  <Company>Fraunhofer 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Kersken, Matthias</dc:creator>
  <cp:lastModifiedBy>bwf</cp:lastModifiedBy>
  <cp:lastPrinted>2019-01-21T07:46:36Z</cp:lastPrinted>
  <dcterms:created xsi:type="dcterms:W3CDTF">2011-07-14T09:33:27Z</dcterms:created>
  <dcterms:modified xsi:type="dcterms:W3CDTF">2020-02-04T11:18:36Z</dcterms:modified>
</cp:coreProperties>
</file>