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6" r:id="rId2"/>
    <sheet name="Sheet3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6" l="1"/>
  <c r="H25" i="6"/>
  <c r="H26" i="6"/>
  <c r="H27" i="6"/>
  <c r="H28" i="6"/>
  <c r="H29" i="6"/>
  <c r="H30" i="6"/>
  <c r="H31" i="6"/>
  <c r="H32" i="6"/>
  <c r="H4" i="6"/>
  <c r="H5" i="7"/>
  <c r="H9" i="7"/>
  <c r="H10" i="7"/>
  <c r="H11" i="7"/>
  <c r="H12" i="7"/>
  <c r="H24" i="7"/>
  <c r="H25" i="7"/>
  <c r="H29" i="7"/>
  <c r="H30" i="7"/>
  <c r="H31" i="7"/>
  <c r="H32" i="7"/>
  <c r="H4" i="7"/>
  <c r="H5" i="6"/>
  <c r="H9" i="6"/>
  <c r="H10" i="6"/>
  <c r="H11" i="6"/>
  <c r="H12" i="6"/>
  <c r="H5" i="1"/>
  <c r="H6" i="1"/>
  <c r="H7" i="1"/>
  <c r="H8" i="1"/>
  <c r="H9" i="1"/>
  <c r="H10" i="1"/>
  <c r="H11" i="1"/>
  <c r="H12" i="1"/>
  <c r="H23" i="1"/>
  <c r="H24" i="1"/>
  <c r="H25" i="1"/>
  <c r="H29" i="1"/>
  <c r="H30" i="1"/>
  <c r="H31" i="1"/>
  <c r="H32" i="1"/>
  <c r="H4" i="1"/>
  <c r="I24" i="7" l="1"/>
  <c r="I24" i="6"/>
  <c r="I25" i="6"/>
  <c r="I4" i="6"/>
  <c r="I25" i="1"/>
  <c r="I5" i="1"/>
  <c r="I4" i="1"/>
  <c r="I24" i="1"/>
  <c r="I5" i="7" l="1"/>
  <c r="I4" i="7"/>
  <c r="I25" i="7"/>
  <c r="I5" i="6"/>
</calcChain>
</file>

<file path=xl/sharedStrings.xml><?xml version="1.0" encoding="utf-8"?>
<sst xmlns="http://schemas.openxmlformats.org/spreadsheetml/2006/main" count="188" uniqueCount="27">
  <si>
    <t>MGAB_add_point_outlier_002_9.test.out</t>
  </si>
  <si>
    <t>Yahoo_A1real_23_data.out</t>
  </si>
  <si>
    <t>name</t>
  </si>
  <si>
    <t>time_series_length</t>
  </si>
  <si>
    <t>window_length</t>
  </si>
  <si>
    <t>num_of_anomalies</t>
  </si>
  <si>
    <t>ts_comparison_name</t>
  </si>
  <si>
    <t>mmd_value</t>
  </si>
  <si>
    <t>dwt_value</t>
  </si>
  <si>
    <t>MGAB_add_random_walk_trend_0.1_5.test.out</t>
  </si>
  <si>
    <t>YAHOO_add_random_walk_trend_0.1_YahooA3Benchmark-TS44_data.out</t>
  </si>
  <si>
    <t>IF</t>
  </si>
  <si>
    <t>IF PRE TRAINED</t>
  </si>
  <si>
    <t>LSTM</t>
  </si>
  <si>
    <t>AUC_ROC</t>
  </si>
  <si>
    <t>AUC_PR</t>
  </si>
  <si>
    <t>Precision</t>
  </si>
  <si>
    <t>Recall</t>
  </si>
  <si>
    <t>F</t>
  </si>
  <si>
    <t>R_AUC_ROC</t>
  </si>
  <si>
    <t>R_AUC_PR</t>
  </si>
  <si>
    <t>VUS_ROC</t>
  </si>
  <si>
    <t>VUS_PR</t>
  </si>
  <si>
    <t>LSTM PRE TRAINED</t>
  </si>
  <si>
    <t>MGAB_add_white_noise_1_8.test.out</t>
  </si>
  <si>
    <t>YAHOO_add_white_noise_1_YahooA3Benchmark-TS93_data.out</t>
  </si>
  <si>
    <t>0.7376817551841998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</si>
</sst>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4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10" workbookViewId="0">
      <selection activeCell="H4" sqref="H4"/>
    </sheetView>
  </sheetViews>
  <sheetFormatPr defaultRowHeight="15" x14ac:dyDescent="0.25"/>
  <cols>
    <col min="1" max="1" width="38" bestFit="1" customWidth="1"/>
    <col min="2" max="2" width="18.42578125" bestFit="1" customWidth="1"/>
    <col min="3" max="3" width="15" bestFit="1" customWidth="1"/>
    <col min="4" max="4" width="18.28515625" bestFit="1" customWidth="1"/>
    <col min="5" max="5" width="25" bestFit="1" customWidth="1"/>
    <col min="6" max="6" width="12" bestFit="1" customWidth="1"/>
    <col min="7" max="7" width="10.28515625" bestFit="1" customWidth="1"/>
    <col min="8" max="8" width="9.140625" style="4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9" x14ac:dyDescent="0.25">
      <c r="A2" t="s">
        <v>0</v>
      </c>
      <c r="B2">
        <v>10000</v>
      </c>
      <c r="C2">
        <v>49</v>
      </c>
      <c r="D2">
        <v>206</v>
      </c>
      <c r="E2" t="s">
        <v>1</v>
      </c>
      <c r="F2" s="2">
        <v>4.8830025462268598E-2</v>
      </c>
      <c r="G2" s="3">
        <v>2901.9119999999998</v>
      </c>
    </row>
    <row r="3" spans="1:9" x14ac:dyDescent="0.25">
      <c r="A3" s="2" t="s">
        <v>11</v>
      </c>
      <c r="E3" s="2" t="s">
        <v>11</v>
      </c>
    </row>
    <row r="4" spans="1:9" x14ac:dyDescent="0.25">
      <c r="A4" t="s">
        <v>14</v>
      </c>
      <c r="B4">
        <v>0.71599999999999997</v>
      </c>
      <c r="E4" t="s">
        <v>14</v>
      </c>
      <c r="F4">
        <v>0.84899999999999998</v>
      </c>
      <c r="G4">
        <v>0.751</v>
      </c>
      <c r="H4" s="4">
        <f>(G4-F4)/F4</f>
        <v>-0.11542991755005887</v>
      </c>
      <c r="I4" s="5">
        <f>MEDIAN(H4:H12)</f>
        <v>-5.8177826564215197E-2</v>
      </c>
    </row>
    <row r="5" spans="1:9" x14ac:dyDescent="0.25">
      <c r="A5" t="s">
        <v>15</v>
      </c>
      <c r="B5">
        <v>4.3999999999999997E-2</v>
      </c>
      <c r="E5" t="s">
        <v>15</v>
      </c>
      <c r="F5">
        <v>0.14000000000000001</v>
      </c>
      <c r="G5">
        <v>0.124</v>
      </c>
      <c r="H5" s="4">
        <f t="shared" ref="H5:H32" si="0">(G5-F5)/F5</f>
        <v>-0.11428571428571438</v>
      </c>
      <c r="I5" s="5">
        <f>AVERAGE(H4:H12)</f>
        <v>-5.7471668681907846E-2</v>
      </c>
    </row>
    <row r="6" spans="1:9" x14ac:dyDescent="0.25">
      <c r="A6" t="s">
        <v>16</v>
      </c>
      <c r="B6">
        <v>8.2000000000000003E-2</v>
      </c>
      <c r="E6" t="s">
        <v>16</v>
      </c>
      <c r="F6">
        <v>0.24099999999999999</v>
      </c>
      <c r="G6">
        <v>0.22600000000000001</v>
      </c>
      <c r="H6" s="4">
        <f t="shared" si="0"/>
        <v>-6.2240663900414883E-2</v>
      </c>
    </row>
    <row r="7" spans="1:9" x14ac:dyDescent="0.25">
      <c r="A7" t="s">
        <v>17</v>
      </c>
      <c r="B7">
        <v>2.4E-2</v>
      </c>
      <c r="E7" t="s">
        <v>17</v>
      </c>
      <c r="F7">
        <v>0.14899999999999999</v>
      </c>
      <c r="G7">
        <v>0.14899999999999999</v>
      </c>
      <c r="H7" s="4">
        <f t="shared" si="0"/>
        <v>0</v>
      </c>
    </row>
    <row r="8" spans="1:9" x14ac:dyDescent="0.25">
      <c r="A8" t="s">
        <v>18</v>
      </c>
      <c r="B8">
        <v>3.6999999999999998E-2</v>
      </c>
      <c r="E8" t="s">
        <v>18</v>
      </c>
      <c r="F8">
        <v>0.184</v>
      </c>
      <c r="G8">
        <v>0.17899999999999999</v>
      </c>
      <c r="H8" s="4">
        <f t="shared" si="0"/>
        <v>-2.7173913043478284E-2</v>
      </c>
    </row>
    <row r="9" spans="1:9" x14ac:dyDescent="0.25">
      <c r="A9" t="s">
        <v>19</v>
      </c>
      <c r="B9">
        <v>0.95199999999999996</v>
      </c>
      <c r="E9" t="s">
        <v>19</v>
      </c>
      <c r="F9">
        <v>0.97399999999999998</v>
      </c>
      <c r="G9">
        <v>0.93500000000000005</v>
      </c>
      <c r="H9" s="4">
        <f t="shared" si="0"/>
        <v>-4.0041067761806902E-2</v>
      </c>
    </row>
    <row r="10" spans="1:9" x14ac:dyDescent="0.25">
      <c r="A10" t="s">
        <v>20</v>
      </c>
      <c r="B10">
        <v>0.86</v>
      </c>
      <c r="E10" t="s">
        <v>20</v>
      </c>
      <c r="F10">
        <v>0.91100000000000003</v>
      </c>
      <c r="G10">
        <v>0.85799999999999998</v>
      </c>
      <c r="H10" s="4">
        <f t="shared" si="0"/>
        <v>-5.8177826564215197E-2</v>
      </c>
    </row>
    <row r="11" spans="1:9" x14ac:dyDescent="0.25">
      <c r="A11" t="s">
        <v>21</v>
      </c>
      <c r="B11">
        <v>0.84499999999999997</v>
      </c>
      <c r="E11" t="s">
        <v>21</v>
      </c>
      <c r="F11">
        <v>0.90800000000000003</v>
      </c>
      <c r="G11">
        <v>0.84599999999999997</v>
      </c>
      <c r="H11" s="4">
        <f t="shared" si="0"/>
        <v>-6.8281938325991248E-2</v>
      </c>
    </row>
    <row r="12" spans="1:9" x14ac:dyDescent="0.25">
      <c r="A12" t="s">
        <v>22</v>
      </c>
      <c r="B12">
        <v>0.52400000000000002</v>
      </c>
      <c r="E12" t="s">
        <v>22</v>
      </c>
      <c r="F12">
        <v>0.60099999999999998</v>
      </c>
      <c r="G12">
        <v>0.58199999999999996</v>
      </c>
      <c r="H12" s="4">
        <f t="shared" si="0"/>
        <v>-3.1613976705490876E-2</v>
      </c>
    </row>
    <row r="13" spans="1:9" x14ac:dyDescent="0.25">
      <c r="E13" s="2" t="s">
        <v>12</v>
      </c>
    </row>
    <row r="14" spans="1:9" x14ac:dyDescent="0.25">
      <c r="E14" t="s">
        <v>14</v>
      </c>
      <c r="F14">
        <v>0.751</v>
      </c>
    </row>
    <row r="15" spans="1:9" x14ac:dyDescent="0.25">
      <c r="E15" t="s">
        <v>15</v>
      </c>
      <c r="F15">
        <v>0.124</v>
      </c>
    </row>
    <row r="16" spans="1:9" x14ac:dyDescent="0.25">
      <c r="E16" t="s">
        <v>16</v>
      </c>
      <c r="F16">
        <v>0.22600000000000001</v>
      </c>
    </row>
    <row r="17" spans="1:9" x14ac:dyDescent="0.25">
      <c r="E17" t="s">
        <v>17</v>
      </c>
      <c r="F17">
        <v>0.14899999999999999</v>
      </c>
    </row>
    <row r="18" spans="1:9" x14ac:dyDescent="0.25">
      <c r="E18" t="s">
        <v>18</v>
      </c>
      <c r="F18">
        <v>0.17899999999999999</v>
      </c>
    </row>
    <row r="19" spans="1:9" x14ac:dyDescent="0.25">
      <c r="E19" t="s">
        <v>19</v>
      </c>
      <c r="F19">
        <v>0.93500000000000005</v>
      </c>
    </row>
    <row r="20" spans="1:9" x14ac:dyDescent="0.25">
      <c r="E20" t="s">
        <v>20</v>
      </c>
      <c r="F20">
        <v>0.85799999999999998</v>
      </c>
    </row>
    <row r="21" spans="1:9" x14ac:dyDescent="0.25">
      <c r="E21" t="s">
        <v>21</v>
      </c>
      <c r="F21">
        <v>0.84599999999999997</v>
      </c>
    </row>
    <row r="22" spans="1:9" x14ac:dyDescent="0.25">
      <c r="E22" t="s">
        <v>22</v>
      </c>
      <c r="F22">
        <v>0.58199999999999996</v>
      </c>
    </row>
    <row r="23" spans="1:9" x14ac:dyDescent="0.25">
      <c r="A23" s="2" t="s">
        <v>13</v>
      </c>
      <c r="E23" s="2" t="s">
        <v>13</v>
      </c>
      <c r="H23" s="4" t="e">
        <f t="shared" si="0"/>
        <v>#DIV/0!</v>
      </c>
    </row>
    <row r="24" spans="1:9" x14ac:dyDescent="0.25">
      <c r="A24" t="s">
        <v>14</v>
      </c>
      <c r="B24">
        <v>0.996</v>
      </c>
      <c r="E24" t="s">
        <v>14</v>
      </c>
      <c r="F24">
        <v>0.84299999999999997</v>
      </c>
      <c r="G24">
        <v>0.92600000000000005</v>
      </c>
      <c r="H24" s="4">
        <f t="shared" si="0"/>
        <v>9.8457888493475768E-2</v>
      </c>
      <c r="I24" s="5">
        <f>MEDIAN(H24:H32)</f>
        <v>0.35465116279069786</v>
      </c>
    </row>
    <row r="25" spans="1:9" x14ac:dyDescent="0.25">
      <c r="A25" t="s">
        <v>15</v>
      </c>
      <c r="B25">
        <v>0.72499999999999998</v>
      </c>
      <c r="E25" t="s">
        <v>15</v>
      </c>
      <c r="F25">
        <v>0.58499999999999996</v>
      </c>
      <c r="G25">
        <v>0.499</v>
      </c>
      <c r="H25" s="4">
        <f t="shared" si="0"/>
        <v>-0.14700854700854696</v>
      </c>
      <c r="I25" s="5">
        <f>AVERAGE(H24:H32)</f>
        <v>0.33339313820010746</v>
      </c>
    </row>
    <row r="26" spans="1:9" x14ac:dyDescent="0.25">
      <c r="A26" t="s">
        <v>16</v>
      </c>
      <c r="B26">
        <v>0.80500000000000005</v>
      </c>
      <c r="E26" t="s">
        <v>16</v>
      </c>
      <c r="F26">
        <v>0</v>
      </c>
      <c r="G26">
        <v>0.6</v>
      </c>
      <c r="H26" s="4">
        <v>0.6</v>
      </c>
    </row>
    <row r="27" spans="1:9" x14ac:dyDescent="0.25">
      <c r="A27" t="s">
        <v>17</v>
      </c>
      <c r="B27">
        <v>1</v>
      </c>
      <c r="E27" t="s">
        <v>17</v>
      </c>
      <c r="F27">
        <v>0</v>
      </c>
      <c r="G27">
        <v>0.57399999999999995</v>
      </c>
      <c r="H27" s="4">
        <v>0.56999999999999995</v>
      </c>
    </row>
    <row r="28" spans="1:9" x14ac:dyDescent="0.25">
      <c r="A28" t="s">
        <v>18</v>
      </c>
      <c r="B28">
        <v>0.89200000000000002</v>
      </c>
      <c r="E28" t="s">
        <v>18</v>
      </c>
      <c r="F28">
        <v>0</v>
      </c>
      <c r="G28">
        <v>0.58699999999999997</v>
      </c>
      <c r="H28" s="4">
        <v>0.57999999999999996</v>
      </c>
    </row>
    <row r="29" spans="1:9" x14ac:dyDescent="0.25">
      <c r="A29" t="s">
        <v>19</v>
      </c>
      <c r="B29">
        <v>0.88400000000000001</v>
      </c>
      <c r="E29" t="s">
        <v>19</v>
      </c>
      <c r="F29">
        <v>0.71899999999999997</v>
      </c>
      <c r="G29">
        <v>0.84399999999999997</v>
      </c>
      <c r="H29" s="4">
        <f t="shared" si="0"/>
        <v>0.17385257301808069</v>
      </c>
    </row>
    <row r="30" spans="1:9" x14ac:dyDescent="0.25">
      <c r="A30" t="s">
        <v>20</v>
      </c>
      <c r="B30">
        <v>0.86399999999999999</v>
      </c>
      <c r="E30" t="s">
        <v>20</v>
      </c>
      <c r="F30">
        <v>0.34100000000000003</v>
      </c>
      <c r="G30">
        <v>0.55000000000000004</v>
      </c>
      <c r="H30" s="4">
        <f t="shared" si="0"/>
        <v>0.61290322580645162</v>
      </c>
    </row>
    <row r="31" spans="1:9" x14ac:dyDescent="0.25">
      <c r="A31" t="s">
        <v>21</v>
      </c>
      <c r="B31">
        <v>0.91400000000000003</v>
      </c>
      <c r="E31" t="s">
        <v>21</v>
      </c>
      <c r="F31">
        <v>0.74199999999999999</v>
      </c>
      <c r="G31">
        <v>0.85899999999999999</v>
      </c>
      <c r="H31" s="4">
        <f t="shared" si="0"/>
        <v>0.15768194070080863</v>
      </c>
    </row>
    <row r="32" spans="1:9" x14ac:dyDescent="0.25">
      <c r="A32" t="s">
        <v>22</v>
      </c>
      <c r="B32">
        <v>0.61899999999999999</v>
      </c>
      <c r="E32" t="s">
        <v>22</v>
      </c>
      <c r="F32">
        <v>0.34399999999999997</v>
      </c>
      <c r="G32">
        <v>0.46600000000000003</v>
      </c>
      <c r="H32" s="4">
        <f t="shared" si="0"/>
        <v>0.35465116279069786</v>
      </c>
    </row>
    <row r="33" spans="5:6" x14ac:dyDescent="0.25">
      <c r="E33" t="s">
        <v>23</v>
      </c>
    </row>
    <row r="34" spans="5:6" x14ac:dyDescent="0.25">
      <c r="E34" t="s">
        <v>14</v>
      </c>
      <c r="F34">
        <v>0.92600000000000005</v>
      </c>
    </row>
    <row r="35" spans="5:6" x14ac:dyDescent="0.25">
      <c r="E35" t="s">
        <v>15</v>
      </c>
      <c r="F35">
        <v>0.499</v>
      </c>
    </row>
    <row r="36" spans="5:6" x14ac:dyDescent="0.25">
      <c r="E36" t="s">
        <v>16</v>
      </c>
      <c r="F36">
        <v>0.6</v>
      </c>
    </row>
    <row r="37" spans="5:6" x14ac:dyDescent="0.25">
      <c r="E37" t="s">
        <v>17</v>
      </c>
      <c r="F37">
        <v>0.57399999999999995</v>
      </c>
    </row>
    <row r="38" spans="5:6" x14ac:dyDescent="0.25">
      <c r="E38" t="s">
        <v>18</v>
      </c>
      <c r="F38">
        <v>0.58699999999999997</v>
      </c>
    </row>
    <row r="39" spans="5:6" x14ac:dyDescent="0.25">
      <c r="E39" t="s">
        <v>19</v>
      </c>
      <c r="F39">
        <v>0.84399999999999997</v>
      </c>
    </row>
    <row r="40" spans="5:6" x14ac:dyDescent="0.25">
      <c r="E40" t="s">
        <v>20</v>
      </c>
      <c r="F40">
        <v>0.55000000000000004</v>
      </c>
    </row>
    <row r="41" spans="5:6" x14ac:dyDescent="0.25">
      <c r="E41" t="s">
        <v>21</v>
      </c>
      <c r="F41">
        <v>859</v>
      </c>
    </row>
    <row r="42" spans="5:6" x14ac:dyDescent="0.25">
      <c r="E42" t="s">
        <v>22</v>
      </c>
      <c r="F42">
        <v>0.46600000000000003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H23" sqref="H13:H23"/>
    </sheetView>
  </sheetViews>
  <sheetFormatPr defaultColWidth="9" defaultRowHeight="15" x14ac:dyDescent="0.25"/>
  <cols>
    <col min="1" max="1" width="43.85546875" bestFit="1" customWidth="1"/>
    <col min="2" max="2" width="18.42578125" bestFit="1" customWidth="1"/>
    <col min="3" max="3" width="15" bestFit="1" customWidth="1"/>
    <col min="4" max="4" width="18.28515625" bestFit="1" customWidth="1"/>
    <col min="5" max="5" width="67.85546875" bestFit="1" customWidth="1"/>
    <col min="6" max="6" width="11.42578125" bestFit="1" customWidth="1"/>
    <col min="7" max="7" width="11.140625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9" x14ac:dyDescent="0.25">
      <c r="A2" t="s">
        <v>9</v>
      </c>
      <c r="B2">
        <v>10000</v>
      </c>
      <c r="C2">
        <v>48</v>
      </c>
      <c r="D2">
        <v>40</v>
      </c>
      <c r="E2" t="s">
        <v>10</v>
      </c>
      <c r="F2">
        <v>0.35330384958611599</v>
      </c>
      <c r="G2" s="1">
        <v>820517079</v>
      </c>
    </row>
    <row r="3" spans="1:9" x14ac:dyDescent="0.25">
      <c r="A3" s="2" t="s">
        <v>11</v>
      </c>
      <c r="E3" s="2" t="s">
        <v>11</v>
      </c>
    </row>
    <row r="4" spans="1:9" x14ac:dyDescent="0.25">
      <c r="A4" t="s">
        <v>14</v>
      </c>
      <c r="E4" t="s">
        <v>14</v>
      </c>
      <c r="F4">
        <v>0.623</v>
      </c>
      <c r="G4">
        <v>0.13200000000000001</v>
      </c>
      <c r="H4" s="4">
        <f>(G4-F4)/F4</f>
        <v>-0.7881219903691814</v>
      </c>
      <c r="I4" s="5">
        <f>MEDIAN(H4:H12)</f>
        <v>0</v>
      </c>
    </row>
    <row r="5" spans="1:9" x14ac:dyDescent="0.25">
      <c r="A5" t="s">
        <v>15</v>
      </c>
      <c r="E5" t="s">
        <v>15</v>
      </c>
      <c r="F5">
        <v>1.2999999999999999E-2</v>
      </c>
      <c r="G5">
        <v>8.9999999999999993E-3</v>
      </c>
      <c r="H5" s="4">
        <f t="shared" ref="H5:H32" si="0">(G5-F5)/F5</f>
        <v>-0.30769230769230771</v>
      </c>
      <c r="I5" s="5">
        <f>AVERAGE(H4:H12)</f>
        <v>-4.51518260862716E-2</v>
      </c>
    </row>
    <row r="6" spans="1:9" x14ac:dyDescent="0.25">
      <c r="A6" t="s">
        <v>16</v>
      </c>
      <c r="E6" t="s">
        <v>16</v>
      </c>
      <c r="F6">
        <v>0</v>
      </c>
      <c r="G6">
        <v>0</v>
      </c>
      <c r="H6" s="4">
        <v>0</v>
      </c>
    </row>
    <row r="7" spans="1:9" x14ac:dyDescent="0.25">
      <c r="A7" t="s">
        <v>17</v>
      </c>
      <c r="E7" t="s">
        <v>17</v>
      </c>
      <c r="F7">
        <v>0</v>
      </c>
      <c r="G7">
        <v>0</v>
      </c>
      <c r="H7" s="4">
        <v>0</v>
      </c>
    </row>
    <row r="8" spans="1:9" x14ac:dyDescent="0.25">
      <c r="A8" t="s">
        <v>18</v>
      </c>
      <c r="E8" t="s">
        <v>18</v>
      </c>
      <c r="F8">
        <v>0</v>
      </c>
      <c r="G8">
        <v>0</v>
      </c>
      <c r="H8" s="4">
        <v>0</v>
      </c>
    </row>
    <row r="9" spans="1:9" x14ac:dyDescent="0.25">
      <c r="A9" t="s">
        <v>19</v>
      </c>
      <c r="E9" t="s">
        <v>19</v>
      </c>
      <c r="F9">
        <v>0.74099999999999999</v>
      </c>
      <c r="G9">
        <v>0.60299999999999998</v>
      </c>
      <c r="H9" s="4">
        <f t="shared" si="0"/>
        <v>-0.18623481781376519</v>
      </c>
    </row>
    <row r="10" spans="1:9" x14ac:dyDescent="0.25">
      <c r="A10" t="s">
        <v>20</v>
      </c>
      <c r="E10" t="s">
        <v>20</v>
      </c>
      <c r="F10">
        <v>0.19900000000000001</v>
      </c>
      <c r="G10">
        <v>0.311</v>
      </c>
      <c r="H10" s="4">
        <f t="shared" si="0"/>
        <v>0.56281407035175868</v>
      </c>
    </row>
    <row r="11" spans="1:9" x14ac:dyDescent="0.25">
      <c r="A11" t="s">
        <v>21</v>
      </c>
      <c r="E11" t="s">
        <v>21</v>
      </c>
      <c r="F11">
        <v>0.67200000000000004</v>
      </c>
      <c r="G11">
        <v>0.53700000000000003</v>
      </c>
      <c r="H11" s="4">
        <f t="shared" si="0"/>
        <v>-0.20089285714285715</v>
      </c>
    </row>
    <row r="12" spans="1:9" x14ac:dyDescent="0.25">
      <c r="A12" t="s">
        <v>22</v>
      </c>
      <c r="E12" t="s">
        <v>22</v>
      </c>
      <c r="F12">
        <v>0.109</v>
      </c>
      <c r="G12">
        <v>0.16500000000000001</v>
      </c>
      <c r="H12" s="4">
        <f t="shared" si="0"/>
        <v>0.51376146788990829</v>
      </c>
    </row>
    <row r="13" spans="1:9" x14ac:dyDescent="0.25">
      <c r="E13" s="2" t="s">
        <v>12</v>
      </c>
      <c r="H13" s="4"/>
    </row>
    <row r="14" spans="1:9" x14ac:dyDescent="0.25">
      <c r="E14" t="s">
        <v>14</v>
      </c>
      <c r="F14">
        <v>0.13200000000000001</v>
      </c>
      <c r="H14" s="4"/>
    </row>
    <row r="15" spans="1:9" x14ac:dyDescent="0.25">
      <c r="E15" t="s">
        <v>15</v>
      </c>
      <c r="F15">
        <v>8.9999999999999993E-3</v>
      </c>
      <c r="H15" s="4"/>
    </row>
    <row r="16" spans="1:9" x14ac:dyDescent="0.25">
      <c r="E16" t="s">
        <v>16</v>
      </c>
      <c r="F16">
        <v>0</v>
      </c>
      <c r="H16" s="4"/>
    </row>
    <row r="17" spans="1:9" x14ac:dyDescent="0.25">
      <c r="E17" t="s">
        <v>17</v>
      </c>
      <c r="F17">
        <v>0</v>
      </c>
      <c r="H17" s="4"/>
    </row>
    <row r="18" spans="1:9" x14ac:dyDescent="0.25">
      <c r="E18" t="s">
        <v>18</v>
      </c>
      <c r="F18">
        <v>0</v>
      </c>
      <c r="H18" s="4"/>
    </row>
    <row r="19" spans="1:9" x14ac:dyDescent="0.25">
      <c r="E19" t="s">
        <v>19</v>
      </c>
      <c r="F19">
        <v>0.60299999999999998</v>
      </c>
      <c r="H19" s="4"/>
    </row>
    <row r="20" spans="1:9" x14ac:dyDescent="0.25">
      <c r="E20" t="s">
        <v>20</v>
      </c>
      <c r="F20">
        <v>0.311</v>
      </c>
      <c r="H20" s="4"/>
    </row>
    <row r="21" spans="1:9" x14ac:dyDescent="0.25">
      <c r="E21" t="s">
        <v>21</v>
      </c>
      <c r="F21">
        <v>0.53700000000000003</v>
      </c>
      <c r="H21" s="4"/>
    </row>
    <row r="22" spans="1:9" x14ac:dyDescent="0.25">
      <c r="E22" t="s">
        <v>22</v>
      </c>
      <c r="F22">
        <v>0.16500000000000001</v>
      </c>
      <c r="H22" s="4"/>
    </row>
    <row r="23" spans="1:9" x14ac:dyDescent="0.25">
      <c r="A23" s="2" t="s">
        <v>13</v>
      </c>
      <c r="E23" s="2" t="s">
        <v>13</v>
      </c>
      <c r="H23" s="4"/>
    </row>
    <row r="24" spans="1:9" x14ac:dyDescent="0.25">
      <c r="A24" t="s">
        <v>14</v>
      </c>
      <c r="E24" t="s">
        <v>14</v>
      </c>
      <c r="F24">
        <v>0.82299999999999995</v>
      </c>
      <c r="G24">
        <v>0.99099999999999999</v>
      </c>
      <c r="H24" s="4">
        <f t="shared" si="0"/>
        <v>0.20413122721749702</v>
      </c>
      <c r="I24" s="5">
        <f>MEDIAN(H24:H32)</f>
        <v>3.9528301886792456</v>
      </c>
    </row>
    <row r="25" spans="1:9" x14ac:dyDescent="0.25">
      <c r="A25" t="s">
        <v>15</v>
      </c>
      <c r="E25" t="s">
        <v>15</v>
      </c>
      <c r="F25">
        <v>7.0000000000000007E-2</v>
      </c>
      <c r="G25">
        <v>0.55800000000000005</v>
      </c>
      <c r="H25" s="4">
        <f t="shared" si="0"/>
        <v>6.9714285714285715</v>
      </c>
      <c r="I25" s="5">
        <f>AVERAGE(H24:H32)</f>
        <v>3.7693112228282115</v>
      </c>
    </row>
    <row r="26" spans="1:9" x14ac:dyDescent="0.25">
      <c r="A26" t="s">
        <v>16</v>
      </c>
      <c r="E26" t="s">
        <v>16</v>
      </c>
      <c r="F26">
        <v>8.3000000000000004E-2</v>
      </c>
      <c r="G26">
        <v>0.45800000000000002</v>
      </c>
      <c r="H26" s="4">
        <f t="shared" si="0"/>
        <v>4.5180722891566258</v>
      </c>
    </row>
    <row r="27" spans="1:9" x14ac:dyDescent="0.25">
      <c r="A27" t="s">
        <v>17</v>
      </c>
      <c r="E27" t="s">
        <v>17</v>
      </c>
      <c r="F27">
        <v>6.2E-2</v>
      </c>
      <c r="G27">
        <v>0.68799999999999994</v>
      </c>
      <c r="H27" s="4">
        <f t="shared" si="0"/>
        <v>10.096774193548386</v>
      </c>
    </row>
    <row r="28" spans="1:9" x14ac:dyDescent="0.25">
      <c r="A28" t="s">
        <v>18</v>
      </c>
      <c r="E28" t="s">
        <v>18</v>
      </c>
      <c r="F28">
        <v>7.0999999999999994E-2</v>
      </c>
      <c r="G28">
        <v>0.55000000000000004</v>
      </c>
      <c r="H28" s="4">
        <f t="shared" si="0"/>
        <v>6.7464788732394378</v>
      </c>
    </row>
    <row r="29" spans="1:9" x14ac:dyDescent="0.25">
      <c r="A29" t="s">
        <v>19</v>
      </c>
      <c r="E29" t="s">
        <v>19</v>
      </c>
      <c r="F29">
        <v>0.76</v>
      </c>
      <c r="G29">
        <v>0.82599999999999996</v>
      </c>
      <c r="H29" s="4">
        <f t="shared" si="0"/>
        <v>8.6842105263157832E-2</v>
      </c>
    </row>
    <row r="30" spans="1:9" x14ac:dyDescent="0.25">
      <c r="A30" t="s">
        <v>20</v>
      </c>
      <c r="E30" t="s">
        <v>20</v>
      </c>
      <c r="F30">
        <v>0.189</v>
      </c>
      <c r="G30">
        <v>0.40400000000000003</v>
      </c>
      <c r="H30" s="4">
        <f t="shared" si="0"/>
        <v>1.1375661375661377</v>
      </c>
    </row>
    <row r="31" spans="1:9" x14ac:dyDescent="0.25">
      <c r="A31" t="s">
        <v>21</v>
      </c>
      <c r="E31" t="s">
        <v>21</v>
      </c>
      <c r="F31">
        <v>0.74399999999999999</v>
      </c>
      <c r="G31">
        <v>0.9</v>
      </c>
      <c r="H31" s="4">
        <f t="shared" si="0"/>
        <v>0.20967741935483875</v>
      </c>
    </row>
    <row r="32" spans="1:9" x14ac:dyDescent="0.25">
      <c r="A32" t="s">
        <v>22</v>
      </c>
      <c r="E32" t="s">
        <v>22</v>
      </c>
      <c r="F32">
        <v>0.106</v>
      </c>
      <c r="G32">
        <v>0.52500000000000002</v>
      </c>
      <c r="H32" s="4">
        <f t="shared" si="0"/>
        <v>3.9528301886792456</v>
      </c>
    </row>
    <row r="33" spans="5:6" x14ac:dyDescent="0.25">
      <c r="E33" t="s">
        <v>23</v>
      </c>
    </row>
    <row r="34" spans="5:6" x14ac:dyDescent="0.25">
      <c r="E34" t="s">
        <v>14</v>
      </c>
      <c r="F34">
        <v>0.99099999999999999</v>
      </c>
    </row>
    <row r="35" spans="5:6" x14ac:dyDescent="0.25">
      <c r="E35" t="s">
        <v>15</v>
      </c>
      <c r="F35">
        <v>0.55800000000000005</v>
      </c>
    </row>
    <row r="36" spans="5:6" x14ac:dyDescent="0.25">
      <c r="E36" t="s">
        <v>16</v>
      </c>
      <c r="F36">
        <v>0.45800000000000002</v>
      </c>
    </row>
    <row r="37" spans="5:6" x14ac:dyDescent="0.25">
      <c r="E37" t="s">
        <v>17</v>
      </c>
      <c r="F37">
        <v>0.68799999999999994</v>
      </c>
    </row>
    <row r="38" spans="5:6" x14ac:dyDescent="0.25">
      <c r="E38" t="s">
        <v>18</v>
      </c>
      <c r="F38">
        <v>0.55000000000000004</v>
      </c>
    </row>
    <row r="39" spans="5:6" x14ac:dyDescent="0.25">
      <c r="E39" t="s">
        <v>19</v>
      </c>
      <c r="F39">
        <v>0.82599999999999996</v>
      </c>
    </row>
    <row r="40" spans="5:6" x14ac:dyDescent="0.25">
      <c r="E40" t="s">
        <v>20</v>
      </c>
      <c r="F40">
        <v>0.40400000000000003</v>
      </c>
    </row>
    <row r="41" spans="5:6" x14ac:dyDescent="0.25">
      <c r="E41" t="s">
        <v>21</v>
      </c>
      <c r="F41">
        <v>0.9</v>
      </c>
    </row>
    <row r="42" spans="5:6" x14ac:dyDescent="0.25">
      <c r="E42" t="s">
        <v>22</v>
      </c>
      <c r="F42">
        <v>0.52500000000000002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I25" sqref="I25"/>
    </sheetView>
  </sheetViews>
  <sheetFormatPr defaultRowHeight="15" x14ac:dyDescent="0.25"/>
  <cols>
    <col min="1" max="1" width="35.140625" bestFit="1" customWidth="1"/>
    <col min="2" max="2" width="18.42578125" bestFit="1" customWidth="1"/>
    <col min="3" max="3" width="15" bestFit="1" customWidth="1"/>
    <col min="4" max="4" width="18.28515625" bestFit="1" customWidth="1"/>
    <col min="5" max="5" width="59.140625" bestFit="1" customWidth="1"/>
    <col min="6" max="6" width="11.42578125" bestFit="1" customWidth="1"/>
    <col min="7" max="7" width="10.28515625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9" x14ac:dyDescent="0.25">
      <c r="A2" t="s">
        <v>24</v>
      </c>
      <c r="B2">
        <v>10000</v>
      </c>
      <c r="C2">
        <v>49</v>
      </c>
      <c r="D2">
        <v>20</v>
      </c>
      <c r="E2" t="s">
        <v>25</v>
      </c>
      <c r="F2" t="s">
        <v>26</v>
      </c>
    </row>
    <row r="3" spans="1:9" x14ac:dyDescent="0.25">
      <c r="E3" s="2" t="s">
        <v>11</v>
      </c>
    </row>
    <row r="4" spans="1:9" x14ac:dyDescent="0.25">
      <c r="E4" t="s">
        <v>14</v>
      </c>
      <c r="F4">
        <v>0.66500000000000004</v>
      </c>
      <c r="G4">
        <v>0.52200000000000002</v>
      </c>
      <c r="H4" s="4">
        <f>(G4-F4)/F4</f>
        <v>-0.21503759398496242</v>
      </c>
      <c r="I4" s="5">
        <f>MEDIAN(H4:H12)</f>
        <v>-9.6219931271477627E-2</v>
      </c>
    </row>
    <row r="5" spans="1:9" x14ac:dyDescent="0.25">
      <c r="E5" t="s">
        <v>15</v>
      </c>
      <c r="F5">
        <v>1.7999999999999999E-2</v>
      </c>
      <c r="G5">
        <v>1.0999999999999999E-2</v>
      </c>
      <c r="H5" s="4">
        <f t="shared" ref="H5:H32" si="0">(G5-F5)/F5</f>
        <v>-0.3888888888888889</v>
      </c>
      <c r="I5" s="5">
        <f>AVERAGE(H4:H12)</f>
        <v>-0.12162976848799215</v>
      </c>
    </row>
    <row r="6" spans="1:9" x14ac:dyDescent="0.25">
      <c r="E6" t="s">
        <v>16</v>
      </c>
      <c r="F6">
        <v>0</v>
      </c>
      <c r="G6">
        <v>0</v>
      </c>
      <c r="H6" s="4">
        <v>0</v>
      </c>
    </row>
    <row r="7" spans="1:9" x14ac:dyDescent="0.25">
      <c r="E7" t="s">
        <v>17</v>
      </c>
      <c r="F7">
        <v>0</v>
      </c>
      <c r="G7">
        <v>0</v>
      </c>
      <c r="H7" s="4">
        <v>0</v>
      </c>
    </row>
    <row r="8" spans="1:9" x14ac:dyDescent="0.25">
      <c r="E8" t="s">
        <v>18</v>
      </c>
      <c r="F8">
        <v>0</v>
      </c>
      <c r="G8">
        <v>0</v>
      </c>
      <c r="H8" s="4">
        <v>0</v>
      </c>
    </row>
    <row r="9" spans="1:9" x14ac:dyDescent="0.25">
      <c r="E9" t="s">
        <v>19</v>
      </c>
      <c r="F9">
        <v>0.873</v>
      </c>
      <c r="G9">
        <v>0.78900000000000003</v>
      </c>
      <c r="H9" s="4">
        <f t="shared" si="0"/>
        <v>-9.6219931271477627E-2</v>
      </c>
    </row>
    <row r="10" spans="1:9" x14ac:dyDescent="0.25">
      <c r="E10" t="s">
        <v>20</v>
      </c>
      <c r="F10">
        <v>0.38800000000000001</v>
      </c>
      <c r="G10">
        <v>0.313</v>
      </c>
      <c r="H10" s="4">
        <f t="shared" si="0"/>
        <v>-0.19329896907216498</v>
      </c>
    </row>
    <row r="11" spans="1:9" x14ac:dyDescent="0.25">
      <c r="E11" t="s">
        <v>21</v>
      </c>
      <c r="F11">
        <v>0.78200000000000003</v>
      </c>
      <c r="G11">
        <v>0.72699999999999998</v>
      </c>
      <c r="H11" s="4">
        <f t="shared" si="0"/>
        <v>-7.0332480818414381E-2</v>
      </c>
    </row>
    <row r="12" spans="1:9" x14ac:dyDescent="0.25">
      <c r="E12" t="s">
        <v>22</v>
      </c>
      <c r="F12">
        <v>0.191</v>
      </c>
      <c r="G12">
        <v>0.16600000000000001</v>
      </c>
      <c r="H12" s="4">
        <f t="shared" si="0"/>
        <v>-0.13089005235602091</v>
      </c>
    </row>
    <row r="13" spans="1:9" x14ac:dyDescent="0.25">
      <c r="E13" s="2" t="s">
        <v>12</v>
      </c>
      <c r="H13" s="4"/>
    </row>
    <row r="14" spans="1:9" x14ac:dyDescent="0.25">
      <c r="E14" t="s">
        <v>14</v>
      </c>
      <c r="F14">
        <v>0.52200000000000002</v>
      </c>
      <c r="H14" s="4"/>
    </row>
    <row r="15" spans="1:9" x14ac:dyDescent="0.25">
      <c r="E15" t="s">
        <v>15</v>
      </c>
      <c r="F15">
        <v>1.0999999999999999E-2</v>
      </c>
      <c r="H15" s="4"/>
    </row>
    <row r="16" spans="1:9" x14ac:dyDescent="0.25">
      <c r="E16" t="s">
        <v>16</v>
      </c>
      <c r="F16">
        <v>0</v>
      </c>
      <c r="H16" s="4"/>
    </row>
    <row r="17" spans="5:9" x14ac:dyDescent="0.25">
      <c r="E17" t="s">
        <v>17</v>
      </c>
      <c r="F17">
        <v>0</v>
      </c>
      <c r="H17" s="4"/>
    </row>
    <row r="18" spans="5:9" x14ac:dyDescent="0.25">
      <c r="E18" t="s">
        <v>18</v>
      </c>
      <c r="F18">
        <v>0</v>
      </c>
      <c r="H18" s="4"/>
    </row>
    <row r="19" spans="5:9" x14ac:dyDescent="0.25">
      <c r="E19" t="s">
        <v>19</v>
      </c>
      <c r="F19">
        <v>0.78900000000000003</v>
      </c>
      <c r="H19" s="4"/>
    </row>
    <row r="20" spans="5:9" x14ac:dyDescent="0.25">
      <c r="E20" t="s">
        <v>20</v>
      </c>
      <c r="F20">
        <v>0.313</v>
      </c>
      <c r="H20" s="4"/>
    </row>
    <row r="21" spans="5:9" x14ac:dyDescent="0.25">
      <c r="E21" t="s">
        <v>21</v>
      </c>
      <c r="F21">
        <v>0.72699999999999998</v>
      </c>
      <c r="H21" s="4"/>
    </row>
    <row r="22" spans="5:9" x14ac:dyDescent="0.25">
      <c r="E22" t="s">
        <v>22</v>
      </c>
      <c r="F22">
        <v>0.16600000000000001</v>
      </c>
      <c r="H22" s="4"/>
    </row>
    <row r="23" spans="5:9" x14ac:dyDescent="0.25">
      <c r="E23" s="2" t="s">
        <v>13</v>
      </c>
      <c r="H23" s="4"/>
    </row>
    <row r="24" spans="5:9" x14ac:dyDescent="0.25">
      <c r="E24" t="s">
        <v>14</v>
      </c>
      <c r="F24">
        <v>0.75</v>
      </c>
      <c r="G24">
        <v>0.76600000000000001</v>
      </c>
      <c r="H24" s="4">
        <f t="shared" si="0"/>
        <v>2.1333333333333353E-2</v>
      </c>
      <c r="I24" s="5">
        <f>MEDIAN(H24:H32)</f>
        <v>0.08</v>
      </c>
    </row>
    <row r="25" spans="5:9" x14ac:dyDescent="0.25">
      <c r="E25" t="s">
        <v>15</v>
      </c>
      <c r="F25">
        <v>8.8999999999999996E-2</v>
      </c>
      <c r="G25">
        <v>4.3999999999999997E-2</v>
      </c>
      <c r="H25" s="4">
        <f t="shared" si="0"/>
        <v>-0.5056179775280899</v>
      </c>
      <c r="I25" s="5">
        <f>AVERAGE(H24:H32)</f>
        <v>0.16660025815357765</v>
      </c>
    </row>
    <row r="26" spans="5:9" x14ac:dyDescent="0.25">
      <c r="E26" t="s">
        <v>16</v>
      </c>
      <c r="F26">
        <v>0</v>
      </c>
      <c r="G26">
        <v>0.11</v>
      </c>
      <c r="H26" s="4">
        <v>0.11</v>
      </c>
    </row>
    <row r="27" spans="5:9" x14ac:dyDescent="0.25">
      <c r="E27" t="s">
        <v>17</v>
      </c>
      <c r="F27">
        <v>0</v>
      </c>
      <c r="G27">
        <v>6.7000000000000004E-2</v>
      </c>
      <c r="H27" s="4">
        <v>0.06</v>
      </c>
    </row>
    <row r="28" spans="5:9" x14ac:dyDescent="0.25">
      <c r="E28" t="s">
        <v>18</v>
      </c>
      <c r="F28">
        <v>0</v>
      </c>
      <c r="G28">
        <v>8.3000000000000004E-2</v>
      </c>
      <c r="H28" s="4">
        <v>0.08</v>
      </c>
    </row>
    <row r="29" spans="5:9" x14ac:dyDescent="0.25">
      <c r="E29" t="s">
        <v>19</v>
      </c>
      <c r="F29">
        <v>0.72799999999999998</v>
      </c>
      <c r="G29">
        <v>0.78300000000000003</v>
      </c>
      <c r="H29" s="4">
        <f t="shared" si="0"/>
        <v>7.5549450549450614E-2</v>
      </c>
    </row>
    <row r="30" spans="5:9" x14ac:dyDescent="0.25">
      <c r="E30" t="s">
        <v>20</v>
      </c>
      <c r="F30">
        <v>0.106</v>
      </c>
      <c r="G30">
        <v>0.188</v>
      </c>
      <c r="H30" s="4">
        <f t="shared" si="0"/>
        <v>0.77358490566037741</v>
      </c>
    </row>
    <row r="31" spans="5:9" x14ac:dyDescent="0.25">
      <c r="E31" t="s">
        <v>21</v>
      </c>
      <c r="F31">
        <v>0.67200000000000004</v>
      </c>
      <c r="G31">
        <v>0.75700000000000001</v>
      </c>
      <c r="H31" s="4">
        <f t="shared" si="0"/>
        <v>0.12648809523809518</v>
      </c>
    </row>
    <row r="32" spans="5:9" x14ac:dyDescent="0.25">
      <c r="E32" t="s">
        <v>22</v>
      </c>
      <c r="F32">
        <v>6.2E-2</v>
      </c>
      <c r="G32">
        <v>0.109</v>
      </c>
      <c r="H32" s="4">
        <f t="shared" si="0"/>
        <v>0.75806451612903225</v>
      </c>
    </row>
    <row r="33" spans="5:6" x14ac:dyDescent="0.25">
      <c r="E33" t="s">
        <v>23</v>
      </c>
    </row>
    <row r="34" spans="5:6" x14ac:dyDescent="0.25">
      <c r="E34" t="s">
        <v>14</v>
      </c>
      <c r="F34">
        <v>0.76600000000000001</v>
      </c>
    </row>
    <row r="35" spans="5:6" x14ac:dyDescent="0.25">
      <c r="E35" t="s">
        <v>15</v>
      </c>
      <c r="F35">
        <v>4.3999999999999997E-2</v>
      </c>
    </row>
    <row r="36" spans="5:6" x14ac:dyDescent="0.25">
      <c r="E36" t="s">
        <v>16</v>
      </c>
      <c r="F36">
        <v>0.11</v>
      </c>
    </row>
    <row r="37" spans="5:6" x14ac:dyDescent="0.25">
      <c r="E37" t="s">
        <v>17</v>
      </c>
      <c r="F37">
        <v>6.7000000000000004E-2</v>
      </c>
    </row>
    <row r="38" spans="5:6" x14ac:dyDescent="0.25">
      <c r="E38" t="s">
        <v>18</v>
      </c>
      <c r="F38">
        <v>8.3000000000000004E-2</v>
      </c>
    </row>
    <row r="39" spans="5:6" x14ac:dyDescent="0.25">
      <c r="E39" t="s">
        <v>19</v>
      </c>
      <c r="F39">
        <v>0.78300000000000003</v>
      </c>
    </row>
    <row r="40" spans="5:6" x14ac:dyDescent="0.25">
      <c r="E40" t="s">
        <v>20</v>
      </c>
      <c r="F40">
        <v>0.188</v>
      </c>
    </row>
    <row r="41" spans="5:6" x14ac:dyDescent="0.25">
      <c r="E41" t="s">
        <v>21</v>
      </c>
      <c r="F41">
        <v>0.75700000000000001</v>
      </c>
    </row>
    <row r="42" spans="5:6" x14ac:dyDescent="0.25">
      <c r="E42" t="s">
        <v>22</v>
      </c>
      <c r="F42">
        <v>0.109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2025-02-25T20:53:21Z</dcterms:modified>
</cp:coreProperties>
</file>