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Bahns\Desktop\ECE523\PROJECT\ece523\result_data\"/>
    </mc:Choice>
  </mc:AlternateContent>
  <xr:revisionPtr revIDLastSave="0" documentId="13_ncr:1_{A9D0E472-8A25-4306-A11D-CE8776D7A3B3}" xr6:coauthVersionLast="31" xr6:coauthVersionMax="31" xr10:uidLastSave="{00000000-0000-0000-0000-000000000000}"/>
  <bookViews>
    <workbookView xWindow="930" yWindow="0" windowWidth="22440" windowHeight="18135" xr2:uid="{4C5CF025-BFDF-493A-B9AA-9C9EC3A096F4}"/>
  </bookViews>
  <sheets>
    <sheet name="costumes" sheetId="1" r:id="rId1"/>
    <sheet name="disguises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22" i="1"/>
  <c r="J22" i="1"/>
  <c r="N22" i="1"/>
  <c r="L16" i="1"/>
  <c r="N16" i="1"/>
  <c r="L17" i="1"/>
  <c r="N17" i="1"/>
  <c r="L18" i="1"/>
  <c r="N18" i="1"/>
  <c r="L19" i="1"/>
  <c r="N19" i="1"/>
  <c r="L20" i="1"/>
  <c r="N20" i="1"/>
  <c r="L21" i="1"/>
  <c r="N21" i="1"/>
  <c r="J21" i="1"/>
  <c r="J20" i="1"/>
  <c r="J19" i="1"/>
  <c r="J18" i="1"/>
  <c r="N15" i="1"/>
  <c r="N14" i="1"/>
  <c r="N13" i="1"/>
  <c r="N12" i="1"/>
  <c r="N11" i="1"/>
  <c r="N10" i="1"/>
  <c r="N9" i="1"/>
  <c r="N8" i="1"/>
  <c r="J17" i="1"/>
  <c r="J16" i="1"/>
  <c r="G15" i="4"/>
  <c r="G16" i="4"/>
  <c r="G17" i="4"/>
  <c r="G18" i="4"/>
  <c r="G19" i="4"/>
  <c r="G20" i="4"/>
  <c r="G21" i="4"/>
  <c r="G22" i="4"/>
  <c r="G14" i="4"/>
  <c r="D16" i="4"/>
  <c r="D17" i="4" s="1"/>
  <c r="D18" i="4" s="1"/>
  <c r="D19" i="4" s="1"/>
  <c r="D20" i="4" s="1"/>
  <c r="D21" i="4" s="1"/>
  <c r="D22" i="4" s="1"/>
  <c r="D15" i="4"/>
  <c r="L14" i="1" l="1"/>
  <c r="L13" i="1"/>
  <c r="L12" i="1"/>
  <c r="L11" i="1"/>
  <c r="L10" i="1"/>
  <c r="L9" i="1"/>
  <c r="L8" i="1"/>
  <c r="J10" i="1"/>
  <c r="J11" i="1"/>
  <c r="J13" i="1"/>
  <c r="J15" i="1"/>
  <c r="J14" i="1"/>
  <c r="J12" i="1"/>
  <c r="J9" i="1"/>
  <c r="J8" i="1"/>
</calcChain>
</file>

<file path=xl/sharedStrings.xml><?xml version="1.0" encoding="utf-8"?>
<sst xmlns="http://schemas.openxmlformats.org/spreadsheetml/2006/main" count="14" uniqueCount="14">
  <si>
    <t>ulx</t>
  </si>
  <si>
    <t>uly</t>
  </si>
  <si>
    <t>w</t>
  </si>
  <si>
    <t>h</t>
  </si>
  <si>
    <t>% coverage</t>
  </si>
  <si>
    <t>high-contrast</t>
  </si>
  <si>
    <t>low-contrast</t>
  </si>
  <si>
    <t>pixels covered</t>
  </si>
  <si>
    <t>best</t>
  </si>
  <si>
    <t>ave prog reduction</t>
  </si>
  <si>
    <t>average % reduction</t>
  </si>
  <si>
    <t>high cont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</si>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</sst>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 Effectiveness </a:t>
            </a:r>
          </a:p>
          <a:p>
            <a:pPr>
              <a:defRPr/>
            </a:pPr>
            <a:r>
              <a:rPr lang="en-US"/>
              <a:t>vs. % PIXELS 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9511048790134111"/>
          <c:w val="0.78904330708661419"/>
          <c:h val="0.63253327580627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costumes!$L$7</c:f>
              <c:strCache>
                <c:ptCount val="1"/>
                <c:pt idx="0">
                  <c:v>high-contrast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costumes!$J$8:$J$21</c:f>
              <c:numCache>
                <c:formatCode>0.0</c:formatCode>
                <c:ptCount val="14"/>
                <c:pt idx="0">
                  <c:v>0.87890625</c:v>
                </c:pt>
                <c:pt idx="1">
                  <c:v>1.5625</c:v>
                </c:pt>
                <c:pt idx="2">
                  <c:v>2.44140625</c:v>
                </c:pt>
                <c:pt idx="3">
                  <c:v>3.515625</c:v>
                </c:pt>
                <c:pt idx="4">
                  <c:v>4.78515625</c:v>
                </c:pt>
                <c:pt idx="5" formatCode="General">
                  <c:v>6.25</c:v>
                </c:pt>
                <c:pt idx="6" formatCode="General">
                  <c:v>7.91015625</c:v>
                </c:pt>
                <c:pt idx="7" formatCode="General">
                  <c:v>9.765625</c:v>
                </c:pt>
                <c:pt idx="8" formatCode="General">
                  <c:v>11.81640625</c:v>
                </c:pt>
                <c:pt idx="9" formatCode="General">
                  <c:v>14.0625</c:v>
                </c:pt>
                <c:pt idx="10" formatCode="General">
                  <c:v>15.234375</c:v>
                </c:pt>
                <c:pt idx="11" formatCode="General">
                  <c:v>16.40625</c:v>
                </c:pt>
                <c:pt idx="12" formatCode="General">
                  <c:v>17.578125</c:v>
                </c:pt>
                <c:pt idx="13" formatCode="General">
                  <c:v>18.75</c:v>
                </c:pt>
              </c:numCache>
            </c:numRef>
          </c:xVal>
          <c:yVal>
            <c:numRef>
              <c:f>costumes!$L$8:$L$21</c:f>
              <c:numCache>
                <c:formatCode>General</c:formatCode>
                <c:ptCount val="14"/>
                <c:pt idx="0">
                  <c:v>18.399999999999999</c:v>
                </c:pt>
                <c:pt idx="1">
                  <c:v>26.5</c:v>
                </c:pt>
                <c:pt idx="2">
                  <c:v>35.6</c:v>
                </c:pt>
                <c:pt idx="3">
                  <c:v>40.799999999999997</c:v>
                </c:pt>
                <c:pt idx="4">
                  <c:v>44.1</c:v>
                </c:pt>
                <c:pt idx="5">
                  <c:v>50.8</c:v>
                </c:pt>
                <c:pt idx="6">
                  <c:v>57.499999999999993</c:v>
                </c:pt>
                <c:pt idx="7">
                  <c:v>59.8</c:v>
                </c:pt>
                <c:pt idx="8">
                  <c:v>61.8</c:v>
                </c:pt>
                <c:pt idx="9">
                  <c:v>74</c:v>
                </c:pt>
                <c:pt idx="10">
                  <c:v>78.600000000000009</c:v>
                </c:pt>
                <c:pt idx="11">
                  <c:v>91</c:v>
                </c:pt>
                <c:pt idx="12">
                  <c:v>92.5</c:v>
                </c:pt>
                <c:pt idx="13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7-427C-968E-BDF23B40F4B2}"/>
            </c:ext>
          </c:extLst>
        </c:ser>
        <c:ser>
          <c:idx val="1"/>
          <c:order val="1"/>
          <c:tx>
            <c:strRef>
              <c:f>costumes!$N$7</c:f>
              <c:strCache>
                <c:ptCount val="1"/>
                <c:pt idx="0">
                  <c:v>low-contrast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costumes!$J$8:$J$21</c:f>
              <c:numCache>
                <c:formatCode>0.0</c:formatCode>
                <c:ptCount val="14"/>
                <c:pt idx="0">
                  <c:v>0.87890625</c:v>
                </c:pt>
                <c:pt idx="1">
                  <c:v>1.5625</c:v>
                </c:pt>
                <c:pt idx="2">
                  <c:v>2.44140625</c:v>
                </c:pt>
                <c:pt idx="3">
                  <c:v>3.515625</c:v>
                </c:pt>
                <c:pt idx="4">
                  <c:v>4.78515625</c:v>
                </c:pt>
                <c:pt idx="5" formatCode="General">
                  <c:v>6.25</c:v>
                </c:pt>
                <c:pt idx="6" formatCode="General">
                  <c:v>7.91015625</c:v>
                </c:pt>
                <c:pt idx="7" formatCode="General">
                  <c:v>9.765625</c:v>
                </c:pt>
                <c:pt idx="8" formatCode="General">
                  <c:v>11.81640625</c:v>
                </c:pt>
                <c:pt idx="9" formatCode="General">
                  <c:v>14.0625</c:v>
                </c:pt>
                <c:pt idx="10" formatCode="General">
                  <c:v>15.234375</c:v>
                </c:pt>
                <c:pt idx="11" formatCode="General">
                  <c:v>16.40625</c:v>
                </c:pt>
                <c:pt idx="12" formatCode="General">
                  <c:v>17.578125</c:v>
                </c:pt>
                <c:pt idx="13" formatCode="General">
                  <c:v>18.75</c:v>
                </c:pt>
              </c:numCache>
            </c:numRef>
          </c:xVal>
          <c:yVal>
            <c:numRef>
              <c:f>costumes!$N$8:$N$21</c:f>
              <c:numCache>
                <c:formatCode>General</c:formatCode>
                <c:ptCount val="14"/>
                <c:pt idx="0">
                  <c:v>11</c:v>
                </c:pt>
                <c:pt idx="1">
                  <c:v>16.7</c:v>
                </c:pt>
                <c:pt idx="2">
                  <c:v>21.2</c:v>
                </c:pt>
                <c:pt idx="3">
                  <c:v>26.1</c:v>
                </c:pt>
                <c:pt idx="4">
                  <c:v>32.300000000000004</c:v>
                </c:pt>
                <c:pt idx="5">
                  <c:v>39.800000000000004</c:v>
                </c:pt>
                <c:pt idx="6">
                  <c:v>40.699999999999996</c:v>
                </c:pt>
                <c:pt idx="7">
                  <c:v>41.099999999999994</c:v>
                </c:pt>
                <c:pt idx="8">
                  <c:v>62.2</c:v>
                </c:pt>
                <c:pt idx="9">
                  <c:v>72.3</c:v>
                </c:pt>
                <c:pt idx="10">
                  <c:v>73.5</c:v>
                </c:pt>
                <c:pt idx="11">
                  <c:v>80.400000000000006</c:v>
                </c:pt>
                <c:pt idx="12">
                  <c:v>86.8</c:v>
                </c:pt>
                <c:pt idx="1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221-A75C-84C339F8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09832"/>
        <c:axId val="694712128"/>
      </c:scatterChart>
      <c:valAx>
        <c:axId val="694709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Image Pixels Covered by Cat Costume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2128"/>
        <c:crosses val="autoZero"/>
        <c:crossBetween val="midCat"/>
      </c:valAx>
      <c:valAx>
        <c:axId val="6947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 Costume Success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0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154068241469819"/>
          <c:y val="0.72997562837768859"/>
          <c:w val="0.47788517151816018"/>
          <c:h val="5.6667067690643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Effectiveness of Cat Disguise </a:t>
            </a:r>
          </a:p>
          <a:p>
            <a:pPr>
              <a:defRPr/>
            </a:pPr>
            <a:r>
              <a:rPr lang="en-US"/>
              <a:t>vs. Number of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disguises!$G$13</c:f>
              <c:strCache>
                <c:ptCount val="1"/>
                <c:pt idx="0">
                  <c:v>average % reduction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disguises!$D$14:$D$22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disguises!$G$14:$G$22</c:f>
              <c:numCache>
                <c:formatCode>General</c:formatCode>
                <c:ptCount val="9"/>
                <c:pt idx="0">
                  <c:v>21.2</c:v>
                </c:pt>
                <c:pt idx="1">
                  <c:v>35.699999999999996</c:v>
                </c:pt>
                <c:pt idx="2">
                  <c:v>42.3</c:v>
                </c:pt>
                <c:pt idx="3">
                  <c:v>49</c:v>
                </c:pt>
                <c:pt idx="4">
                  <c:v>49.5</c:v>
                </c:pt>
                <c:pt idx="5">
                  <c:v>49.5</c:v>
                </c:pt>
                <c:pt idx="6">
                  <c:v>51.9</c:v>
                </c:pt>
                <c:pt idx="7">
                  <c:v>52</c:v>
                </c:pt>
                <c:pt idx="8">
                  <c:v>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6-4DCF-B5C6-7EEAD2FE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26232"/>
        <c:axId val="603430496"/>
      </c:scatterChart>
      <c:valAx>
        <c:axId val="6034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Pixels Covered (out of 3x3)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30496"/>
        <c:crosses val="autoZero"/>
        <c:crossBetween val="midCat"/>
      </c:valAx>
      <c:valAx>
        <c:axId val="603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% Cat Probability Reduction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894681437634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493059</xdr:colOff>
      <xdr:row>28</xdr:row>
      <xdr:rowOff>123265</xdr:rowOff>
    </xdr:from>
    <xdr:to>
      <xdr:col>19</xdr:col>
      <xdr:colOff>147636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F7A09-AC1D-40C5-ABB2-4BCA5F4C1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28</xdr:row>
      <xdr:rowOff>52387</xdr:rowOff>
    </xdr:from>
    <xdr:to>
      <xdr:col>12</xdr:col>
      <xdr:colOff>247650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BE37-ECD0-43B6-A6F7-8605A93F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9FCF-FA4F-479D-8EA8-CA7294101561}">
  <dimension ref="B6:O22"/>
  <sheetViews>
    <sheetView tabSelected="1" topLeftCell="A3" zoomScale="85" zoomScaleNormal="85" workbookViewId="0">
      <selection activeCell="Q23" sqref="Q23"/>
    </sheetView>
  </sheetViews>
  <sheetFormatPr defaultRowHeight="15" x14ac:dyDescent="0.25"/>
  <cols>
    <col min="2" max="3" width="9.140625" style="1"/>
    <col min="4" max="4" width="10" style="1" bestFit="1" customWidth="1"/>
    <col min="5" max="9" width="9.140625" style="1"/>
    <col min="10" max="10" width="9.5703125" style="1" bestFit="1" customWidth="1"/>
    <col min="11" max="11" width="9.5703125" style="1" customWidth="1"/>
    <col min="12" max="13" width="9.140625" style="1"/>
    <col min="14" max="14" width="10" style="1" bestFit="1" customWidth="1"/>
    <col min="15" max="15" width="9.140625" style="1"/>
  </cols>
  <sheetData>
    <row r="6" spans="2:14" x14ac:dyDescent="0.25">
      <c r="D6" s="1" t="s">
        <v>13</v>
      </c>
    </row>
    <row r="7" spans="2:14" x14ac:dyDescent="0.25">
      <c r="B7" s="1" t="s">
        <v>11</v>
      </c>
      <c r="C7" s="1" t="s">
        <v>12</v>
      </c>
      <c r="D7" s="1" t="s">
        <v>0</v>
      </c>
      <c r="E7" s="1" t="s">
        <v>1</v>
      </c>
      <c r="F7" s="1" t="s">
        <v>3</v>
      </c>
      <c r="G7" s="1" t="s">
        <v>2</v>
      </c>
      <c r="J7" s="1" t="s">
        <v>4</v>
      </c>
      <c r="L7" s="1" t="s">
        <v>5</v>
      </c>
      <c r="N7" s="1" t="s">
        <v>6</v>
      </c>
    </row>
    <row r="8" spans="2:14" x14ac:dyDescent="0.25">
      <c r="B8" s="1">
        <v>0.184</v>
      </c>
      <c r="C8" s="1">
        <v>0.11</v>
      </c>
      <c r="D8" s="1">
        <v>28</v>
      </c>
      <c r="E8" s="1">
        <v>4</v>
      </c>
      <c r="F8" s="1">
        <v>3</v>
      </c>
      <c r="G8" s="1">
        <v>3</v>
      </c>
      <c r="J8" s="2">
        <f>100*G8*F8/(32*32)</f>
        <v>0.87890625</v>
      </c>
      <c r="K8" s="2"/>
      <c r="L8" s="1">
        <f t="shared" ref="L8:L15" si="0">100*B8</f>
        <v>18.399999999999999</v>
      </c>
      <c r="N8" s="1">
        <f>100*C8</f>
        <v>11</v>
      </c>
    </row>
    <row r="9" spans="2:14" x14ac:dyDescent="0.25">
      <c r="B9" s="1">
        <v>0.26500000000000001</v>
      </c>
      <c r="C9" s="1">
        <v>0.16700000000000001</v>
      </c>
      <c r="D9" s="1">
        <v>24</v>
      </c>
      <c r="E9" s="1">
        <v>7</v>
      </c>
      <c r="F9" s="1">
        <v>4</v>
      </c>
      <c r="G9" s="1">
        <v>4</v>
      </c>
      <c r="J9" s="2">
        <f>100*G9*F9/(32*32)</f>
        <v>1.5625</v>
      </c>
      <c r="K9" s="2"/>
      <c r="L9" s="1">
        <f t="shared" si="0"/>
        <v>26.5</v>
      </c>
      <c r="N9" s="1">
        <f>100*C9</f>
        <v>16.7</v>
      </c>
    </row>
    <row r="10" spans="2:14" x14ac:dyDescent="0.25">
      <c r="B10" s="1">
        <v>0.35599999999999998</v>
      </c>
      <c r="C10" s="1">
        <v>0.21199999999999999</v>
      </c>
      <c r="D10" s="1">
        <v>23</v>
      </c>
      <c r="E10" s="1">
        <v>6</v>
      </c>
      <c r="F10" s="1">
        <v>5</v>
      </c>
      <c r="G10" s="1">
        <v>5</v>
      </c>
      <c r="J10" s="2">
        <f>100*G10*F10/(32*32)</f>
        <v>2.44140625</v>
      </c>
      <c r="K10" s="2"/>
      <c r="L10" s="1">
        <f t="shared" si="0"/>
        <v>35.6</v>
      </c>
      <c r="N10" s="1">
        <f>100*C10</f>
        <v>21.2</v>
      </c>
    </row>
    <row r="11" spans="2:14" x14ac:dyDescent="0.25">
      <c r="B11" s="1">
        <v>0.40799999999999997</v>
      </c>
      <c r="C11" s="1">
        <v>0.26100000000000001</v>
      </c>
      <c r="D11" s="1">
        <v>23</v>
      </c>
      <c r="E11" s="1">
        <v>3</v>
      </c>
      <c r="F11" s="1">
        <v>6</v>
      </c>
      <c r="G11" s="1">
        <v>6</v>
      </c>
      <c r="J11" s="2">
        <f>100*G11*F11/(32*32)</f>
        <v>3.515625</v>
      </c>
      <c r="K11" s="2"/>
      <c r="L11" s="1">
        <f t="shared" si="0"/>
        <v>40.799999999999997</v>
      </c>
      <c r="N11" s="1">
        <f>100*C11</f>
        <v>26.1</v>
      </c>
    </row>
    <row r="12" spans="2:14" x14ac:dyDescent="0.25">
      <c r="B12" s="1">
        <v>0.441</v>
      </c>
      <c r="C12" s="1">
        <v>0.32300000000000001</v>
      </c>
      <c r="D12" s="1">
        <v>22</v>
      </c>
      <c r="E12" s="1">
        <v>4</v>
      </c>
      <c r="F12" s="1">
        <v>7</v>
      </c>
      <c r="G12" s="1">
        <v>7</v>
      </c>
      <c r="J12" s="2">
        <f>100*G12*F12/(32*32)</f>
        <v>4.78515625</v>
      </c>
      <c r="K12" s="2"/>
      <c r="L12" s="1">
        <f t="shared" si="0"/>
        <v>44.1</v>
      </c>
      <c r="N12" s="1">
        <f>100*C12</f>
        <v>32.300000000000004</v>
      </c>
    </row>
    <row r="13" spans="2:14" x14ac:dyDescent="0.25">
      <c r="B13" s="1">
        <v>0.50800000000000001</v>
      </c>
      <c r="C13" s="1">
        <v>0.39800000000000002</v>
      </c>
      <c r="D13" s="1">
        <v>22</v>
      </c>
      <c r="E13" s="1">
        <v>4</v>
      </c>
      <c r="F13" s="1">
        <v>8</v>
      </c>
      <c r="G13" s="1">
        <v>8</v>
      </c>
      <c r="J13" s="1">
        <f>100*G13*F13/(32*32)</f>
        <v>6.25</v>
      </c>
      <c r="L13" s="1">
        <f t="shared" si="0"/>
        <v>50.8</v>
      </c>
      <c r="N13" s="1">
        <f>100*C13</f>
        <v>39.800000000000004</v>
      </c>
    </row>
    <row r="14" spans="2:14" x14ac:dyDescent="0.25">
      <c r="B14" s="1">
        <v>0.57499999999999996</v>
      </c>
      <c r="C14" s="1">
        <v>0.40699999999999997</v>
      </c>
      <c r="D14" s="1">
        <v>21</v>
      </c>
      <c r="E14" s="1">
        <v>3</v>
      </c>
      <c r="F14" s="1">
        <v>9</v>
      </c>
      <c r="G14" s="1">
        <v>9</v>
      </c>
      <c r="J14" s="1">
        <f>100*G14*F14/(32*32)</f>
        <v>7.91015625</v>
      </c>
      <c r="L14" s="1">
        <f t="shared" si="0"/>
        <v>57.499999999999993</v>
      </c>
      <c r="N14" s="1">
        <f>100*C14</f>
        <v>40.699999999999996</v>
      </c>
    </row>
    <row r="15" spans="2:14" x14ac:dyDescent="0.25">
      <c r="B15" s="1">
        <v>0.59799999999999998</v>
      </c>
      <c r="C15" s="1">
        <v>0.41099999999999998</v>
      </c>
      <c r="D15" s="1">
        <v>21</v>
      </c>
      <c r="E15" s="1">
        <v>3</v>
      </c>
      <c r="F15" s="1">
        <v>10</v>
      </c>
      <c r="G15" s="1">
        <v>10</v>
      </c>
      <c r="J15" s="1">
        <f>100*G15*F15/(32*32)</f>
        <v>9.765625</v>
      </c>
      <c r="L15" s="1">
        <f t="shared" si="0"/>
        <v>59.8</v>
      </c>
      <c r="N15" s="1">
        <f>100*C15</f>
        <v>41.099999999999994</v>
      </c>
    </row>
    <row r="16" spans="2:14" x14ac:dyDescent="0.25">
      <c r="B16" s="1">
        <v>0.61799999999999999</v>
      </c>
      <c r="C16" s="1">
        <v>0.622</v>
      </c>
      <c r="F16" s="1">
        <v>11</v>
      </c>
      <c r="G16" s="1">
        <v>11</v>
      </c>
      <c r="J16" s="1">
        <f>100*G16*F16/(32*32)</f>
        <v>11.81640625</v>
      </c>
      <c r="L16" s="1">
        <f t="shared" ref="L16:L24" si="1">100*B16</f>
        <v>61.8</v>
      </c>
      <c r="N16" s="1">
        <f t="shared" ref="N16:N24" si="2">100*C16</f>
        <v>62.2</v>
      </c>
    </row>
    <row r="17" spans="2:14" x14ac:dyDescent="0.25">
      <c r="B17" s="1">
        <v>0.74</v>
      </c>
      <c r="C17" s="1">
        <v>0.72299999999999998</v>
      </c>
      <c r="F17" s="1">
        <v>12</v>
      </c>
      <c r="G17" s="1">
        <v>12</v>
      </c>
      <c r="J17" s="1">
        <f>100*G17*F17/(32*32)</f>
        <v>14.0625</v>
      </c>
      <c r="L17" s="1">
        <f t="shared" si="1"/>
        <v>74</v>
      </c>
      <c r="N17" s="1">
        <f t="shared" si="2"/>
        <v>72.3</v>
      </c>
    </row>
    <row r="18" spans="2:14" x14ac:dyDescent="0.25">
      <c r="B18" s="1">
        <v>0.78600000000000003</v>
      </c>
      <c r="C18" s="1">
        <v>0.73499999999999999</v>
      </c>
      <c r="F18" s="1">
        <v>13</v>
      </c>
      <c r="G18" s="1">
        <v>12</v>
      </c>
      <c r="J18" s="1">
        <f>100*G18*F18/(32*32)</f>
        <v>15.234375</v>
      </c>
      <c r="L18" s="1">
        <f t="shared" si="1"/>
        <v>78.600000000000009</v>
      </c>
      <c r="N18" s="1">
        <f t="shared" si="2"/>
        <v>73.5</v>
      </c>
    </row>
    <row r="19" spans="2:14" x14ac:dyDescent="0.25">
      <c r="B19" s="1">
        <v>0.91</v>
      </c>
      <c r="C19" s="1">
        <v>0.80400000000000005</v>
      </c>
      <c r="F19" s="1">
        <v>14</v>
      </c>
      <c r="G19" s="1">
        <v>12</v>
      </c>
      <c r="J19" s="1">
        <f>100*G19*F19/(32*32)</f>
        <v>16.40625</v>
      </c>
      <c r="L19" s="1">
        <f t="shared" si="1"/>
        <v>91</v>
      </c>
      <c r="N19" s="1">
        <f t="shared" si="2"/>
        <v>80.400000000000006</v>
      </c>
    </row>
    <row r="20" spans="2:14" x14ac:dyDescent="0.25">
      <c r="B20" s="1">
        <v>0.92500000000000004</v>
      </c>
      <c r="C20" s="1">
        <v>0.86799999999999999</v>
      </c>
      <c r="F20" s="1">
        <v>15</v>
      </c>
      <c r="G20" s="1">
        <v>12</v>
      </c>
      <c r="J20" s="1">
        <f>100*G20*F20/(32*32)</f>
        <v>17.578125</v>
      </c>
      <c r="L20" s="1">
        <f t="shared" si="1"/>
        <v>92.5</v>
      </c>
      <c r="N20" s="1">
        <f t="shared" si="2"/>
        <v>86.8</v>
      </c>
    </row>
    <row r="21" spans="2:14" x14ac:dyDescent="0.25">
      <c r="B21" s="1">
        <v>0.94799999999999995</v>
      </c>
      <c r="C21" s="1">
        <v>0.89</v>
      </c>
      <c r="F21" s="1">
        <v>16</v>
      </c>
      <c r="G21" s="1">
        <v>12</v>
      </c>
      <c r="J21" s="1">
        <f>100*G21*F21/(32*32)</f>
        <v>18.75</v>
      </c>
      <c r="L21" s="1">
        <f t="shared" si="1"/>
        <v>94.8</v>
      </c>
      <c r="N21" s="1">
        <f t="shared" si="2"/>
        <v>89</v>
      </c>
    </row>
    <row r="22" spans="2:14" x14ac:dyDescent="0.25">
      <c r="B22" s="1">
        <v>0.94899999999999995</v>
      </c>
      <c r="C22" s="1">
        <v>0.84899999999999998</v>
      </c>
      <c r="F22" s="1">
        <v>17</v>
      </c>
      <c r="G22" s="1">
        <v>12</v>
      </c>
      <c r="J22" s="1">
        <f>100*G22*F22/(32*32)</f>
        <v>19.921875</v>
      </c>
      <c r="L22" s="1">
        <f t="shared" si="1"/>
        <v>94.899999999999991</v>
      </c>
      <c r="N22" s="1">
        <f t="shared" si="2"/>
        <v>84.899999999999991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226C-EC57-42BE-BA06-9004E6175827}">
  <dimension ref="D13:G22"/>
  <sheetViews>
    <sheetView workbookViewId="0">
      <selection activeCell="D37" sqref="D37"/>
    </sheetView>
  </sheetViews>
  <sheetFormatPr defaultRowHeight="15" x14ac:dyDescent="0.25"/>
  <sheetData>
    <row r="13" spans="4:7" x14ac:dyDescent="0.25">
      <c r="D13" t="s">
        <v>7</v>
      </c>
      <c r="E13" t="s">
        <v>8</v>
      </c>
      <c r="F13" t="s">
        <v>9</v>
      </c>
      <c r="G13" t="s">
        <v>10</v>
      </c>
    </row>
    <row r="14" spans="4:7" x14ac:dyDescent="0.25">
      <c r="D14">
        <v>1</v>
      </c>
      <c r="E14">
        <v>1</v>
      </c>
      <c r="F14">
        <v>0.21199999999999999</v>
      </c>
      <c r="G14">
        <f>F14*100</f>
        <v>21.2</v>
      </c>
    </row>
    <row r="15" spans="4:7" x14ac:dyDescent="0.25">
      <c r="D15">
        <f>D14+1</f>
        <v>2</v>
      </c>
      <c r="E15">
        <v>3</v>
      </c>
      <c r="F15">
        <v>0.35699999999999998</v>
      </c>
      <c r="G15">
        <f t="shared" ref="G15:G22" si="0">F15*100</f>
        <v>35.699999999999996</v>
      </c>
    </row>
    <row r="16" spans="4:7" x14ac:dyDescent="0.25">
      <c r="D16">
        <f t="shared" ref="D16:D22" si="1">D15+1</f>
        <v>3</v>
      </c>
      <c r="E16">
        <v>193</v>
      </c>
      <c r="F16">
        <v>0.42299999999999999</v>
      </c>
      <c r="G16">
        <f t="shared" si="0"/>
        <v>42.3</v>
      </c>
    </row>
    <row r="17" spans="4:7" x14ac:dyDescent="0.25">
      <c r="D17">
        <f t="shared" si="1"/>
        <v>4</v>
      </c>
      <c r="E17">
        <v>195</v>
      </c>
      <c r="F17">
        <v>0.49</v>
      </c>
      <c r="G17">
        <f t="shared" si="0"/>
        <v>49</v>
      </c>
    </row>
    <row r="18" spans="4:7" x14ac:dyDescent="0.25">
      <c r="D18">
        <f t="shared" si="1"/>
        <v>5</v>
      </c>
      <c r="E18">
        <v>199</v>
      </c>
      <c r="F18">
        <v>0.495</v>
      </c>
      <c r="G18">
        <f t="shared" si="0"/>
        <v>49.5</v>
      </c>
    </row>
    <row r="19" spans="4:7" x14ac:dyDescent="0.25">
      <c r="D19">
        <f t="shared" si="1"/>
        <v>6</v>
      </c>
      <c r="E19">
        <v>423</v>
      </c>
      <c r="F19">
        <v>0.495</v>
      </c>
      <c r="G19">
        <f t="shared" si="0"/>
        <v>49.5</v>
      </c>
    </row>
    <row r="20" spans="4:7" x14ac:dyDescent="0.25">
      <c r="D20">
        <f t="shared" si="1"/>
        <v>7</v>
      </c>
      <c r="E20">
        <v>487</v>
      </c>
      <c r="F20">
        <v>0.51900000000000002</v>
      </c>
      <c r="G20">
        <f t="shared" si="0"/>
        <v>51.9</v>
      </c>
    </row>
    <row r="21" spans="4:7" x14ac:dyDescent="0.25">
      <c r="D21">
        <f t="shared" si="1"/>
        <v>8</v>
      </c>
      <c r="E21">
        <v>503</v>
      </c>
      <c r="F21">
        <v>0.52</v>
      </c>
      <c r="G21">
        <f t="shared" si="0"/>
        <v>52</v>
      </c>
    </row>
    <row r="22" spans="4:7" x14ac:dyDescent="0.25">
      <c r="D22">
        <f t="shared" si="1"/>
        <v>9</v>
      </c>
      <c r="E22">
        <v>511</v>
      </c>
      <c r="F22">
        <v>0.502</v>
      </c>
      <c r="G22">
        <f t="shared" si="0"/>
        <v>50.2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costumes</vt:lpstr>
      <vt:lpstr>disguises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Bahns</dc:creator>
  <cp:lastModifiedBy>Mike Bahns</cp:lastModifiedBy>
  <dcterms:created xsi:type="dcterms:W3CDTF">2018-04-27T18:01:40Z</dcterms:created>
  <dcterms:modified xsi:type="dcterms:W3CDTF">2018-05-01T05:52:18Z</dcterms:modified>
</cp:coreProperties>
</file>