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racemusser/Desktop/Active_Projects/Gruiformes_Body_Mass_Project/April1_NewGruiformes_run/"/>
    </mc:Choice>
  </mc:AlternateContent>
  <bookViews>
    <workbookView xWindow="12740" yWindow="460" windowWidth="28160" windowHeight="16000" tabRatio="500"/>
  </bookViews>
  <sheets>
    <sheet name="Sheet1" sheetId="1" r:id="rId1"/>
    <sheet name="Sheet3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7" i="3"/>
  <c r="G8" i="3"/>
  <c r="F8" i="3"/>
  <c r="G7" i="3"/>
  <c r="F7" i="3"/>
  <c r="F15" i="3"/>
  <c r="F14" i="3"/>
  <c r="G15" i="3"/>
  <c r="G14" i="3"/>
  <c r="E14" i="3"/>
  <c r="E7" i="3"/>
  <c r="E15" i="3"/>
  <c r="E8" i="3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5" i="1"/>
  <c r="E26" i="1"/>
  <c r="E27" i="1"/>
  <c r="E28" i="1"/>
  <c r="E29" i="1"/>
  <c r="E19" i="1"/>
  <c r="E20" i="1"/>
  <c r="E21" i="1"/>
  <c r="E22" i="1"/>
  <c r="E23" i="1"/>
  <c r="E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2" i="1"/>
</calcChain>
</file>

<file path=xl/sharedStrings.xml><?xml version="1.0" encoding="utf-8"?>
<sst xmlns="http://schemas.openxmlformats.org/spreadsheetml/2006/main" count="591" uniqueCount="308">
  <si>
    <t xml:space="preserve">Species Name </t>
  </si>
  <si>
    <t>Common Name</t>
  </si>
  <si>
    <t>Sex</t>
  </si>
  <si>
    <t>N</t>
  </si>
  <si>
    <t xml:space="preserve">   Mean </t>
  </si>
  <si>
    <t>S.D.</t>
  </si>
  <si>
    <t>Min</t>
  </si>
  <si>
    <t>Max</t>
  </si>
  <si>
    <t>Season</t>
  </si>
  <si>
    <t xml:space="preserve">             Location</t>
  </si>
  <si>
    <t xml:space="preserve">    Source #</t>
  </si>
  <si>
    <t>U</t>
  </si>
  <si>
    <t xml:space="preserve"> </t>
  </si>
  <si>
    <t>M</t>
  </si>
  <si>
    <t>Gray-throated Rail</t>
  </si>
  <si>
    <t>B</t>
  </si>
  <si>
    <t>Madagascar Wood-Rail</t>
  </si>
  <si>
    <t xml:space="preserve">Madagascar </t>
  </si>
  <si>
    <t>68, 957</t>
  </si>
  <si>
    <t>Yellow Rail</t>
  </si>
  <si>
    <t>Quebec, Canada</t>
  </si>
  <si>
    <t>Corn Crake</t>
  </si>
  <si>
    <t>Netherlands</t>
  </si>
  <si>
    <t>Chestnut Rail</t>
  </si>
  <si>
    <t>Western Australia</t>
  </si>
  <si>
    <t>Slate-colored Coot</t>
  </si>
  <si>
    <t>Chile</t>
  </si>
  <si>
    <t>Red-gartered Coot</t>
  </si>
  <si>
    <t>Eurasian Coot</t>
  </si>
  <si>
    <t>SE Australia</t>
  </si>
  <si>
    <t>American Coot</t>
  </si>
  <si>
    <t>F</t>
  </si>
  <si>
    <t>Horned Coot</t>
  </si>
  <si>
    <t>916, 1198</t>
  </si>
  <si>
    <t>Red-knobbed Coot</t>
  </si>
  <si>
    <t>South Africa</t>
  </si>
  <si>
    <t>Giant Coot</t>
  </si>
  <si>
    <t>White-winged Coot</t>
  </si>
  <si>
    <t>Brazil; Argentina</t>
  </si>
  <si>
    <t>63, 210, 546, 1198</t>
  </si>
  <si>
    <t>Red-fronted Coot</t>
  </si>
  <si>
    <t>Watercock</t>
  </si>
  <si>
    <t>954, 1287</t>
  </si>
  <si>
    <t>Common Moorhen</t>
  </si>
  <si>
    <t>Spot-flanked Gallinule</t>
  </si>
  <si>
    <t xml:space="preserve">Tristan Moorhen </t>
  </si>
  <si>
    <t xml:space="preserve">Dusky Moorhen </t>
  </si>
  <si>
    <t>Weka</t>
  </si>
  <si>
    <t>Calayan Rail</t>
  </si>
  <si>
    <t>Philippines, subadult</t>
  </si>
  <si>
    <t>7a</t>
  </si>
  <si>
    <t xml:space="preserve">Okinawa Rail </t>
  </si>
  <si>
    <t>Okinawa</t>
  </si>
  <si>
    <t>Guam Rail</t>
  </si>
  <si>
    <t>Guam</t>
  </si>
  <si>
    <t xml:space="preserve">Buff-banded Rail </t>
  </si>
  <si>
    <t>Guadalcanal</t>
  </si>
  <si>
    <t xml:space="preserve">Slaty-breasted Rail </t>
  </si>
  <si>
    <t>7, 1287</t>
  </si>
  <si>
    <t>Lord Howe Rail</t>
  </si>
  <si>
    <t>Lord Howe Is.</t>
  </si>
  <si>
    <t>Barred Rail</t>
  </si>
  <si>
    <t xml:space="preserve">Philippines </t>
  </si>
  <si>
    <t>954, 983</t>
  </si>
  <si>
    <t>Nkulengu Rail</t>
  </si>
  <si>
    <t>White-throated Crake</t>
  </si>
  <si>
    <t xml:space="preserve">Panama </t>
  </si>
  <si>
    <t>Gray-breasted Crake</t>
  </si>
  <si>
    <t>Black Rail</t>
  </si>
  <si>
    <t>eastern USA</t>
  </si>
  <si>
    <t>Rufous-sided Crake</t>
  </si>
  <si>
    <t>Lewin's Rail</t>
  </si>
  <si>
    <t>Y</t>
  </si>
  <si>
    <t>Australia</t>
  </si>
  <si>
    <t>New Guinea Flightless Rail</t>
  </si>
  <si>
    <t>New Guinea</t>
  </si>
  <si>
    <t>Ocellated Crake</t>
  </si>
  <si>
    <t>Woodford's Rail</t>
  </si>
  <si>
    <t>Solomon Islands</t>
  </si>
  <si>
    <t>658, 1153b</t>
  </si>
  <si>
    <t>Purple Swamphen</t>
  </si>
  <si>
    <t>Takahe</t>
  </si>
  <si>
    <t>New Zealand</t>
  </si>
  <si>
    <t>Purple Gallinule</t>
  </si>
  <si>
    <t>Azure Gallinule</t>
  </si>
  <si>
    <t xml:space="preserve">Canirallus_beankaensis                            </t>
  </si>
  <si>
    <t>Canirallus_kioloides_subsp._berliozi</t>
  </si>
  <si>
    <t>Canirallus_kioloides_subsp._kioloides</t>
  </si>
  <si>
    <t>Coturnicops_exquisitus</t>
  </si>
  <si>
    <t xml:space="preserve">Coturnicops_noveboracensis </t>
  </si>
  <si>
    <t xml:space="preserve">Crex_crex                                         </t>
  </si>
  <si>
    <t xml:space="preserve">Eulabeornis_castaneoventris                       </t>
  </si>
  <si>
    <t xml:space="preserve">Fulica_alai                                       </t>
  </si>
  <si>
    <t xml:space="preserve">Fulica_americana                                  </t>
  </si>
  <si>
    <t xml:space="preserve">Fulica_ardesiaca                                  </t>
  </si>
  <si>
    <t xml:space="preserve">Fulica_armillata                                  </t>
  </si>
  <si>
    <t xml:space="preserve">Fulica_atra_subsp._australis                      </t>
  </si>
  <si>
    <t xml:space="preserve">Fulica_atra                                       </t>
  </si>
  <si>
    <t xml:space="preserve">Fulica_chathamensis                               </t>
  </si>
  <si>
    <t>Fulica_cornuta</t>
  </si>
  <si>
    <t>Fulica_cristata</t>
  </si>
  <si>
    <t>Fulica_gigantea</t>
  </si>
  <si>
    <t>Fulica_leucoptera</t>
  </si>
  <si>
    <t>Fulica_rufifrons</t>
  </si>
  <si>
    <t>Gallicrex_cinerea</t>
  </si>
  <si>
    <t>Gallinula_chloropus_subsp._brachyptera</t>
  </si>
  <si>
    <t>Gallinula_chloropus_subsp._chloropus</t>
  </si>
  <si>
    <t xml:space="preserve">Gallinula_chloropus_subsp._indica </t>
  </si>
  <si>
    <t>Gallinula_chloropus_subsp._orientalis</t>
  </si>
  <si>
    <t xml:space="preserve">Gallinula_chloropus                               </t>
  </si>
  <si>
    <t xml:space="preserve">Gallinula_galeata_subsp._galeata                  </t>
  </si>
  <si>
    <t xml:space="preserve">Gallinula_galeata_subsp._sandvicensis  </t>
  </si>
  <si>
    <t>Gallinula_melanops</t>
  </si>
  <si>
    <t xml:space="preserve">Gallinula_nesiotis_subsp._comeri                  </t>
  </si>
  <si>
    <t xml:space="preserve">Gallinula_nesiotis                                </t>
  </si>
  <si>
    <t xml:space="preserve">Gallinula_tenebrosa                               </t>
  </si>
  <si>
    <t xml:space="preserve">Gallirallus_australis_subsp._australis </t>
  </si>
  <si>
    <t xml:space="preserve">Gallirallus_australis_subsp._greyi                </t>
  </si>
  <si>
    <t xml:space="preserve">Gallirallus_australis                             </t>
  </si>
  <si>
    <t xml:space="preserve">Gallirallus_calayanensis                          </t>
  </si>
  <si>
    <t xml:space="preserve">Gallirallus_dieffenbachii                         </t>
  </si>
  <si>
    <t xml:space="preserve">Gallirallus_insignis                              </t>
  </si>
  <si>
    <t xml:space="preserve">Gallirallus_lafresnayanus                         </t>
  </si>
  <si>
    <t xml:space="preserve">Gallirallus_modestus                              </t>
  </si>
  <si>
    <t xml:space="preserve">Gallirallus_okinawae                              </t>
  </si>
  <si>
    <t xml:space="preserve">Gallirallus_owstoni                               </t>
  </si>
  <si>
    <t xml:space="preserve">Gallirallus_pendiculentus                         </t>
  </si>
  <si>
    <t xml:space="preserve">Gallirallus_philippensis_subsp._assimilis         </t>
  </si>
  <si>
    <t xml:space="preserve">Gallirallus_philippensis_subsp._mellori           </t>
  </si>
  <si>
    <t>Gallirallus_philippensis_subsp._philippensis</t>
  </si>
  <si>
    <t>Gallirallus_philippensis_subsp._sethsmithi</t>
  </si>
  <si>
    <t xml:space="preserve">Gallirallus_philippensis_subsp._yorki </t>
  </si>
  <si>
    <t>Gallirallus_philippensis</t>
  </si>
  <si>
    <t xml:space="preserve">Gallirallus_ripleyi </t>
  </si>
  <si>
    <t>Gallirallus_rovianae</t>
  </si>
  <si>
    <t xml:space="preserve">Gallirallus_striatus </t>
  </si>
  <si>
    <t>Gallirallus_sylvestris</t>
  </si>
  <si>
    <t>Gallirallus_torquatus_subsp._celebensis</t>
  </si>
  <si>
    <t>Gallirallus_torquatus_subsp._sulcirostris</t>
  </si>
  <si>
    <t>Gallirallus_torquatus_subsp._torquatus</t>
  </si>
  <si>
    <t>Gallirallus_wakensis</t>
  </si>
  <si>
    <t>Habroptila_wallacii</t>
  </si>
  <si>
    <t xml:space="preserve">Himantornis_haematopus </t>
  </si>
  <si>
    <t>Laterallus_albigularis</t>
  </si>
  <si>
    <t>Laterallus_exilis</t>
  </si>
  <si>
    <t>Laterallus_jamaicensis</t>
  </si>
  <si>
    <t>Laterallus_melanophaius</t>
  </si>
  <si>
    <t>Lewinia_pectoralis</t>
  </si>
  <si>
    <t xml:space="preserve">Megacrex_inepta                                   </t>
  </si>
  <si>
    <t>Micropygia_schomburgkii</t>
  </si>
  <si>
    <t>Nesoclopeus_woodfordi_subsp._immaculatus</t>
  </si>
  <si>
    <t>Pardirallus_maculatus</t>
  </si>
  <si>
    <t>Pardirallus_sanguinolentus</t>
  </si>
  <si>
    <t>Porphyrio_flavirostris</t>
  </si>
  <si>
    <t>Porphyrio_hochstetteri</t>
  </si>
  <si>
    <t>Porphyrio_madagascariensis</t>
  </si>
  <si>
    <t>Porphyrio_mantelli_subsp._mantelli</t>
  </si>
  <si>
    <t>Porphyrio_martinica</t>
  </si>
  <si>
    <t>Porphyrio_melanotus_subsp._melanotus</t>
  </si>
  <si>
    <t>Porphyrio_poliocephalus_subsp._seistanicus</t>
  </si>
  <si>
    <t>Spain</t>
  </si>
  <si>
    <t>Porphyrio_porphyrio</t>
  </si>
  <si>
    <t>Porphyrio_pulverulentus</t>
  </si>
  <si>
    <t>Ash-throated Crake</t>
  </si>
  <si>
    <t xml:space="preserve">Porzana_albicollis                                </t>
  </si>
  <si>
    <t>Sora</t>
  </si>
  <si>
    <t xml:space="preserve">Porzana_carolina                                  </t>
  </si>
  <si>
    <t>Yellow-breasted Crake</t>
  </si>
  <si>
    <t xml:space="preserve">Porzana_flaviventer                               </t>
  </si>
  <si>
    <t>Band-bellied Crake</t>
  </si>
  <si>
    <t>1198, 1287</t>
  </si>
  <si>
    <t xml:space="preserve">Porzana_paykullii </t>
  </si>
  <si>
    <t>Spotted Crake</t>
  </si>
  <si>
    <t>Europe; Africa</t>
  </si>
  <si>
    <t>Porzana_porzana</t>
  </si>
  <si>
    <t>Baillon's Crake</t>
  </si>
  <si>
    <t xml:space="preserve">Porzana_pusilla                                   </t>
  </si>
  <si>
    <t xml:space="preserve">Porzana_spiloptera                                </t>
  </si>
  <si>
    <t>Spotless Crake</t>
  </si>
  <si>
    <t xml:space="preserve">Australia </t>
  </si>
  <si>
    <t xml:space="preserve">Porzana_tabuensis                                 </t>
  </si>
  <si>
    <t>Slaty-legged Crake</t>
  </si>
  <si>
    <t>Rallina_eurizonoides_subsp._sepiaria</t>
  </si>
  <si>
    <t>Rallina_eurizonoides</t>
  </si>
  <si>
    <t>Water Rail</t>
  </si>
  <si>
    <t>Rallus_aquaticus_subsp._aquaticus</t>
  </si>
  <si>
    <t xml:space="preserve">Rallus_aquaticus                                  </t>
  </si>
  <si>
    <t>King Rail</t>
  </si>
  <si>
    <t>Rallus_elegans</t>
  </si>
  <si>
    <t>Virginia Rail</t>
  </si>
  <si>
    <t>Arizona, USA</t>
  </si>
  <si>
    <t>Rallus_limicola</t>
  </si>
  <si>
    <t>Clapper Rail</t>
  </si>
  <si>
    <t>California, USA</t>
  </si>
  <si>
    <t>Rallus_longirostris</t>
  </si>
  <si>
    <t>Buff-spotted Flufftail</t>
  </si>
  <si>
    <t>Red-chested Flufftail</t>
  </si>
  <si>
    <t>Sarothrura_elegans</t>
  </si>
  <si>
    <t>Sarothrura_rufa</t>
  </si>
  <si>
    <t>captive</t>
  </si>
  <si>
    <t>Little Wood-Rail</t>
  </si>
  <si>
    <t>Brazil</t>
  </si>
  <si>
    <t>Aramidopsis_plateni</t>
  </si>
  <si>
    <t>Giant Wood-Rail</t>
  </si>
  <si>
    <t>Gray-necked Wood-Rail</t>
  </si>
  <si>
    <t>Panama</t>
  </si>
  <si>
    <t>Rufous-necked Wood-Rail</t>
  </si>
  <si>
    <t>Honduras; Mexico; Suriname</t>
  </si>
  <si>
    <t>498, 1143</t>
  </si>
  <si>
    <t>Aramides_ypecaha</t>
  </si>
  <si>
    <t>Aramides_cajanea</t>
  </si>
  <si>
    <t>Aramides_axillaris</t>
  </si>
  <si>
    <t>Russet-crowned Crake</t>
  </si>
  <si>
    <t>Suriname</t>
  </si>
  <si>
    <t>Chestnut-headed Crake</t>
  </si>
  <si>
    <t xml:space="preserve">Anurolimnas_viridis                               </t>
  </si>
  <si>
    <t xml:space="preserve">Anurolimnas_castaneiceps                          </t>
  </si>
  <si>
    <t>White-breasted Waterhen</t>
  </si>
  <si>
    <t xml:space="preserve">B </t>
  </si>
  <si>
    <t>Philippines; Malaysia; China</t>
  </si>
  <si>
    <t>954, 983, 1088, 1287</t>
  </si>
  <si>
    <t>Plain Bush-hen</t>
  </si>
  <si>
    <t>Philippines</t>
  </si>
  <si>
    <t>Uniform Crake</t>
  </si>
  <si>
    <t xml:space="preserve">Brazil </t>
  </si>
  <si>
    <t xml:space="preserve">Amaurornis_phoenicurus                            </t>
  </si>
  <si>
    <t>Amaurornis_phoenicurus_subsp._phoenicurus</t>
  </si>
  <si>
    <t>Amaurornis_olivacea</t>
  </si>
  <si>
    <t>Amaurolimnas_concolor</t>
  </si>
  <si>
    <t>Dark-winged Trumpeter</t>
  </si>
  <si>
    <t>Pale-winged Trumpeter</t>
  </si>
  <si>
    <t>Peru</t>
  </si>
  <si>
    <t>Gray-winged Trumpeter</t>
  </si>
  <si>
    <t>French Guiana; Suriname</t>
  </si>
  <si>
    <t>293, 498, 1308</t>
  </si>
  <si>
    <t xml:space="preserve">Psophia_leucoptera                                </t>
  </si>
  <si>
    <t>Psophia_viridis</t>
  </si>
  <si>
    <t>Psophia_crepitans</t>
  </si>
  <si>
    <t>African Finfoot</t>
  </si>
  <si>
    <t xml:space="preserve">Podica_senegalensis                               </t>
  </si>
  <si>
    <t>Sungrebe</t>
  </si>
  <si>
    <t>Panama; Suriname</t>
  </si>
  <si>
    <t>489, 498, 861</t>
  </si>
  <si>
    <t xml:space="preserve">Heliornis_fulica                                  </t>
  </si>
  <si>
    <t>Heliopais_personatus</t>
  </si>
  <si>
    <t>White-naped Crane</t>
  </si>
  <si>
    <t>Brolga</t>
  </si>
  <si>
    <t>northeast Australia</t>
  </si>
  <si>
    <t>Black-necked Crane</t>
  </si>
  <si>
    <t xml:space="preserve">Grus_vipio                                        </t>
  </si>
  <si>
    <t>Grus_rubicunda</t>
  </si>
  <si>
    <t>Grus_nigricollis</t>
  </si>
  <si>
    <t>Hooded Crane</t>
  </si>
  <si>
    <t>Siberian Crane</t>
  </si>
  <si>
    <t>Common Crane</t>
  </si>
  <si>
    <t>W</t>
  </si>
  <si>
    <t xml:space="preserve">Spain </t>
  </si>
  <si>
    <t>Red-crowned Crane</t>
  </si>
  <si>
    <t xml:space="preserve">Grus_monacha                                      </t>
  </si>
  <si>
    <t xml:space="preserve">Grus_leucogeranus                                 </t>
  </si>
  <si>
    <t xml:space="preserve">Grus_japonensis                                   </t>
  </si>
  <si>
    <t xml:space="preserve">Grus_grus                                         </t>
  </si>
  <si>
    <t xml:space="preserve">Grus_carunculatus                                 </t>
  </si>
  <si>
    <t>Sandhill Crane</t>
  </si>
  <si>
    <t xml:space="preserve">Grus_canadensis                                   </t>
  </si>
  <si>
    <t>New Mexico, USA</t>
  </si>
  <si>
    <t>Grus_canadensis_subsp._tabida</t>
  </si>
  <si>
    <t>Grus_canadensis_subsp._rowani</t>
  </si>
  <si>
    <t xml:space="preserve">Grus_canadensis_subsp._pratensis                  </t>
  </si>
  <si>
    <t xml:space="preserve">Grus_canadensis_subsp._pulla                      </t>
  </si>
  <si>
    <t>Grus_canadensis_subsp._canadensis</t>
  </si>
  <si>
    <t>Sarus Crane</t>
  </si>
  <si>
    <t>Queensland, Australia</t>
  </si>
  <si>
    <t>Grus_antigone</t>
  </si>
  <si>
    <t>Grus_antigone_subsp._sharpii</t>
  </si>
  <si>
    <t>Grus_antigone_subsp._gillae</t>
  </si>
  <si>
    <t>Grus_antigone_subsp._antigone</t>
  </si>
  <si>
    <t>Whooping Crane</t>
  </si>
  <si>
    <t>Grus_americana</t>
  </si>
  <si>
    <t>Gray Crowned-Crane</t>
  </si>
  <si>
    <t xml:space="preserve">Balearica_regulorum                               </t>
  </si>
  <si>
    <t>Black Crowned-Crane</t>
  </si>
  <si>
    <t xml:space="preserve">Balearica_pavonina </t>
  </si>
  <si>
    <t>Demoiselle Crane</t>
  </si>
  <si>
    <t>Anthropoides_virgo</t>
  </si>
  <si>
    <t>Anthropoides_paradiseus</t>
  </si>
  <si>
    <t>Limpkin</t>
  </si>
  <si>
    <t>PB</t>
  </si>
  <si>
    <t>Florida, USA</t>
  </si>
  <si>
    <t>Aramus_guarauna</t>
  </si>
  <si>
    <t>Aptornis_defossor</t>
  </si>
  <si>
    <t>South Island Adzebille</t>
  </si>
  <si>
    <t>LogMean</t>
  </si>
  <si>
    <t>Gruoidea</t>
  </si>
  <si>
    <t>Ralloidea</t>
  </si>
  <si>
    <t>NON TRANSFORMED</t>
  </si>
  <si>
    <t>mean</t>
  </si>
  <si>
    <t>stdev</t>
  </si>
  <si>
    <t>Psophiidae</t>
  </si>
  <si>
    <t>Gruidae</t>
  </si>
  <si>
    <t>Heliornithidae</t>
  </si>
  <si>
    <t>Sarothruridae</t>
  </si>
  <si>
    <t>Rallidae</t>
  </si>
  <si>
    <t>cranes</t>
  </si>
  <si>
    <t>psophiidae</t>
  </si>
  <si>
    <t>Heliorn</t>
  </si>
  <si>
    <t>Saro</t>
  </si>
  <si>
    <t>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</si>
</sst>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zoomScale="114" workbookViewId="0">
      <selection sqref="A1:L136"/>
    </sheetView>
  </sheetViews>
  <sheetFormatPr baseColWidth="10" defaultRowHeight="16" x14ac:dyDescent="0.2"/>
  <cols>
    <col min="1" max="1" width="21" customWidth="1"/>
    <col min="2" max="2" width="13.83203125" customWidth="1"/>
    <col min="3" max="3" width="4.5" customWidth="1"/>
    <col min="4" max="4" width="5.6640625" customWidth="1"/>
    <col min="6" max="6" width="4.83203125" customWidth="1"/>
    <col min="7" max="7" width="3.83203125" customWidth="1"/>
    <col min="8" max="8" width="5.5" customWidth="1"/>
    <col min="9" max="9" width="6.6640625" customWidth="1"/>
    <col min="10" max="10" width="5.33203125" customWidth="1"/>
    <col min="11" max="11" width="16.6640625" customWidth="1"/>
    <col min="12" max="12" width="7" customWidth="1"/>
  </cols>
  <sheetData>
    <row r="1" spans="1:12" x14ac:dyDescent="0.2">
      <c r="A1" s="3" t="s">
        <v>0</v>
      </c>
      <c r="B1" s="3" t="s">
        <v>1</v>
      </c>
      <c r="C1" s="4" t="s">
        <v>2</v>
      </c>
      <c r="D1" s="4" t="s">
        <v>3</v>
      </c>
      <c r="E1" s="4" t="s">
        <v>292</v>
      </c>
      <c r="F1" s="4" t="s">
        <v>4</v>
      </c>
      <c r="G1" s="4" t="s">
        <v>5</v>
      </c>
      <c r="H1" s="4" t="s">
        <v>6</v>
      </c>
      <c r="I1" s="4" t="s">
        <v>7</v>
      </c>
      <c r="J1" s="3" t="s">
        <v>8</v>
      </c>
      <c r="K1" s="5" t="s">
        <v>9</v>
      </c>
      <c r="L1" s="5" t="s">
        <v>10</v>
      </c>
    </row>
    <row r="2" spans="1:12" x14ac:dyDescent="0.2">
      <c r="A2" s="6" t="s">
        <v>290</v>
      </c>
      <c r="B2" s="6" t="s">
        <v>291</v>
      </c>
      <c r="C2" s="7" t="s">
        <v>11</v>
      </c>
      <c r="D2" s="6">
        <v>1</v>
      </c>
      <c r="E2" s="8">
        <f>LN(F2)</f>
        <v>9.6803440012219184</v>
      </c>
      <c r="F2" s="8">
        <v>16000</v>
      </c>
      <c r="G2" s="6"/>
      <c r="H2" s="6"/>
      <c r="I2" s="6"/>
      <c r="J2" s="6"/>
      <c r="K2" s="6"/>
      <c r="L2" s="6"/>
    </row>
    <row r="3" spans="1:12" x14ac:dyDescent="0.2">
      <c r="A3" s="6" t="s">
        <v>289</v>
      </c>
      <c r="B3" s="6" t="s">
        <v>286</v>
      </c>
      <c r="C3" s="7" t="s">
        <v>11</v>
      </c>
      <c r="D3" s="7">
        <v>31</v>
      </c>
      <c r="E3" s="8">
        <f>LN(F3)</f>
        <v>6.9847163201182658</v>
      </c>
      <c r="F3" s="4">
        <v>1080</v>
      </c>
      <c r="G3" s="7">
        <v>110</v>
      </c>
      <c r="H3" s="7">
        <v>900</v>
      </c>
      <c r="I3" s="7">
        <v>1270</v>
      </c>
      <c r="J3" s="7" t="s">
        <v>287</v>
      </c>
      <c r="K3" s="6" t="s">
        <v>288</v>
      </c>
      <c r="L3" s="9">
        <v>847</v>
      </c>
    </row>
    <row r="4" spans="1:12" x14ac:dyDescent="0.2">
      <c r="A4" s="6" t="s">
        <v>285</v>
      </c>
      <c r="B4" s="6" t="s">
        <v>283</v>
      </c>
      <c r="C4" s="7" t="s">
        <v>15</v>
      </c>
      <c r="D4" s="7">
        <v>10</v>
      </c>
      <c r="E4" s="8">
        <f t="shared" ref="E4:E46" si="0">LN(F4)</f>
        <v>7.7902823807034833</v>
      </c>
      <c r="F4" s="4">
        <v>2417</v>
      </c>
      <c r="G4" s="7">
        <v>287</v>
      </c>
      <c r="H4" s="7">
        <v>2100</v>
      </c>
      <c r="I4" s="7">
        <v>3060</v>
      </c>
      <c r="J4" s="7" t="s">
        <v>15</v>
      </c>
      <c r="K4" s="6"/>
      <c r="L4" s="9">
        <v>586</v>
      </c>
    </row>
    <row r="5" spans="1:12" x14ac:dyDescent="0.2">
      <c r="A5" s="6" t="s">
        <v>284</v>
      </c>
      <c r="B5" s="6" t="s">
        <v>283</v>
      </c>
      <c r="C5" s="7" t="s">
        <v>15</v>
      </c>
      <c r="D5" s="7">
        <v>10</v>
      </c>
      <c r="E5" s="8">
        <f t="shared" si="0"/>
        <v>7.7902823807034833</v>
      </c>
      <c r="F5" s="4">
        <v>2417</v>
      </c>
      <c r="G5" s="7">
        <v>287</v>
      </c>
      <c r="H5" s="7">
        <v>2100</v>
      </c>
      <c r="I5" s="7">
        <v>3060</v>
      </c>
      <c r="J5" s="7" t="s">
        <v>15</v>
      </c>
      <c r="K5" s="6"/>
      <c r="L5" s="9">
        <v>586</v>
      </c>
    </row>
    <row r="6" spans="1:12" x14ac:dyDescent="0.2">
      <c r="A6" s="6" t="s">
        <v>282</v>
      </c>
      <c r="B6" s="6" t="s">
        <v>281</v>
      </c>
      <c r="C6" s="7" t="s">
        <v>11</v>
      </c>
      <c r="D6" s="7">
        <v>21</v>
      </c>
      <c r="E6" s="8">
        <f t="shared" si="0"/>
        <v>8.1859074814823245</v>
      </c>
      <c r="F6" s="4">
        <v>3590</v>
      </c>
      <c r="G6" s="7"/>
      <c r="H6" s="7">
        <v>2725</v>
      </c>
      <c r="I6" s="7">
        <v>4100</v>
      </c>
      <c r="J6" s="7"/>
      <c r="K6" s="6"/>
      <c r="L6" s="9">
        <v>133</v>
      </c>
    </row>
    <row r="7" spans="1:12" x14ac:dyDescent="0.2">
      <c r="A7" s="6" t="s">
        <v>280</v>
      </c>
      <c r="B7" s="6" t="s">
        <v>279</v>
      </c>
      <c r="C7" s="7" t="s">
        <v>31</v>
      </c>
      <c r="D7" s="7">
        <v>2</v>
      </c>
      <c r="E7" s="8">
        <f t="shared" si="0"/>
        <v>8.2353606437533475</v>
      </c>
      <c r="F7" s="4">
        <v>3772</v>
      </c>
      <c r="G7" s="7"/>
      <c r="H7" s="7">
        <v>3575</v>
      </c>
      <c r="I7" s="7">
        <v>3970</v>
      </c>
      <c r="J7" s="7"/>
      <c r="K7" s="6"/>
      <c r="L7" s="9">
        <v>1244</v>
      </c>
    </row>
    <row r="8" spans="1:12" x14ac:dyDescent="0.2">
      <c r="A8" s="6" t="s">
        <v>278</v>
      </c>
      <c r="B8" s="6" t="s">
        <v>277</v>
      </c>
      <c r="C8" s="7" t="s">
        <v>11</v>
      </c>
      <c r="D8" s="7">
        <v>3</v>
      </c>
      <c r="E8" s="8">
        <f t="shared" si="0"/>
        <v>8.6700859375193797</v>
      </c>
      <c r="F8" s="4">
        <v>5826</v>
      </c>
      <c r="G8" s="7"/>
      <c r="H8" s="7">
        <v>5448</v>
      </c>
      <c r="I8" s="7">
        <v>6356</v>
      </c>
      <c r="J8" s="7"/>
      <c r="K8" s="6" t="s">
        <v>199</v>
      </c>
      <c r="L8" s="9">
        <v>314</v>
      </c>
    </row>
    <row r="9" spans="1:12" x14ac:dyDescent="0.2">
      <c r="A9" s="6" t="s">
        <v>276</v>
      </c>
      <c r="B9" s="6" t="s">
        <v>271</v>
      </c>
      <c r="C9" s="7" t="s">
        <v>13</v>
      </c>
      <c r="D9" s="7">
        <v>3</v>
      </c>
      <c r="E9" s="8">
        <f t="shared" si="0"/>
        <v>8.8049252626180596</v>
      </c>
      <c r="F9" s="4">
        <v>6667</v>
      </c>
      <c r="G9" s="7"/>
      <c r="H9" s="7">
        <v>6500</v>
      </c>
      <c r="I9" s="7">
        <v>6900</v>
      </c>
      <c r="J9" s="7"/>
      <c r="K9" s="6" t="s">
        <v>272</v>
      </c>
      <c r="L9" s="9">
        <v>746</v>
      </c>
    </row>
    <row r="10" spans="1:12" x14ac:dyDescent="0.2">
      <c r="A10" s="6" t="s">
        <v>275</v>
      </c>
      <c r="B10" s="6" t="s">
        <v>271</v>
      </c>
      <c r="C10" s="7" t="s">
        <v>13</v>
      </c>
      <c r="D10" s="7">
        <v>3</v>
      </c>
      <c r="E10" s="8">
        <f t="shared" si="0"/>
        <v>8.8049252626180596</v>
      </c>
      <c r="F10" s="4">
        <v>6667</v>
      </c>
      <c r="G10" s="7"/>
      <c r="H10" s="7">
        <v>6500</v>
      </c>
      <c r="I10" s="7">
        <v>6900</v>
      </c>
      <c r="J10" s="7"/>
      <c r="K10" s="6" t="s">
        <v>272</v>
      </c>
      <c r="L10" s="9">
        <v>746</v>
      </c>
    </row>
    <row r="11" spans="1:12" x14ac:dyDescent="0.2">
      <c r="A11" s="6" t="s">
        <v>274</v>
      </c>
      <c r="B11" s="6" t="s">
        <v>271</v>
      </c>
      <c r="C11" s="7" t="s">
        <v>13</v>
      </c>
      <c r="D11" s="7">
        <v>3</v>
      </c>
      <c r="E11" s="8">
        <f t="shared" si="0"/>
        <v>8.8049252626180596</v>
      </c>
      <c r="F11" s="4">
        <v>6667</v>
      </c>
      <c r="G11" s="7"/>
      <c r="H11" s="7">
        <v>6500</v>
      </c>
      <c r="I11" s="7">
        <v>6900</v>
      </c>
      <c r="J11" s="7"/>
      <c r="K11" s="6" t="s">
        <v>272</v>
      </c>
      <c r="L11" s="9">
        <v>746</v>
      </c>
    </row>
    <row r="12" spans="1:12" x14ac:dyDescent="0.2">
      <c r="A12" s="6" t="s">
        <v>273</v>
      </c>
      <c r="B12" s="6" t="s">
        <v>271</v>
      </c>
      <c r="C12" s="7" t="s">
        <v>13</v>
      </c>
      <c r="D12" s="7">
        <v>3</v>
      </c>
      <c r="E12" s="8">
        <f t="shared" si="0"/>
        <v>8.8049252626180596</v>
      </c>
      <c r="F12" s="4">
        <v>6667</v>
      </c>
      <c r="G12" s="7"/>
      <c r="H12" s="7">
        <v>6500</v>
      </c>
      <c r="I12" s="7">
        <v>6900</v>
      </c>
      <c r="J12" s="7"/>
      <c r="K12" s="6" t="s">
        <v>272</v>
      </c>
      <c r="L12" s="9">
        <v>746</v>
      </c>
    </row>
    <row r="13" spans="1:12" x14ac:dyDescent="0.2">
      <c r="A13" s="6" t="s">
        <v>270</v>
      </c>
      <c r="B13" s="6" t="s">
        <v>263</v>
      </c>
      <c r="C13" s="7" t="s">
        <v>13</v>
      </c>
      <c r="D13" s="7">
        <v>33</v>
      </c>
      <c r="E13" s="8">
        <f t="shared" si="0"/>
        <v>8.1167156248191112</v>
      </c>
      <c r="F13" s="4">
        <v>3350</v>
      </c>
      <c r="G13" s="7">
        <v>22.3</v>
      </c>
      <c r="H13" s="7">
        <v>2700</v>
      </c>
      <c r="I13" s="7">
        <v>3700</v>
      </c>
      <c r="J13" s="7" t="s">
        <v>255</v>
      </c>
      <c r="K13" s="6" t="s">
        <v>265</v>
      </c>
      <c r="L13" s="9">
        <v>314</v>
      </c>
    </row>
    <row r="14" spans="1:12" x14ac:dyDescent="0.2">
      <c r="A14" s="6" t="s">
        <v>268</v>
      </c>
      <c r="B14" s="6" t="s">
        <v>263</v>
      </c>
      <c r="C14" s="7" t="s">
        <v>13</v>
      </c>
      <c r="D14" s="7">
        <v>34</v>
      </c>
      <c r="E14" s="8">
        <f t="shared" si="0"/>
        <v>8.4489143506629425</v>
      </c>
      <c r="F14" s="4">
        <v>4670</v>
      </c>
      <c r="G14" s="7">
        <v>340</v>
      </c>
      <c r="H14" s="7" t="s">
        <v>12</v>
      </c>
      <c r="I14" s="7" t="s">
        <v>12</v>
      </c>
      <c r="J14" s="7" t="s">
        <v>12</v>
      </c>
      <c r="K14" s="6" t="s">
        <v>12</v>
      </c>
      <c r="L14" s="9">
        <v>848</v>
      </c>
    </row>
    <row r="15" spans="1:12" x14ac:dyDescent="0.2">
      <c r="A15" s="6" t="s">
        <v>269</v>
      </c>
      <c r="B15" s="6" t="s">
        <v>263</v>
      </c>
      <c r="C15" s="7" t="s">
        <v>13</v>
      </c>
      <c r="D15" s="7">
        <v>51</v>
      </c>
      <c r="E15" s="8">
        <f t="shared" si="0"/>
        <v>8.4763711968959825</v>
      </c>
      <c r="F15" s="4">
        <v>4800</v>
      </c>
      <c r="G15" s="7">
        <v>390</v>
      </c>
      <c r="H15" s="7"/>
      <c r="I15" s="7"/>
      <c r="J15" s="7"/>
      <c r="K15" s="6"/>
      <c r="L15" s="9">
        <v>1195</v>
      </c>
    </row>
    <row r="16" spans="1:12" x14ac:dyDescent="0.2">
      <c r="A16" s="6" t="s">
        <v>267</v>
      </c>
      <c r="B16" s="6" t="s">
        <v>263</v>
      </c>
      <c r="C16" s="7" t="s">
        <v>13</v>
      </c>
      <c r="D16" s="7">
        <v>51</v>
      </c>
      <c r="E16" s="8">
        <f t="shared" si="0"/>
        <v>8.4763711968959825</v>
      </c>
      <c r="F16" s="4">
        <v>4800</v>
      </c>
      <c r="G16" s="7">
        <v>390</v>
      </c>
      <c r="H16" s="7"/>
      <c r="I16" s="7"/>
      <c r="J16" s="7"/>
      <c r="K16" s="6"/>
      <c r="L16" s="9">
        <v>1195</v>
      </c>
    </row>
    <row r="17" spans="1:13" x14ac:dyDescent="0.2">
      <c r="A17" s="6" t="s">
        <v>266</v>
      </c>
      <c r="B17" s="6" t="s">
        <v>263</v>
      </c>
      <c r="C17" s="7" t="s">
        <v>13</v>
      </c>
      <c r="D17" s="7">
        <v>61</v>
      </c>
      <c r="E17" s="8">
        <f t="shared" si="0"/>
        <v>8.6650958213397331</v>
      </c>
      <c r="F17" s="4">
        <v>5797</v>
      </c>
      <c r="G17" s="7">
        <v>31.5</v>
      </c>
      <c r="H17" s="7">
        <v>5040</v>
      </c>
      <c r="I17" s="7">
        <v>6700</v>
      </c>
      <c r="J17" s="7" t="s">
        <v>255</v>
      </c>
      <c r="K17" s="6" t="s">
        <v>265</v>
      </c>
      <c r="L17" s="9">
        <v>314</v>
      </c>
    </row>
    <row r="18" spans="1:13" x14ac:dyDescent="0.2">
      <c r="A18" s="6" t="s">
        <v>264</v>
      </c>
      <c r="B18" s="6" t="s">
        <v>263</v>
      </c>
      <c r="C18" s="7" t="s">
        <v>13</v>
      </c>
      <c r="D18" s="7">
        <v>51</v>
      </c>
      <c r="E18" s="8">
        <f t="shared" si="0"/>
        <v>8.4763711968959825</v>
      </c>
      <c r="F18" s="4">
        <v>4800</v>
      </c>
      <c r="G18" s="7">
        <v>390</v>
      </c>
      <c r="H18" s="7"/>
      <c r="I18" s="7"/>
      <c r="J18" s="7"/>
      <c r="K18" s="6"/>
      <c r="L18" s="9">
        <v>1195</v>
      </c>
    </row>
    <row r="19" spans="1:13" x14ac:dyDescent="0.2">
      <c r="A19" s="6" t="s">
        <v>262</v>
      </c>
      <c r="B19" s="6" t="s">
        <v>254</v>
      </c>
      <c r="C19" s="7" t="s">
        <v>11</v>
      </c>
      <c r="D19" s="7">
        <v>16</v>
      </c>
      <c r="E19" s="8">
        <f>LN(F19)</f>
        <v>8.6125033712205621</v>
      </c>
      <c r="F19" s="4">
        <v>5500</v>
      </c>
      <c r="G19" s="7">
        <v>129</v>
      </c>
      <c r="H19" s="7"/>
      <c r="I19" s="7"/>
      <c r="J19" s="7" t="s">
        <v>255</v>
      </c>
      <c r="K19" s="6" t="s">
        <v>256</v>
      </c>
      <c r="L19" s="9">
        <v>950</v>
      </c>
    </row>
    <row r="20" spans="1:13" x14ac:dyDescent="0.2">
      <c r="A20" s="6" t="s">
        <v>261</v>
      </c>
      <c r="B20" s="6" t="s">
        <v>254</v>
      </c>
      <c r="C20" s="7" t="s">
        <v>11</v>
      </c>
      <c r="D20" s="7">
        <v>16</v>
      </c>
      <c r="E20" s="8">
        <f t="shared" si="0"/>
        <v>8.6125033712205621</v>
      </c>
      <c r="F20" s="4">
        <v>5500</v>
      </c>
      <c r="G20" s="7">
        <v>129</v>
      </c>
      <c r="H20" s="7"/>
      <c r="I20" s="7"/>
      <c r="J20" s="7" t="s">
        <v>255</v>
      </c>
      <c r="K20" s="6" t="s">
        <v>256</v>
      </c>
      <c r="L20" s="9">
        <v>950</v>
      </c>
    </row>
    <row r="21" spans="1:13" x14ac:dyDescent="0.2">
      <c r="A21" s="6" t="s">
        <v>260</v>
      </c>
      <c r="B21" s="6" t="s">
        <v>257</v>
      </c>
      <c r="C21" s="7" t="s">
        <v>11</v>
      </c>
      <c r="D21" s="7">
        <v>14</v>
      </c>
      <c r="E21" s="8">
        <f t="shared" si="0"/>
        <v>9.080914824535725</v>
      </c>
      <c r="F21" s="4">
        <v>8786</v>
      </c>
      <c r="G21" s="7">
        <v>1200</v>
      </c>
      <c r="H21" s="7"/>
      <c r="I21" s="7"/>
      <c r="J21" s="7"/>
      <c r="K21" s="6" t="s">
        <v>199</v>
      </c>
      <c r="L21" s="9">
        <v>489</v>
      </c>
    </row>
    <row r="22" spans="1:13" x14ac:dyDescent="0.2">
      <c r="A22" s="6" t="s">
        <v>259</v>
      </c>
      <c r="B22" s="6" t="s">
        <v>253</v>
      </c>
      <c r="C22" s="7" t="s">
        <v>13</v>
      </c>
      <c r="D22" s="7">
        <v>8</v>
      </c>
      <c r="E22" s="8">
        <f t="shared" si="0"/>
        <v>8.7620199535615892</v>
      </c>
      <c r="F22" s="4">
        <v>6387</v>
      </c>
      <c r="G22" s="7"/>
      <c r="H22" s="7">
        <v>5100</v>
      </c>
      <c r="I22" s="7">
        <v>7400</v>
      </c>
      <c r="J22" s="7" t="s">
        <v>15</v>
      </c>
      <c r="K22" s="6"/>
      <c r="L22" s="9">
        <v>586</v>
      </c>
    </row>
    <row r="23" spans="1:13" x14ac:dyDescent="0.2">
      <c r="A23" s="6" t="s">
        <v>258</v>
      </c>
      <c r="B23" s="6" t="s">
        <v>252</v>
      </c>
      <c r="C23" s="7" t="s">
        <v>13</v>
      </c>
      <c r="D23" s="7">
        <v>7</v>
      </c>
      <c r="E23" s="8">
        <f t="shared" si="0"/>
        <v>8.2763947048633071</v>
      </c>
      <c r="F23" s="4">
        <v>3930</v>
      </c>
      <c r="G23" s="7"/>
      <c r="H23" s="7">
        <v>3284</v>
      </c>
      <c r="I23" s="7">
        <v>4870</v>
      </c>
      <c r="J23" s="7"/>
      <c r="K23" s="6" t="s">
        <v>199</v>
      </c>
      <c r="L23" s="9">
        <v>586</v>
      </c>
    </row>
    <row r="24" spans="1:13" x14ac:dyDescent="0.2">
      <c r="A24" s="6" t="s">
        <v>251</v>
      </c>
      <c r="B24" s="6" t="s">
        <v>248</v>
      </c>
      <c r="C24" s="7" t="s">
        <v>31</v>
      </c>
      <c r="D24" s="7">
        <v>1</v>
      </c>
      <c r="E24" s="8">
        <f t="shared" si="0"/>
        <v>8.6995147482101913</v>
      </c>
      <c r="F24" s="4">
        <v>6000</v>
      </c>
      <c r="G24" s="7"/>
      <c r="H24" s="7"/>
      <c r="I24" s="7"/>
      <c r="J24" s="7"/>
      <c r="K24" s="6"/>
      <c r="L24" s="9">
        <v>586</v>
      </c>
    </row>
    <row r="25" spans="1:13" x14ac:dyDescent="0.2">
      <c r="A25" s="6" t="s">
        <v>250</v>
      </c>
      <c r="B25" s="6" t="s">
        <v>246</v>
      </c>
      <c r="C25" s="7" t="s">
        <v>13</v>
      </c>
      <c r="D25" s="7">
        <v>321</v>
      </c>
      <c r="E25" s="8">
        <f>LN(F25)</f>
        <v>8.8302505701992473</v>
      </c>
      <c r="F25" s="4">
        <v>6838</v>
      </c>
      <c r="G25" s="7">
        <v>649</v>
      </c>
      <c r="H25" s="7">
        <v>4761</v>
      </c>
      <c r="I25" s="7">
        <v>8729</v>
      </c>
      <c r="J25" s="7"/>
      <c r="K25" s="6" t="s">
        <v>247</v>
      </c>
      <c r="L25" s="9">
        <v>746</v>
      </c>
    </row>
    <row r="26" spans="1:13" x14ac:dyDescent="0.2">
      <c r="A26" s="6" t="s">
        <v>249</v>
      </c>
      <c r="B26" s="6" t="s">
        <v>245</v>
      </c>
      <c r="C26" s="7" t="s">
        <v>11</v>
      </c>
      <c r="D26" s="7">
        <v>3</v>
      </c>
      <c r="E26" s="8">
        <f t="shared" si="0"/>
        <v>8.4474142968083203</v>
      </c>
      <c r="F26" s="4">
        <v>4663</v>
      </c>
      <c r="G26" s="7"/>
      <c r="H26" s="7"/>
      <c r="I26" s="7"/>
      <c r="J26" s="7"/>
      <c r="K26" s="6" t="s">
        <v>199</v>
      </c>
      <c r="L26" s="9">
        <v>972</v>
      </c>
    </row>
    <row r="27" spans="1:13" x14ac:dyDescent="0.2">
      <c r="A27" s="6" t="s">
        <v>244</v>
      </c>
      <c r="B27" s="6" t="s">
        <v>238</v>
      </c>
      <c r="C27" s="7" t="s">
        <v>11</v>
      </c>
      <c r="D27" s="7">
        <v>4</v>
      </c>
      <c r="E27" s="8">
        <f t="shared" si="0"/>
        <v>6.3952615981154493</v>
      </c>
      <c r="F27" s="4">
        <v>599</v>
      </c>
      <c r="G27" s="7"/>
      <c r="H27" s="7">
        <v>338</v>
      </c>
      <c r="I27" s="7">
        <v>879</v>
      </c>
      <c r="J27" s="7"/>
      <c r="K27" s="6"/>
      <c r="L27" s="9">
        <v>1244</v>
      </c>
    </row>
    <row r="28" spans="1:13" x14ac:dyDescent="0.2">
      <c r="A28" s="6" t="s">
        <v>243</v>
      </c>
      <c r="B28" s="6" t="s">
        <v>240</v>
      </c>
      <c r="C28" s="7" t="s">
        <v>15</v>
      </c>
      <c r="D28" s="7">
        <v>12</v>
      </c>
      <c r="E28" s="8">
        <f t="shared" si="0"/>
        <v>4.8828019225863706</v>
      </c>
      <c r="F28" s="4">
        <v>132</v>
      </c>
      <c r="G28" s="7" t="s">
        <v>12</v>
      </c>
      <c r="H28" s="7"/>
      <c r="I28" s="7"/>
      <c r="J28" s="7"/>
      <c r="K28" s="6" t="s">
        <v>241</v>
      </c>
      <c r="L28" s="9" t="s">
        <v>242</v>
      </c>
      <c r="M28" t="s">
        <v>12</v>
      </c>
    </row>
    <row r="29" spans="1:13" x14ac:dyDescent="0.2">
      <c r="A29" s="6" t="s">
        <v>239</v>
      </c>
      <c r="B29" s="6" t="s">
        <v>238</v>
      </c>
      <c r="C29" s="7" t="s">
        <v>11</v>
      </c>
      <c r="D29" s="7">
        <v>4</v>
      </c>
      <c r="E29" s="8">
        <f t="shared" si="0"/>
        <v>6.3952615981154493</v>
      </c>
      <c r="F29" s="4">
        <v>599</v>
      </c>
      <c r="G29" s="7"/>
      <c r="H29" s="7">
        <v>338</v>
      </c>
      <c r="I29" s="7">
        <v>879</v>
      </c>
      <c r="J29" s="7"/>
      <c r="K29" s="6"/>
      <c r="L29" s="9">
        <v>1244</v>
      </c>
    </row>
    <row r="30" spans="1:13" x14ac:dyDescent="0.2">
      <c r="A30" s="6" t="s">
        <v>237</v>
      </c>
      <c r="B30" s="6" t="s">
        <v>232</v>
      </c>
      <c r="C30" s="7" t="s">
        <v>15</v>
      </c>
      <c r="D30" s="7">
        <v>14</v>
      </c>
      <c r="E30" s="8">
        <f t="shared" si="0"/>
        <v>6.9334230257307148</v>
      </c>
      <c r="F30" s="4">
        <v>1026</v>
      </c>
      <c r="G30" s="7"/>
      <c r="H30" s="7">
        <v>790</v>
      </c>
      <c r="I30" s="7">
        <v>1100</v>
      </c>
      <c r="J30" s="7"/>
      <c r="K30" s="6" t="s">
        <v>233</v>
      </c>
      <c r="L30" s="9" t="s">
        <v>234</v>
      </c>
      <c r="M30" t="s">
        <v>12</v>
      </c>
    </row>
    <row r="31" spans="1:13" x14ac:dyDescent="0.2">
      <c r="A31" s="6" t="s">
        <v>235</v>
      </c>
      <c r="B31" s="6" t="s">
        <v>230</v>
      </c>
      <c r="C31" s="7" t="s">
        <v>13</v>
      </c>
      <c r="D31" s="7">
        <v>7</v>
      </c>
      <c r="E31" s="8">
        <f t="shared" si="0"/>
        <v>7.2283884515736041</v>
      </c>
      <c r="F31" s="4">
        <v>1378</v>
      </c>
      <c r="G31" s="7"/>
      <c r="H31" s="7">
        <v>1280</v>
      </c>
      <c r="I31" s="7">
        <v>1440</v>
      </c>
      <c r="J31" s="7"/>
      <c r="K31" s="6" t="s">
        <v>231</v>
      </c>
      <c r="L31" s="9">
        <v>1094</v>
      </c>
    </row>
    <row r="32" spans="1:13" x14ac:dyDescent="0.2">
      <c r="A32" s="6" t="s">
        <v>236</v>
      </c>
      <c r="B32" s="6" t="s">
        <v>229</v>
      </c>
      <c r="C32" s="7" t="s">
        <v>31</v>
      </c>
      <c r="D32" s="7">
        <v>1</v>
      </c>
      <c r="E32" s="8">
        <f t="shared" si="0"/>
        <v>6.9763480704477487</v>
      </c>
      <c r="F32" s="4">
        <v>1071</v>
      </c>
      <c r="G32" s="7"/>
      <c r="H32" s="7"/>
      <c r="I32" s="7"/>
      <c r="J32" s="7"/>
      <c r="K32" s="6" t="s">
        <v>201</v>
      </c>
      <c r="L32" s="9">
        <v>1105</v>
      </c>
    </row>
    <row r="33" spans="1:13" x14ac:dyDescent="0.2">
      <c r="A33" s="6" t="s">
        <v>228</v>
      </c>
      <c r="B33" s="6" t="s">
        <v>223</v>
      </c>
      <c r="C33" s="7" t="s">
        <v>13</v>
      </c>
      <c r="D33" s="7">
        <v>1</v>
      </c>
      <c r="E33" s="8">
        <f t="shared" si="0"/>
        <v>4.8903491282217537</v>
      </c>
      <c r="F33" s="4">
        <v>133</v>
      </c>
      <c r="G33" s="7"/>
      <c r="H33" s="7"/>
      <c r="I33" s="7"/>
      <c r="J33" s="7"/>
      <c r="K33" s="6" t="s">
        <v>224</v>
      </c>
      <c r="L33" s="9">
        <v>1202</v>
      </c>
    </row>
    <row r="34" spans="1:13" x14ac:dyDescent="0.2">
      <c r="A34" s="6" t="s">
        <v>227</v>
      </c>
      <c r="B34" s="6" t="s">
        <v>221</v>
      </c>
      <c r="C34" s="7" t="s">
        <v>15</v>
      </c>
      <c r="D34" s="7">
        <v>4</v>
      </c>
      <c r="E34" s="8">
        <f t="shared" si="0"/>
        <v>5.6767538022682817</v>
      </c>
      <c r="F34" s="4">
        <v>292</v>
      </c>
      <c r="G34" s="7"/>
      <c r="H34" s="7">
        <v>250</v>
      </c>
      <c r="I34" s="7">
        <v>312</v>
      </c>
      <c r="J34" s="7"/>
      <c r="K34" s="6" t="s">
        <v>222</v>
      </c>
      <c r="L34" s="9">
        <v>954</v>
      </c>
    </row>
    <row r="35" spans="1:13" x14ac:dyDescent="0.2">
      <c r="A35" s="6" t="s">
        <v>226</v>
      </c>
      <c r="B35" s="6" t="s">
        <v>217</v>
      </c>
      <c r="C35" s="7" t="s">
        <v>218</v>
      </c>
      <c r="D35" s="7">
        <v>12</v>
      </c>
      <c r="E35" s="8">
        <f t="shared" si="0"/>
        <v>5.1929568508902104</v>
      </c>
      <c r="F35" s="4">
        <v>180</v>
      </c>
      <c r="G35" s="7"/>
      <c r="H35" s="7">
        <v>158</v>
      </c>
      <c r="I35" s="7">
        <v>196</v>
      </c>
      <c r="J35" s="7"/>
      <c r="K35" s="6" t="s">
        <v>219</v>
      </c>
      <c r="L35" s="9" t="s">
        <v>220</v>
      </c>
      <c r="M35" t="s">
        <v>12</v>
      </c>
    </row>
    <row r="36" spans="1:13" x14ac:dyDescent="0.2">
      <c r="A36" s="6" t="s">
        <v>225</v>
      </c>
      <c r="B36" s="6" t="s">
        <v>217</v>
      </c>
      <c r="C36" s="7" t="s">
        <v>218</v>
      </c>
      <c r="D36" s="7">
        <v>12</v>
      </c>
      <c r="E36" s="8">
        <f t="shared" si="0"/>
        <v>5.1929568508902104</v>
      </c>
      <c r="F36" s="4">
        <v>180</v>
      </c>
      <c r="G36" s="7"/>
      <c r="H36" s="7">
        <v>158</v>
      </c>
      <c r="I36" s="7">
        <v>196</v>
      </c>
      <c r="J36" s="7"/>
      <c r="K36" s="6" t="s">
        <v>219</v>
      </c>
      <c r="L36" s="9" t="s">
        <v>220</v>
      </c>
      <c r="M36" t="s">
        <v>12</v>
      </c>
    </row>
    <row r="37" spans="1:13" x14ac:dyDescent="0.2">
      <c r="A37" s="6" t="s">
        <v>216</v>
      </c>
      <c r="B37" s="6" t="s">
        <v>214</v>
      </c>
      <c r="C37" s="7" t="s">
        <v>31</v>
      </c>
      <c r="D37" s="7">
        <v>1</v>
      </c>
      <c r="E37" s="8">
        <f t="shared" si="0"/>
        <v>4.836281906951478</v>
      </c>
      <c r="F37" s="4">
        <v>126</v>
      </c>
      <c r="G37" s="7"/>
      <c r="H37" s="7"/>
      <c r="I37" s="7"/>
      <c r="J37" s="7"/>
      <c r="K37" s="6"/>
      <c r="L37" s="9">
        <v>1198</v>
      </c>
    </row>
    <row r="38" spans="1:13" x14ac:dyDescent="0.2">
      <c r="A38" s="6" t="s">
        <v>215</v>
      </c>
      <c r="B38" s="6" t="s">
        <v>212</v>
      </c>
      <c r="C38" s="7" t="s">
        <v>13</v>
      </c>
      <c r="D38" s="7">
        <v>5</v>
      </c>
      <c r="E38" s="8">
        <f t="shared" si="0"/>
        <v>4.0943445622221004</v>
      </c>
      <c r="F38" s="4">
        <v>60</v>
      </c>
      <c r="G38" s="7"/>
      <c r="H38" s="7">
        <v>55</v>
      </c>
      <c r="I38" s="7">
        <v>63</v>
      </c>
      <c r="J38" s="7"/>
      <c r="K38" s="6" t="s">
        <v>213</v>
      </c>
      <c r="L38" s="9">
        <v>498</v>
      </c>
    </row>
    <row r="39" spans="1:13" x14ac:dyDescent="0.2">
      <c r="A39" s="6" t="s">
        <v>211</v>
      </c>
      <c r="B39" s="6" t="s">
        <v>206</v>
      </c>
      <c r="C39" s="7" t="s">
        <v>13</v>
      </c>
      <c r="D39" s="7">
        <v>4</v>
      </c>
      <c r="E39" s="8">
        <f t="shared" si="0"/>
        <v>5.6767538022682817</v>
      </c>
      <c r="F39" s="4">
        <v>292</v>
      </c>
      <c r="G39" s="7"/>
      <c r="H39" s="7">
        <v>262</v>
      </c>
      <c r="I39" s="7">
        <v>327</v>
      </c>
      <c r="J39" s="7"/>
      <c r="K39" s="6" t="s">
        <v>207</v>
      </c>
      <c r="L39" s="9" t="s">
        <v>208</v>
      </c>
    </row>
    <row r="40" spans="1:13" x14ac:dyDescent="0.2">
      <c r="A40" s="6" t="s">
        <v>210</v>
      </c>
      <c r="B40" s="6" t="s">
        <v>204</v>
      </c>
      <c r="C40" s="7" t="s">
        <v>15</v>
      </c>
      <c r="D40" s="7">
        <v>18</v>
      </c>
      <c r="E40" s="8">
        <f t="shared" si="0"/>
        <v>5.9839362806871907</v>
      </c>
      <c r="F40" s="4">
        <v>397</v>
      </c>
      <c r="G40" s="7"/>
      <c r="H40" s="7"/>
      <c r="I40" s="7"/>
      <c r="J40" s="7"/>
      <c r="K40" s="6" t="s">
        <v>205</v>
      </c>
      <c r="L40" s="9">
        <v>489</v>
      </c>
    </row>
    <row r="41" spans="1:13" x14ac:dyDescent="0.2">
      <c r="A41" s="6" t="s">
        <v>209</v>
      </c>
      <c r="B41" s="6" t="s">
        <v>203</v>
      </c>
      <c r="C41" s="7" t="s">
        <v>13</v>
      </c>
      <c r="D41" s="7">
        <v>3</v>
      </c>
      <c r="E41" s="8">
        <f>LN(F41)</f>
        <v>6.6025878921893364</v>
      </c>
      <c r="F41" s="4">
        <v>737</v>
      </c>
      <c r="G41" s="7"/>
      <c r="H41" s="7">
        <v>655</v>
      </c>
      <c r="I41" s="7">
        <v>860</v>
      </c>
      <c r="J41" s="7"/>
      <c r="K41" s="6" t="s">
        <v>12</v>
      </c>
      <c r="L41" s="9">
        <v>1198</v>
      </c>
    </row>
    <row r="42" spans="1:13" x14ac:dyDescent="0.2">
      <c r="A42" s="6" t="s">
        <v>202</v>
      </c>
      <c r="B42" s="6" t="s">
        <v>200</v>
      </c>
      <c r="C42" s="7" t="s">
        <v>31</v>
      </c>
      <c r="D42" s="7">
        <v>2</v>
      </c>
      <c r="E42" s="8">
        <f t="shared" si="0"/>
        <v>5.2094861528414214</v>
      </c>
      <c r="F42" s="4">
        <v>183</v>
      </c>
      <c r="G42" s="7"/>
      <c r="H42" s="7">
        <v>164</v>
      </c>
      <c r="I42" s="7">
        <v>202</v>
      </c>
      <c r="J42" s="7"/>
      <c r="K42" s="6" t="s">
        <v>201</v>
      </c>
      <c r="L42" s="9">
        <v>1205</v>
      </c>
    </row>
    <row r="43" spans="1:13" x14ac:dyDescent="0.2">
      <c r="A43" s="6" t="s">
        <v>85</v>
      </c>
      <c r="B43" s="6" t="s">
        <v>14</v>
      </c>
      <c r="C43" s="7" t="s">
        <v>15</v>
      </c>
      <c r="D43" s="7">
        <v>3</v>
      </c>
      <c r="E43" s="8">
        <f t="shared" si="0"/>
        <v>5.6240175061873385</v>
      </c>
      <c r="F43" s="4">
        <v>277</v>
      </c>
      <c r="G43" s="7"/>
      <c r="H43" s="7">
        <v>273</v>
      </c>
      <c r="I43" s="7">
        <v>279</v>
      </c>
      <c r="J43" s="7"/>
      <c r="K43" s="6"/>
      <c r="L43" s="9">
        <v>1198</v>
      </c>
    </row>
    <row r="44" spans="1:13" x14ac:dyDescent="0.2">
      <c r="A44" s="6" t="s">
        <v>86</v>
      </c>
      <c r="B44" s="6" t="s">
        <v>16</v>
      </c>
      <c r="C44" s="7" t="s">
        <v>11</v>
      </c>
      <c r="D44" s="7">
        <v>4</v>
      </c>
      <c r="E44" s="8">
        <f t="shared" si="0"/>
        <v>5.5053315359323625</v>
      </c>
      <c r="F44" s="4">
        <v>246</v>
      </c>
      <c r="G44" s="7"/>
      <c r="H44" s="7">
        <v>172</v>
      </c>
      <c r="I44" s="7">
        <v>280</v>
      </c>
      <c r="J44" s="7"/>
      <c r="K44" s="6" t="s">
        <v>17</v>
      </c>
      <c r="L44" s="9" t="s">
        <v>18</v>
      </c>
    </row>
    <row r="45" spans="1:13" x14ac:dyDescent="0.2">
      <c r="A45" s="6" t="s">
        <v>87</v>
      </c>
      <c r="B45" s="6" t="s">
        <v>16</v>
      </c>
      <c r="C45" s="7" t="s">
        <v>11</v>
      </c>
      <c r="D45" s="7">
        <v>4</v>
      </c>
      <c r="E45" s="8">
        <f t="shared" si="0"/>
        <v>5.5053315359323625</v>
      </c>
      <c r="F45" s="4">
        <v>246</v>
      </c>
      <c r="G45" s="7"/>
      <c r="H45" s="7">
        <v>172</v>
      </c>
      <c r="I45" s="7">
        <v>280</v>
      </c>
      <c r="J45" s="7"/>
      <c r="K45" s="6" t="s">
        <v>17</v>
      </c>
      <c r="L45" s="9" t="s">
        <v>18</v>
      </c>
    </row>
    <row r="46" spans="1:13" x14ac:dyDescent="0.2">
      <c r="A46" s="6" t="s">
        <v>88</v>
      </c>
      <c r="B46" s="6" t="s">
        <v>19</v>
      </c>
      <c r="C46" s="7" t="s">
        <v>15</v>
      </c>
      <c r="D46" s="7">
        <v>71</v>
      </c>
      <c r="E46" s="8">
        <f t="shared" si="0"/>
        <v>4.1092331747158513</v>
      </c>
      <c r="F46" s="4">
        <v>60.9</v>
      </c>
      <c r="G46" s="7">
        <v>3.5</v>
      </c>
      <c r="H46" s="7">
        <v>53</v>
      </c>
      <c r="I46" s="7">
        <v>70</v>
      </c>
      <c r="J46" s="7" t="s">
        <v>15</v>
      </c>
      <c r="K46" s="6" t="s">
        <v>20</v>
      </c>
      <c r="L46" s="9">
        <v>998</v>
      </c>
    </row>
    <row r="47" spans="1:13" x14ac:dyDescent="0.2">
      <c r="A47" s="6" t="s">
        <v>89</v>
      </c>
      <c r="B47" s="6" t="s">
        <v>19</v>
      </c>
      <c r="C47" s="7" t="s">
        <v>15</v>
      </c>
      <c r="D47" s="7">
        <v>71</v>
      </c>
      <c r="E47" s="8">
        <f>LN(F47)</f>
        <v>4.1092331747158513</v>
      </c>
      <c r="F47" s="4">
        <v>60.9</v>
      </c>
      <c r="G47" s="7">
        <v>3.5</v>
      </c>
      <c r="H47" s="7">
        <v>53</v>
      </c>
      <c r="I47" s="7">
        <v>70</v>
      </c>
      <c r="J47" s="7" t="s">
        <v>15</v>
      </c>
      <c r="K47" s="6" t="s">
        <v>20</v>
      </c>
      <c r="L47" s="9">
        <v>998</v>
      </c>
    </row>
    <row r="48" spans="1:13" x14ac:dyDescent="0.2">
      <c r="A48" s="6" t="s">
        <v>90</v>
      </c>
      <c r="B48" s="6" t="s">
        <v>21</v>
      </c>
      <c r="C48" s="7" t="s">
        <v>13</v>
      </c>
      <c r="D48" s="7">
        <v>28</v>
      </c>
      <c r="E48" s="8">
        <f t="shared" ref="E48:E49" si="1">LN(F48)</f>
        <v>5.1298987149230735</v>
      </c>
      <c r="F48" s="4">
        <v>169</v>
      </c>
      <c r="G48" s="7">
        <v>18.7</v>
      </c>
      <c r="H48" s="7">
        <v>135</v>
      </c>
      <c r="I48" s="7">
        <v>202</v>
      </c>
      <c r="J48" s="7" t="s">
        <v>15</v>
      </c>
      <c r="K48" s="6" t="s">
        <v>22</v>
      </c>
      <c r="L48" s="9">
        <v>223</v>
      </c>
    </row>
    <row r="49" spans="1:12" x14ac:dyDescent="0.2">
      <c r="A49" s="6" t="s">
        <v>91</v>
      </c>
      <c r="B49" s="6" t="s">
        <v>23</v>
      </c>
      <c r="C49" s="7" t="s">
        <v>13</v>
      </c>
      <c r="D49" s="7">
        <v>5</v>
      </c>
      <c r="E49" s="8">
        <f t="shared" si="1"/>
        <v>6.6147256002037604</v>
      </c>
      <c r="F49" s="4">
        <v>746</v>
      </c>
      <c r="G49" s="7"/>
      <c r="H49" s="7">
        <v>626</v>
      </c>
      <c r="I49" s="7">
        <v>910</v>
      </c>
      <c r="J49" s="7"/>
      <c r="K49" s="6" t="s">
        <v>24</v>
      </c>
      <c r="L49" s="9">
        <v>1198</v>
      </c>
    </row>
    <row r="50" spans="1:12" x14ac:dyDescent="0.2">
      <c r="A50" s="6" t="s">
        <v>92</v>
      </c>
      <c r="B50" s="6" t="s">
        <v>30</v>
      </c>
      <c r="C50" s="7" t="s">
        <v>13</v>
      </c>
      <c r="D50" s="7">
        <v>27</v>
      </c>
      <c r="E50" s="8">
        <f>LN(F50)</f>
        <v>6.584791392385716</v>
      </c>
      <c r="F50" s="4">
        <v>724</v>
      </c>
      <c r="G50" s="7"/>
      <c r="H50" s="7">
        <v>576</v>
      </c>
      <c r="I50" s="7">
        <v>848</v>
      </c>
      <c r="J50" s="7" t="s">
        <v>31</v>
      </c>
      <c r="K50" s="6"/>
      <c r="L50" s="9">
        <v>383</v>
      </c>
    </row>
    <row r="51" spans="1:12" x14ac:dyDescent="0.2">
      <c r="A51" s="6" t="s">
        <v>93</v>
      </c>
      <c r="B51" s="6" t="s">
        <v>30</v>
      </c>
      <c r="C51" s="7" t="s">
        <v>13</v>
      </c>
      <c r="D51" s="7">
        <v>27</v>
      </c>
      <c r="E51" s="8">
        <f t="shared" ref="E51:E114" si="2">LN(F51)</f>
        <v>6.584791392385716</v>
      </c>
      <c r="F51" s="4">
        <v>724</v>
      </c>
      <c r="G51" s="7"/>
      <c r="H51" s="7">
        <v>576</v>
      </c>
      <c r="I51" s="7">
        <v>848</v>
      </c>
      <c r="J51" s="7" t="s">
        <v>31</v>
      </c>
      <c r="K51" s="6"/>
      <c r="L51" s="9">
        <v>383</v>
      </c>
    </row>
    <row r="52" spans="1:12" x14ac:dyDescent="0.2">
      <c r="A52" s="6" t="s">
        <v>94</v>
      </c>
      <c r="B52" s="6" t="s">
        <v>25</v>
      </c>
      <c r="C52" s="7" t="s">
        <v>11</v>
      </c>
      <c r="D52" s="7">
        <v>5</v>
      </c>
      <c r="E52" s="8">
        <f t="shared" si="2"/>
        <v>6.8956826977478682</v>
      </c>
      <c r="F52" s="4">
        <v>988</v>
      </c>
      <c r="G52" s="7"/>
      <c r="H52" s="7">
        <v>900</v>
      </c>
      <c r="I52" s="7">
        <v>1100</v>
      </c>
      <c r="J52" s="7"/>
      <c r="K52" s="6" t="s">
        <v>26</v>
      </c>
      <c r="L52" s="9">
        <v>1198</v>
      </c>
    </row>
    <row r="53" spans="1:12" x14ac:dyDescent="0.2">
      <c r="A53" s="6" t="s">
        <v>95</v>
      </c>
      <c r="B53" s="6" t="s">
        <v>27</v>
      </c>
      <c r="C53" s="7" t="s">
        <v>11</v>
      </c>
      <c r="D53" s="7">
        <v>34</v>
      </c>
      <c r="E53" s="8">
        <f t="shared" si="2"/>
        <v>6.9469759921354184</v>
      </c>
      <c r="F53" s="4">
        <v>1040</v>
      </c>
      <c r="G53" s="7"/>
      <c r="H53" s="7">
        <v>860</v>
      </c>
      <c r="I53" s="7">
        <v>1260</v>
      </c>
      <c r="J53" s="7"/>
      <c r="K53" s="6"/>
      <c r="L53" s="9">
        <v>362</v>
      </c>
    </row>
    <row r="54" spans="1:12" x14ac:dyDescent="0.2">
      <c r="A54" s="6" t="s">
        <v>96</v>
      </c>
      <c r="B54" s="6" t="s">
        <v>28</v>
      </c>
      <c r="C54" s="7" t="s">
        <v>15</v>
      </c>
      <c r="D54" s="7">
        <v>16</v>
      </c>
      <c r="E54" s="8">
        <f t="shared" si="2"/>
        <v>6.2747620212419388</v>
      </c>
      <c r="F54" s="4">
        <v>531</v>
      </c>
      <c r="G54" s="7">
        <v>81.8</v>
      </c>
      <c r="H54" s="7">
        <v>351</v>
      </c>
      <c r="I54" s="7">
        <v>660</v>
      </c>
      <c r="J54" s="7" t="s">
        <v>12</v>
      </c>
      <c r="K54" s="6" t="s">
        <v>29</v>
      </c>
      <c r="L54" s="9">
        <v>746</v>
      </c>
    </row>
    <row r="55" spans="1:12" x14ac:dyDescent="0.2">
      <c r="A55" s="6" t="s">
        <v>97</v>
      </c>
      <c r="B55" s="6" t="s">
        <v>28</v>
      </c>
      <c r="C55" s="7" t="s">
        <v>13</v>
      </c>
      <c r="D55" s="7">
        <v>215</v>
      </c>
      <c r="E55" s="8">
        <f t="shared" si="2"/>
        <v>6.804614520062624</v>
      </c>
      <c r="F55" s="4">
        <v>902</v>
      </c>
      <c r="G55" s="7"/>
      <c r="H55" s="7">
        <v>610</v>
      </c>
      <c r="I55" s="7">
        <v>1200</v>
      </c>
      <c r="J55" s="7"/>
      <c r="K55" s="6"/>
      <c r="L55" s="9">
        <v>1198</v>
      </c>
    </row>
    <row r="56" spans="1:12" x14ac:dyDescent="0.2">
      <c r="A56" s="6" t="s">
        <v>98</v>
      </c>
      <c r="B56" s="6" t="s">
        <v>32</v>
      </c>
      <c r="C56" s="7" t="s">
        <v>13</v>
      </c>
      <c r="D56" s="7">
        <v>3</v>
      </c>
      <c r="E56" s="8">
        <f t="shared" si="2"/>
        <v>7.7723315751696136</v>
      </c>
      <c r="F56" s="4">
        <v>2374</v>
      </c>
      <c r="G56" s="7"/>
      <c r="H56" s="7">
        <v>2100</v>
      </c>
      <c r="I56" s="7">
        <v>2611</v>
      </c>
      <c r="J56" s="7"/>
      <c r="K56" s="6"/>
      <c r="L56" s="9" t="s">
        <v>33</v>
      </c>
    </row>
    <row r="57" spans="1:12" x14ac:dyDescent="0.2">
      <c r="A57" s="6" t="s">
        <v>99</v>
      </c>
      <c r="B57" s="6" t="s">
        <v>32</v>
      </c>
      <c r="C57" s="7" t="s">
        <v>13</v>
      </c>
      <c r="D57" s="7">
        <v>3</v>
      </c>
      <c r="E57" s="8">
        <f t="shared" si="2"/>
        <v>7.7723315751696136</v>
      </c>
      <c r="F57" s="4">
        <v>2374</v>
      </c>
      <c r="G57" s="7"/>
      <c r="H57" s="7">
        <v>2100</v>
      </c>
      <c r="I57" s="7">
        <v>2611</v>
      </c>
      <c r="J57" s="7"/>
      <c r="K57" s="6"/>
      <c r="L57" s="9" t="s">
        <v>33</v>
      </c>
    </row>
    <row r="58" spans="1:12" x14ac:dyDescent="0.2">
      <c r="A58" s="6" t="s">
        <v>100</v>
      </c>
      <c r="B58" s="6" t="s">
        <v>34</v>
      </c>
      <c r="C58" s="7" t="s">
        <v>11</v>
      </c>
      <c r="D58" s="7">
        <v>37</v>
      </c>
      <c r="E58" s="8">
        <f t="shared" si="2"/>
        <v>6.7165947735209777</v>
      </c>
      <c r="F58" s="4">
        <v>826</v>
      </c>
      <c r="G58" s="7">
        <v>96.8</v>
      </c>
      <c r="H58" s="7">
        <v>585</v>
      </c>
      <c r="I58" s="7">
        <v>1080</v>
      </c>
      <c r="J58" s="7"/>
      <c r="K58" s="6" t="s">
        <v>35</v>
      </c>
      <c r="L58" s="9">
        <v>508</v>
      </c>
    </row>
    <row r="59" spans="1:12" x14ac:dyDescent="0.2">
      <c r="A59" s="6" t="s">
        <v>101</v>
      </c>
      <c r="B59" s="6" t="s">
        <v>36</v>
      </c>
      <c r="C59" s="7" t="s">
        <v>13</v>
      </c>
      <c r="D59" s="7">
        <v>1</v>
      </c>
      <c r="E59" s="8">
        <f t="shared" si="2"/>
        <v>7.90100705199242</v>
      </c>
      <c r="F59" s="4">
        <v>2700</v>
      </c>
      <c r="G59" s="7"/>
      <c r="H59" s="7"/>
      <c r="I59" s="7"/>
      <c r="J59" s="7"/>
      <c r="K59" s="6"/>
      <c r="L59" s="9">
        <v>1198</v>
      </c>
    </row>
    <row r="60" spans="1:12" x14ac:dyDescent="0.2">
      <c r="A60" s="6" t="s">
        <v>102</v>
      </c>
      <c r="B60" s="6" t="s">
        <v>37</v>
      </c>
      <c r="C60" s="7" t="s">
        <v>15</v>
      </c>
      <c r="D60" s="7">
        <v>7</v>
      </c>
      <c r="E60" s="8">
        <f t="shared" si="2"/>
        <v>6.4861607889440887</v>
      </c>
      <c r="F60" s="4">
        <v>656</v>
      </c>
      <c r="G60" s="7"/>
      <c r="H60" s="7">
        <v>400</v>
      </c>
      <c r="I60" s="7">
        <v>1420</v>
      </c>
      <c r="J60" s="7"/>
      <c r="K60" s="6" t="s">
        <v>38</v>
      </c>
      <c r="L60" s="9" t="s">
        <v>39</v>
      </c>
    </row>
    <row r="61" spans="1:12" x14ac:dyDescent="0.2">
      <c r="A61" s="6" t="s">
        <v>103</v>
      </c>
      <c r="B61" s="6" t="s">
        <v>40</v>
      </c>
      <c r="C61" s="7" t="s">
        <v>11</v>
      </c>
      <c r="D61" s="7">
        <v>20</v>
      </c>
      <c r="E61" s="8">
        <f t="shared" si="2"/>
        <v>6.4676987261043539</v>
      </c>
      <c r="F61" s="4">
        <v>644</v>
      </c>
      <c r="G61" s="7"/>
      <c r="H61" s="7">
        <v>533</v>
      </c>
      <c r="I61" s="7">
        <v>872</v>
      </c>
      <c r="J61" s="7"/>
      <c r="K61" s="6" t="s">
        <v>12</v>
      </c>
      <c r="L61" s="9">
        <v>1198</v>
      </c>
    </row>
    <row r="62" spans="1:12" x14ac:dyDescent="0.2">
      <c r="A62" s="6" t="s">
        <v>104</v>
      </c>
      <c r="B62" s="6" t="s">
        <v>41</v>
      </c>
      <c r="C62" s="7" t="s">
        <v>13</v>
      </c>
      <c r="D62" s="7">
        <v>9</v>
      </c>
      <c r="E62" s="8">
        <f t="shared" si="2"/>
        <v>6.2205901700997392</v>
      </c>
      <c r="F62" s="4">
        <v>503</v>
      </c>
      <c r="G62" s="7"/>
      <c r="H62" s="7">
        <v>326</v>
      </c>
      <c r="I62" s="7">
        <v>650</v>
      </c>
      <c r="J62" s="7"/>
      <c r="K62" s="6" t="s">
        <v>12</v>
      </c>
      <c r="L62" s="9" t="s">
        <v>42</v>
      </c>
    </row>
    <row r="63" spans="1:12" x14ac:dyDescent="0.2">
      <c r="A63" s="6" t="s">
        <v>105</v>
      </c>
      <c r="B63" s="6" t="s">
        <v>43</v>
      </c>
      <c r="C63" s="7" t="s">
        <v>13</v>
      </c>
      <c r="D63" s="7">
        <v>74</v>
      </c>
      <c r="E63" s="8">
        <f t="shared" si="2"/>
        <v>5.8260001073804499</v>
      </c>
      <c r="F63" s="4">
        <v>339</v>
      </c>
      <c r="G63" s="7"/>
      <c r="H63" s="7">
        <v>249</v>
      </c>
      <c r="I63" s="7">
        <v>493</v>
      </c>
      <c r="J63" s="7"/>
      <c r="K63" s="6"/>
      <c r="L63" s="9">
        <v>41</v>
      </c>
    </row>
    <row r="64" spans="1:12" x14ac:dyDescent="0.2">
      <c r="A64" s="6" t="s">
        <v>106</v>
      </c>
      <c r="B64" s="6" t="s">
        <v>43</v>
      </c>
      <c r="C64" s="7" t="s">
        <v>13</v>
      </c>
      <c r="D64" s="7">
        <v>74</v>
      </c>
      <c r="E64" s="8">
        <f t="shared" si="2"/>
        <v>5.8260001073804499</v>
      </c>
      <c r="F64" s="4">
        <v>339</v>
      </c>
      <c r="G64" s="7"/>
      <c r="H64" s="7">
        <v>249</v>
      </c>
      <c r="I64" s="7">
        <v>493</v>
      </c>
      <c r="J64" s="7"/>
      <c r="K64" s="6"/>
      <c r="L64" s="9">
        <v>41</v>
      </c>
    </row>
    <row r="65" spans="1:12" x14ac:dyDescent="0.2">
      <c r="A65" s="6" t="s">
        <v>107</v>
      </c>
      <c r="B65" s="6" t="s">
        <v>43</v>
      </c>
      <c r="C65" s="7" t="s">
        <v>13</v>
      </c>
      <c r="D65" s="7">
        <v>74</v>
      </c>
      <c r="E65" s="8">
        <f t="shared" si="2"/>
        <v>5.8260001073804499</v>
      </c>
      <c r="F65" s="4">
        <v>339</v>
      </c>
      <c r="G65" s="7"/>
      <c r="H65" s="7">
        <v>249</v>
      </c>
      <c r="I65" s="7">
        <v>493</v>
      </c>
      <c r="J65" s="7"/>
      <c r="K65" s="6"/>
      <c r="L65" s="9">
        <v>41</v>
      </c>
    </row>
    <row r="66" spans="1:12" x14ac:dyDescent="0.2">
      <c r="A66" s="6" t="s">
        <v>108</v>
      </c>
      <c r="B66" s="6" t="s">
        <v>43</v>
      </c>
      <c r="C66" s="7" t="s">
        <v>13</v>
      </c>
      <c r="D66" s="7">
        <v>74</v>
      </c>
      <c r="E66" s="8">
        <f t="shared" si="2"/>
        <v>5.8260001073804499</v>
      </c>
      <c r="F66" s="4">
        <v>339</v>
      </c>
      <c r="G66" s="7"/>
      <c r="H66" s="7">
        <v>249</v>
      </c>
      <c r="I66" s="7">
        <v>493</v>
      </c>
      <c r="J66" s="7"/>
      <c r="K66" s="6"/>
      <c r="L66" s="9">
        <v>41</v>
      </c>
    </row>
    <row r="67" spans="1:12" x14ac:dyDescent="0.2">
      <c r="A67" s="6" t="s">
        <v>109</v>
      </c>
      <c r="B67" s="6" t="s">
        <v>43</v>
      </c>
      <c r="C67" s="7" t="s">
        <v>13</v>
      </c>
      <c r="D67" s="7">
        <v>74</v>
      </c>
      <c r="E67" s="8">
        <f>LN(F67)</f>
        <v>5.8260001073804499</v>
      </c>
      <c r="F67" s="4">
        <v>339</v>
      </c>
      <c r="G67" s="7"/>
      <c r="H67" s="7">
        <v>249</v>
      </c>
      <c r="I67" s="7">
        <v>493</v>
      </c>
      <c r="J67" s="7"/>
      <c r="K67" s="6"/>
      <c r="L67" s="9">
        <v>41</v>
      </c>
    </row>
    <row r="68" spans="1:12" x14ac:dyDescent="0.2">
      <c r="A68" s="6" t="s">
        <v>110</v>
      </c>
      <c r="B68" s="6" t="s">
        <v>44</v>
      </c>
      <c r="C68" s="7" t="s">
        <v>11</v>
      </c>
      <c r="D68" s="7">
        <v>3</v>
      </c>
      <c r="E68" s="8">
        <f t="shared" si="2"/>
        <v>5.2522734280466299</v>
      </c>
      <c r="F68" s="4">
        <v>191</v>
      </c>
      <c r="G68" s="7"/>
      <c r="H68" s="7">
        <v>154</v>
      </c>
      <c r="I68" s="7">
        <v>225</v>
      </c>
      <c r="J68" s="7"/>
      <c r="K68" s="6" t="s">
        <v>12</v>
      </c>
      <c r="L68" s="9">
        <v>1198</v>
      </c>
    </row>
    <row r="69" spans="1:12" x14ac:dyDescent="0.2">
      <c r="A69" s="6" t="s">
        <v>111</v>
      </c>
      <c r="B69" s="6" t="s">
        <v>44</v>
      </c>
      <c r="C69" s="7" t="s">
        <v>11</v>
      </c>
      <c r="D69" s="7">
        <v>3</v>
      </c>
      <c r="E69" s="8">
        <f t="shared" si="2"/>
        <v>5.2522734280466299</v>
      </c>
      <c r="F69" s="4">
        <v>191</v>
      </c>
      <c r="G69" s="7"/>
      <c r="H69" s="7">
        <v>154</v>
      </c>
      <c r="I69" s="7">
        <v>225</v>
      </c>
      <c r="J69" s="7"/>
      <c r="K69" s="6" t="s">
        <v>12</v>
      </c>
      <c r="L69" s="9">
        <v>1198</v>
      </c>
    </row>
    <row r="70" spans="1:12" x14ac:dyDescent="0.2">
      <c r="A70" s="6" t="s">
        <v>112</v>
      </c>
      <c r="B70" s="6" t="s">
        <v>44</v>
      </c>
      <c r="C70" s="7" t="s">
        <v>11</v>
      </c>
      <c r="D70" s="7">
        <v>3</v>
      </c>
      <c r="E70" s="8">
        <f t="shared" si="2"/>
        <v>5.2522734280466299</v>
      </c>
      <c r="F70" s="4">
        <v>191</v>
      </c>
      <c r="G70" s="7"/>
      <c r="H70" s="7">
        <v>154</v>
      </c>
      <c r="I70" s="7">
        <v>225</v>
      </c>
      <c r="J70" s="7"/>
      <c r="K70" s="6" t="s">
        <v>12</v>
      </c>
      <c r="L70" s="9">
        <v>1198</v>
      </c>
    </row>
    <row r="71" spans="1:12" x14ac:dyDescent="0.2">
      <c r="A71" s="6" t="s">
        <v>113</v>
      </c>
      <c r="B71" s="6" t="s">
        <v>45</v>
      </c>
      <c r="C71" s="7" t="s">
        <v>11</v>
      </c>
      <c r="D71" s="7">
        <v>3</v>
      </c>
      <c r="E71" s="8">
        <f t="shared" si="2"/>
        <v>6.2402758451707694</v>
      </c>
      <c r="F71" s="4">
        <v>513</v>
      </c>
      <c r="G71" s="7"/>
      <c r="H71" s="7">
        <v>505</v>
      </c>
      <c r="I71" s="7">
        <v>530</v>
      </c>
      <c r="J71" s="7"/>
      <c r="K71" s="6"/>
      <c r="L71" s="9">
        <v>1198</v>
      </c>
    </row>
    <row r="72" spans="1:12" x14ac:dyDescent="0.2">
      <c r="A72" s="6" t="s">
        <v>114</v>
      </c>
      <c r="B72" s="6" t="s">
        <v>45</v>
      </c>
      <c r="C72" s="7" t="s">
        <v>11</v>
      </c>
      <c r="D72" s="7">
        <v>3</v>
      </c>
      <c r="E72" s="8">
        <f t="shared" si="2"/>
        <v>6.2402758451707694</v>
      </c>
      <c r="F72" s="4">
        <v>513</v>
      </c>
      <c r="G72" s="7"/>
      <c r="H72" s="7">
        <v>505</v>
      </c>
      <c r="I72" s="7">
        <v>530</v>
      </c>
      <c r="J72" s="7"/>
      <c r="K72" s="6"/>
      <c r="L72" s="9">
        <v>1198</v>
      </c>
    </row>
    <row r="73" spans="1:12" x14ac:dyDescent="0.2">
      <c r="A73" s="6" t="s">
        <v>115</v>
      </c>
      <c r="B73" s="6" t="s">
        <v>46</v>
      </c>
      <c r="C73" s="7" t="s">
        <v>13</v>
      </c>
      <c r="D73" s="7">
        <v>5</v>
      </c>
      <c r="E73" s="8">
        <f t="shared" si="2"/>
        <v>6.3456363608285962</v>
      </c>
      <c r="F73" s="4">
        <v>570</v>
      </c>
      <c r="G73" s="7"/>
      <c r="H73" s="7">
        <v>490</v>
      </c>
      <c r="I73" s="7">
        <v>720</v>
      </c>
      <c r="J73" s="7"/>
      <c r="K73" s="6"/>
      <c r="L73" s="9">
        <v>746</v>
      </c>
    </row>
    <row r="74" spans="1:12" x14ac:dyDescent="0.2">
      <c r="A74" s="6" t="s">
        <v>116</v>
      </c>
      <c r="B74" s="6" t="s">
        <v>47</v>
      </c>
      <c r="C74" s="7" t="s">
        <v>13</v>
      </c>
      <c r="D74" s="7">
        <v>9</v>
      </c>
      <c r="E74" s="8">
        <f t="shared" si="2"/>
        <v>6.8855096700348177</v>
      </c>
      <c r="F74" s="4">
        <v>978</v>
      </c>
      <c r="G74" s="7"/>
      <c r="H74" s="7">
        <v>612</v>
      </c>
      <c r="I74" s="7">
        <v>1250</v>
      </c>
      <c r="J74" s="7"/>
      <c r="K74" s="6"/>
      <c r="L74" s="9">
        <v>746</v>
      </c>
    </row>
    <row r="75" spans="1:12" x14ac:dyDescent="0.2">
      <c r="A75" s="6" t="s">
        <v>117</v>
      </c>
      <c r="B75" s="6" t="s">
        <v>47</v>
      </c>
      <c r="C75" s="7" t="s">
        <v>13</v>
      </c>
      <c r="D75" s="7">
        <v>9</v>
      </c>
      <c r="E75" s="8">
        <f t="shared" si="2"/>
        <v>6.8855096700348177</v>
      </c>
      <c r="F75" s="4">
        <v>978</v>
      </c>
      <c r="G75" s="7"/>
      <c r="H75" s="7">
        <v>612</v>
      </c>
      <c r="I75" s="7">
        <v>1250</v>
      </c>
      <c r="J75" s="7"/>
      <c r="K75" s="6"/>
      <c r="L75" s="9">
        <v>746</v>
      </c>
    </row>
    <row r="76" spans="1:12" x14ac:dyDescent="0.2">
      <c r="A76" s="6" t="s">
        <v>118</v>
      </c>
      <c r="B76" s="6" t="s">
        <v>47</v>
      </c>
      <c r="C76" s="7" t="s">
        <v>13</v>
      </c>
      <c r="D76" s="7">
        <v>9</v>
      </c>
      <c r="E76" s="8">
        <f t="shared" si="2"/>
        <v>6.8855096700348177</v>
      </c>
      <c r="F76" s="4">
        <v>978</v>
      </c>
      <c r="G76" s="7"/>
      <c r="H76" s="7">
        <v>612</v>
      </c>
      <c r="I76" s="7">
        <v>1250</v>
      </c>
      <c r="J76" s="7"/>
      <c r="K76" s="6"/>
      <c r="L76" s="9">
        <v>746</v>
      </c>
    </row>
    <row r="77" spans="1:12" x14ac:dyDescent="0.2">
      <c r="A77" s="6" t="s">
        <v>119</v>
      </c>
      <c r="B77" s="6" t="s">
        <v>48</v>
      </c>
      <c r="C77" s="7" t="s">
        <v>31</v>
      </c>
      <c r="D77" s="7">
        <v>1</v>
      </c>
      <c r="E77" s="8">
        <f t="shared" si="2"/>
        <v>5.4971682252932021</v>
      </c>
      <c r="F77" s="4">
        <v>244</v>
      </c>
      <c r="G77" s="7"/>
      <c r="H77" s="7"/>
      <c r="I77" s="7"/>
      <c r="J77" s="7"/>
      <c r="K77" s="6" t="s">
        <v>49</v>
      </c>
      <c r="L77" s="9" t="s">
        <v>50</v>
      </c>
    </row>
    <row r="78" spans="1:12" x14ac:dyDescent="0.2">
      <c r="A78" s="6" t="s">
        <v>120</v>
      </c>
      <c r="B78" s="6" t="s">
        <v>48</v>
      </c>
      <c r="C78" s="7" t="s">
        <v>31</v>
      </c>
      <c r="D78" s="7">
        <v>1</v>
      </c>
      <c r="E78" s="8">
        <f t="shared" si="2"/>
        <v>5.4971682252932021</v>
      </c>
      <c r="F78" s="4">
        <v>244</v>
      </c>
      <c r="G78" s="7"/>
      <c r="H78" s="7"/>
      <c r="I78" s="7"/>
      <c r="J78" s="7"/>
      <c r="K78" s="6" t="s">
        <v>49</v>
      </c>
      <c r="L78" s="9" t="s">
        <v>50</v>
      </c>
    </row>
    <row r="79" spans="1:12" x14ac:dyDescent="0.2">
      <c r="A79" s="6" t="s">
        <v>121</v>
      </c>
      <c r="B79" s="6" t="s">
        <v>48</v>
      </c>
      <c r="C79" s="7" t="s">
        <v>31</v>
      </c>
      <c r="D79" s="7">
        <v>1</v>
      </c>
      <c r="E79" s="8">
        <f t="shared" si="2"/>
        <v>5.4971682252932021</v>
      </c>
      <c r="F79" s="4">
        <v>244</v>
      </c>
      <c r="G79" s="7"/>
      <c r="H79" s="7"/>
      <c r="I79" s="7"/>
      <c r="J79" s="7"/>
      <c r="K79" s="6" t="s">
        <v>49</v>
      </c>
      <c r="L79" s="9" t="s">
        <v>50</v>
      </c>
    </row>
    <row r="80" spans="1:12" x14ac:dyDescent="0.2">
      <c r="A80" s="6" t="s">
        <v>122</v>
      </c>
      <c r="B80" s="6" t="s">
        <v>48</v>
      </c>
      <c r="C80" s="7" t="s">
        <v>31</v>
      </c>
      <c r="D80" s="7">
        <v>1</v>
      </c>
      <c r="E80" s="8">
        <f t="shared" si="2"/>
        <v>5.4971682252932021</v>
      </c>
      <c r="F80" s="4">
        <v>244</v>
      </c>
      <c r="G80" s="7"/>
      <c r="H80" s="7"/>
      <c r="I80" s="7"/>
      <c r="J80" s="7"/>
      <c r="K80" s="6" t="s">
        <v>49</v>
      </c>
      <c r="L80" s="9" t="s">
        <v>50</v>
      </c>
    </row>
    <row r="81" spans="1:12" x14ac:dyDescent="0.2">
      <c r="A81" s="6" t="s">
        <v>123</v>
      </c>
      <c r="B81" s="6" t="s">
        <v>48</v>
      </c>
      <c r="C81" s="7" t="s">
        <v>31</v>
      </c>
      <c r="D81" s="7">
        <v>1</v>
      </c>
      <c r="E81" s="8">
        <f t="shared" si="2"/>
        <v>5.4971682252932021</v>
      </c>
      <c r="F81" s="4">
        <v>244</v>
      </c>
      <c r="G81" s="7"/>
      <c r="H81" s="7"/>
      <c r="I81" s="7"/>
      <c r="J81" s="7"/>
      <c r="K81" s="6" t="s">
        <v>49</v>
      </c>
      <c r="L81" s="9" t="s">
        <v>50</v>
      </c>
    </row>
    <row r="82" spans="1:12" x14ac:dyDescent="0.2">
      <c r="A82" s="6" t="s">
        <v>124</v>
      </c>
      <c r="B82" s="6" t="s">
        <v>51</v>
      </c>
      <c r="C82" s="7" t="s">
        <v>11</v>
      </c>
      <c r="D82" s="7">
        <v>1</v>
      </c>
      <c r="E82" s="8">
        <f t="shared" si="2"/>
        <v>6.0707377280024897</v>
      </c>
      <c r="F82" s="4">
        <v>433</v>
      </c>
      <c r="G82" s="7"/>
      <c r="H82" s="7"/>
      <c r="I82" s="7"/>
      <c r="J82" s="7"/>
      <c r="K82" s="6" t="s">
        <v>52</v>
      </c>
      <c r="L82" s="9">
        <v>746</v>
      </c>
    </row>
    <row r="83" spans="1:12" x14ac:dyDescent="0.2">
      <c r="A83" s="6" t="s">
        <v>125</v>
      </c>
      <c r="B83" s="6" t="s">
        <v>53</v>
      </c>
      <c r="C83" s="7" t="s">
        <v>13</v>
      </c>
      <c r="D83" s="7">
        <v>27</v>
      </c>
      <c r="E83" s="8">
        <f t="shared" si="2"/>
        <v>5.4847969334906548</v>
      </c>
      <c r="F83" s="4">
        <v>241</v>
      </c>
      <c r="G83" s="7"/>
      <c r="H83" s="7">
        <v>174</v>
      </c>
      <c r="I83" s="7">
        <v>303</v>
      </c>
      <c r="J83" s="7"/>
      <c r="K83" s="6" t="s">
        <v>54</v>
      </c>
      <c r="L83" s="9">
        <v>578</v>
      </c>
    </row>
    <row r="84" spans="1:12" x14ac:dyDescent="0.2">
      <c r="A84" s="6" t="s">
        <v>126</v>
      </c>
      <c r="B84" s="6" t="s">
        <v>53</v>
      </c>
      <c r="C84" s="7" t="s">
        <v>13</v>
      </c>
      <c r="D84" s="7">
        <v>27</v>
      </c>
      <c r="E84" s="8">
        <f t="shared" si="2"/>
        <v>5.4847969334906548</v>
      </c>
      <c r="F84" s="4">
        <v>241</v>
      </c>
      <c r="G84" s="7"/>
      <c r="H84" s="7">
        <v>174</v>
      </c>
      <c r="I84" s="7">
        <v>303</v>
      </c>
      <c r="J84" s="7"/>
      <c r="K84" s="6" t="s">
        <v>54</v>
      </c>
      <c r="L84" s="9">
        <v>578</v>
      </c>
    </row>
    <row r="85" spans="1:12" x14ac:dyDescent="0.2">
      <c r="A85" s="6" t="s">
        <v>127</v>
      </c>
      <c r="B85" s="6" t="s">
        <v>55</v>
      </c>
      <c r="C85" s="7" t="s">
        <v>31</v>
      </c>
      <c r="D85" s="7">
        <v>1</v>
      </c>
      <c r="E85" s="8">
        <f t="shared" si="2"/>
        <v>5.4806389233419912</v>
      </c>
      <c r="F85" s="4">
        <v>240</v>
      </c>
      <c r="G85" s="7"/>
      <c r="H85" s="7"/>
      <c r="I85" s="7"/>
      <c r="J85" s="7"/>
      <c r="K85" s="6" t="s">
        <v>56</v>
      </c>
      <c r="L85" s="9">
        <v>399</v>
      </c>
    </row>
    <row r="86" spans="1:12" x14ac:dyDescent="0.2">
      <c r="A86" s="6" t="s">
        <v>128</v>
      </c>
      <c r="B86" s="6" t="s">
        <v>55</v>
      </c>
      <c r="C86" s="7" t="s">
        <v>31</v>
      </c>
      <c r="D86" s="7">
        <v>1</v>
      </c>
      <c r="E86" s="8">
        <f t="shared" si="2"/>
        <v>5.4806389233419912</v>
      </c>
      <c r="F86" s="4">
        <v>240</v>
      </c>
      <c r="G86" s="7"/>
      <c r="H86" s="7"/>
      <c r="I86" s="7"/>
      <c r="J86" s="7"/>
      <c r="K86" s="6" t="s">
        <v>56</v>
      </c>
      <c r="L86" s="9">
        <v>399</v>
      </c>
    </row>
    <row r="87" spans="1:12" x14ac:dyDescent="0.2">
      <c r="A87" s="6" t="s">
        <v>129</v>
      </c>
      <c r="B87" s="6" t="s">
        <v>55</v>
      </c>
      <c r="C87" s="7" t="s">
        <v>31</v>
      </c>
      <c r="D87" s="7">
        <v>1</v>
      </c>
      <c r="E87" s="8">
        <f t="shared" si="2"/>
        <v>5.4806389233419912</v>
      </c>
      <c r="F87" s="4">
        <v>240</v>
      </c>
      <c r="G87" s="7"/>
      <c r="H87" s="7"/>
      <c r="I87" s="7"/>
      <c r="J87" s="7"/>
      <c r="K87" s="6" t="s">
        <v>56</v>
      </c>
      <c r="L87" s="9">
        <v>399</v>
      </c>
    </row>
    <row r="88" spans="1:12" x14ac:dyDescent="0.2">
      <c r="A88" s="6" t="s">
        <v>130</v>
      </c>
      <c r="B88" s="6" t="s">
        <v>55</v>
      </c>
      <c r="C88" s="7" t="s">
        <v>31</v>
      </c>
      <c r="D88" s="7">
        <v>1</v>
      </c>
      <c r="E88" s="8">
        <f t="shared" si="2"/>
        <v>5.4806389233419912</v>
      </c>
      <c r="F88" s="4">
        <v>240</v>
      </c>
      <c r="G88" s="7"/>
      <c r="H88" s="7"/>
      <c r="I88" s="7"/>
      <c r="J88" s="7"/>
      <c r="K88" s="6" t="s">
        <v>56</v>
      </c>
      <c r="L88" s="9">
        <v>399</v>
      </c>
    </row>
    <row r="89" spans="1:12" x14ac:dyDescent="0.2">
      <c r="A89" s="6" t="s">
        <v>131</v>
      </c>
      <c r="B89" s="6" t="s">
        <v>55</v>
      </c>
      <c r="C89" s="7" t="s">
        <v>31</v>
      </c>
      <c r="D89" s="7">
        <v>1</v>
      </c>
      <c r="E89" s="8">
        <f t="shared" si="2"/>
        <v>5.4806389233419912</v>
      </c>
      <c r="F89" s="4">
        <v>240</v>
      </c>
      <c r="G89" s="7"/>
      <c r="H89" s="7"/>
      <c r="I89" s="7"/>
      <c r="J89" s="7"/>
      <c r="K89" s="6" t="s">
        <v>56</v>
      </c>
      <c r="L89" s="9">
        <v>399</v>
      </c>
    </row>
    <row r="90" spans="1:12" x14ac:dyDescent="0.2">
      <c r="A90" s="6" t="s">
        <v>132</v>
      </c>
      <c r="B90" s="6" t="s">
        <v>55</v>
      </c>
      <c r="C90" s="7" t="s">
        <v>31</v>
      </c>
      <c r="D90" s="7">
        <v>1</v>
      </c>
      <c r="E90" s="8">
        <f t="shared" si="2"/>
        <v>5.4806389233419912</v>
      </c>
      <c r="F90" s="4">
        <v>240</v>
      </c>
      <c r="G90" s="7"/>
      <c r="H90" s="7"/>
      <c r="I90" s="7"/>
      <c r="J90" s="7"/>
      <c r="K90" s="6" t="s">
        <v>56</v>
      </c>
      <c r="L90" s="9">
        <v>399</v>
      </c>
    </row>
    <row r="91" spans="1:12" x14ac:dyDescent="0.2">
      <c r="A91" s="6" t="s">
        <v>133</v>
      </c>
      <c r="B91" s="6" t="s">
        <v>57</v>
      </c>
      <c r="C91" s="7" t="s">
        <v>11</v>
      </c>
      <c r="D91" s="7">
        <v>4</v>
      </c>
      <c r="E91" s="8">
        <f t="shared" si="2"/>
        <v>4.7535901911063645</v>
      </c>
      <c r="F91" s="4">
        <v>116</v>
      </c>
      <c r="G91" s="7"/>
      <c r="H91" s="7">
        <v>100</v>
      </c>
      <c r="I91" s="7">
        <v>142</v>
      </c>
      <c r="J91" s="7"/>
      <c r="K91" s="6"/>
      <c r="L91" s="9" t="s">
        <v>58</v>
      </c>
    </row>
    <row r="92" spans="1:12" x14ac:dyDescent="0.2">
      <c r="A92" s="6" t="s">
        <v>134</v>
      </c>
      <c r="B92" s="6" t="s">
        <v>57</v>
      </c>
      <c r="C92" s="7" t="s">
        <v>11</v>
      </c>
      <c r="D92" s="7">
        <v>4</v>
      </c>
      <c r="E92" s="8">
        <f t="shared" si="2"/>
        <v>4.7535901911063645</v>
      </c>
      <c r="F92" s="4">
        <v>116</v>
      </c>
      <c r="G92" s="7"/>
      <c r="H92" s="7">
        <v>100</v>
      </c>
      <c r="I92" s="7">
        <v>142</v>
      </c>
      <c r="J92" s="7"/>
      <c r="K92" s="6"/>
      <c r="L92" s="9" t="s">
        <v>58</v>
      </c>
    </row>
    <row r="93" spans="1:12" x14ac:dyDescent="0.2">
      <c r="A93" s="6" t="s">
        <v>135</v>
      </c>
      <c r="B93" s="6" t="s">
        <v>57</v>
      </c>
      <c r="C93" s="7" t="s">
        <v>11</v>
      </c>
      <c r="D93" s="7">
        <v>4</v>
      </c>
      <c r="E93" s="8">
        <f t="shared" si="2"/>
        <v>4.7535901911063645</v>
      </c>
      <c r="F93" s="4">
        <v>116</v>
      </c>
      <c r="G93" s="7"/>
      <c r="H93" s="7">
        <v>100</v>
      </c>
      <c r="I93" s="7">
        <v>142</v>
      </c>
      <c r="J93" s="7"/>
      <c r="K93" s="6"/>
      <c r="L93" s="9" t="s">
        <v>58</v>
      </c>
    </row>
    <row r="94" spans="1:12" x14ac:dyDescent="0.2">
      <c r="A94" s="6" t="s">
        <v>136</v>
      </c>
      <c r="B94" s="6" t="s">
        <v>59</v>
      </c>
      <c r="C94" s="7" t="s">
        <v>13</v>
      </c>
      <c r="D94" s="7">
        <v>49</v>
      </c>
      <c r="E94" s="8">
        <f t="shared" si="2"/>
        <v>6.2841341610708019</v>
      </c>
      <c r="F94" s="4">
        <v>536</v>
      </c>
      <c r="G94" s="7">
        <v>11</v>
      </c>
      <c r="H94" s="7">
        <v>410</v>
      </c>
      <c r="I94" s="7">
        <v>780</v>
      </c>
      <c r="J94" s="7"/>
      <c r="K94" s="6" t="s">
        <v>60</v>
      </c>
      <c r="L94" s="9">
        <v>746</v>
      </c>
    </row>
    <row r="95" spans="1:12" x14ac:dyDescent="0.2">
      <c r="A95" s="6" t="s">
        <v>137</v>
      </c>
      <c r="B95" s="6" t="s">
        <v>61</v>
      </c>
      <c r="C95" s="7" t="s">
        <v>15</v>
      </c>
      <c r="D95" s="7">
        <v>4</v>
      </c>
      <c r="E95" s="8">
        <f t="shared" si="2"/>
        <v>5.6347896031692493</v>
      </c>
      <c r="F95" s="4">
        <v>280</v>
      </c>
      <c r="G95" s="7"/>
      <c r="H95" s="7">
        <v>241</v>
      </c>
      <c r="I95" s="7">
        <v>200</v>
      </c>
      <c r="J95" s="7"/>
      <c r="K95" s="6" t="s">
        <v>62</v>
      </c>
      <c r="L95" s="9" t="s">
        <v>63</v>
      </c>
    </row>
    <row r="96" spans="1:12" x14ac:dyDescent="0.2">
      <c r="A96" s="6" t="s">
        <v>138</v>
      </c>
      <c r="B96" s="6" t="s">
        <v>61</v>
      </c>
      <c r="C96" s="7" t="s">
        <v>15</v>
      </c>
      <c r="D96" s="7">
        <v>4</v>
      </c>
      <c r="E96" s="8">
        <f t="shared" si="2"/>
        <v>5.6347896031692493</v>
      </c>
      <c r="F96" s="4">
        <v>280</v>
      </c>
      <c r="G96" s="7"/>
      <c r="H96" s="7">
        <v>241</v>
      </c>
      <c r="I96" s="7">
        <v>200</v>
      </c>
      <c r="J96" s="7"/>
      <c r="K96" s="6" t="s">
        <v>62</v>
      </c>
      <c r="L96" s="9" t="s">
        <v>63</v>
      </c>
    </row>
    <row r="97" spans="1:12" x14ac:dyDescent="0.2">
      <c r="A97" s="6" t="s">
        <v>139</v>
      </c>
      <c r="B97" s="6" t="s">
        <v>61</v>
      </c>
      <c r="C97" s="7" t="s">
        <v>15</v>
      </c>
      <c r="D97" s="7">
        <v>4</v>
      </c>
      <c r="E97" s="8">
        <f t="shared" si="2"/>
        <v>5.6347896031692493</v>
      </c>
      <c r="F97" s="4">
        <v>280</v>
      </c>
      <c r="G97" s="7"/>
      <c r="H97" s="7">
        <v>241</v>
      </c>
      <c r="I97" s="7">
        <v>200</v>
      </c>
      <c r="J97" s="7"/>
      <c r="K97" s="6" t="s">
        <v>62</v>
      </c>
      <c r="L97" s="9" t="s">
        <v>63</v>
      </c>
    </row>
    <row r="98" spans="1:12" x14ac:dyDescent="0.2">
      <c r="A98" s="6" t="s">
        <v>140</v>
      </c>
      <c r="B98" s="6" t="s">
        <v>61</v>
      </c>
      <c r="C98" s="7" t="s">
        <v>15</v>
      </c>
      <c r="D98" s="7">
        <v>4</v>
      </c>
      <c r="E98" s="8">
        <f t="shared" si="2"/>
        <v>5.6347896031692493</v>
      </c>
      <c r="F98" s="4">
        <v>280</v>
      </c>
      <c r="G98" s="7"/>
      <c r="H98" s="7">
        <v>241</v>
      </c>
      <c r="I98" s="7">
        <v>200</v>
      </c>
      <c r="J98" s="7"/>
      <c r="K98" s="6" t="s">
        <v>62</v>
      </c>
      <c r="L98" s="9" t="s">
        <v>63</v>
      </c>
    </row>
    <row r="99" spans="1:12" x14ac:dyDescent="0.2">
      <c r="A99" s="6" t="s">
        <v>141</v>
      </c>
      <c r="B99" s="6" t="s">
        <v>64</v>
      </c>
      <c r="C99" s="7" t="s">
        <v>13</v>
      </c>
      <c r="D99" s="7">
        <v>3</v>
      </c>
      <c r="E99" s="8">
        <f t="shared" si="2"/>
        <v>6.2841341610708019</v>
      </c>
      <c r="F99" s="4">
        <v>536</v>
      </c>
      <c r="G99" s="7"/>
      <c r="H99" s="7">
        <v>504</v>
      </c>
      <c r="I99" s="7">
        <v>595</v>
      </c>
      <c r="J99" s="7"/>
      <c r="K99" s="6"/>
      <c r="L99" s="9">
        <v>1198</v>
      </c>
    </row>
    <row r="100" spans="1:12" x14ac:dyDescent="0.2">
      <c r="A100" s="6" t="s">
        <v>142</v>
      </c>
      <c r="B100" s="6" t="s">
        <v>64</v>
      </c>
      <c r="C100" s="7" t="s">
        <v>13</v>
      </c>
      <c r="D100" s="7">
        <v>3</v>
      </c>
      <c r="E100" s="8">
        <f t="shared" si="2"/>
        <v>6.2841341610708019</v>
      </c>
      <c r="F100" s="4">
        <v>536</v>
      </c>
      <c r="G100" s="7"/>
      <c r="H100" s="7">
        <v>504</v>
      </c>
      <c r="I100" s="7">
        <v>595</v>
      </c>
      <c r="J100" s="7"/>
      <c r="K100" s="6"/>
      <c r="L100" s="9">
        <v>1198</v>
      </c>
    </row>
    <row r="101" spans="1:12" x14ac:dyDescent="0.2">
      <c r="A101" s="6" t="s">
        <v>143</v>
      </c>
      <c r="B101" s="6" t="s">
        <v>65</v>
      </c>
      <c r="C101" s="7" t="s">
        <v>13</v>
      </c>
      <c r="D101" s="7">
        <v>13</v>
      </c>
      <c r="E101" s="8">
        <f t="shared" si="2"/>
        <v>3.906004933102583</v>
      </c>
      <c r="F101" s="4">
        <v>49.7</v>
      </c>
      <c r="G101" s="7">
        <v>5.8</v>
      </c>
      <c r="H101" s="7"/>
      <c r="I101" s="7"/>
      <c r="J101" s="7"/>
      <c r="K101" s="6" t="s">
        <v>66</v>
      </c>
      <c r="L101" s="9">
        <v>489</v>
      </c>
    </row>
    <row r="102" spans="1:12" x14ac:dyDescent="0.2">
      <c r="A102" s="6" t="s">
        <v>144</v>
      </c>
      <c r="B102" s="6" t="s">
        <v>67</v>
      </c>
      <c r="C102" s="7" t="s">
        <v>13</v>
      </c>
      <c r="D102" s="7">
        <v>10</v>
      </c>
      <c r="E102" s="8">
        <f t="shared" si="2"/>
        <v>3.4781584227982836</v>
      </c>
      <c r="F102" s="4">
        <v>32.4</v>
      </c>
      <c r="G102" s="7" t="s">
        <v>12</v>
      </c>
      <c r="H102" s="7">
        <v>26.5</v>
      </c>
      <c r="I102" s="7">
        <v>39</v>
      </c>
      <c r="J102" s="7"/>
      <c r="K102" s="6"/>
      <c r="L102" s="9">
        <v>1198</v>
      </c>
    </row>
    <row r="103" spans="1:12" x14ac:dyDescent="0.2">
      <c r="A103" s="6" t="s">
        <v>145</v>
      </c>
      <c r="B103" s="6" t="s">
        <v>68</v>
      </c>
      <c r="C103" s="7" t="s">
        <v>13</v>
      </c>
      <c r="D103" s="7">
        <v>33</v>
      </c>
      <c r="E103" s="8">
        <f t="shared" si="2"/>
        <v>3.5438536820636788</v>
      </c>
      <c r="F103" s="4">
        <v>34.6</v>
      </c>
      <c r="G103" s="7">
        <v>3.1</v>
      </c>
      <c r="H103" s="7">
        <v>28.9</v>
      </c>
      <c r="I103" s="7">
        <v>43</v>
      </c>
      <c r="J103" s="7" t="s">
        <v>15</v>
      </c>
      <c r="K103" s="6" t="s">
        <v>69</v>
      </c>
      <c r="L103" s="9">
        <v>327</v>
      </c>
    </row>
    <row r="104" spans="1:12" x14ac:dyDescent="0.2">
      <c r="A104" s="6" t="s">
        <v>146</v>
      </c>
      <c r="B104" s="6" t="s">
        <v>70</v>
      </c>
      <c r="C104" s="7" t="s">
        <v>11</v>
      </c>
      <c r="D104" s="7">
        <v>15</v>
      </c>
      <c r="E104" s="8">
        <f t="shared" si="2"/>
        <v>3.9531649487593215</v>
      </c>
      <c r="F104" s="4">
        <v>52.1</v>
      </c>
      <c r="G104" s="7"/>
      <c r="H104" s="7"/>
      <c r="I104" s="7"/>
      <c r="J104" s="7"/>
      <c r="K104" s="6" t="s">
        <v>12</v>
      </c>
      <c r="L104" s="9">
        <v>1198</v>
      </c>
    </row>
    <row r="105" spans="1:12" x14ac:dyDescent="0.2">
      <c r="A105" s="6" t="s">
        <v>147</v>
      </c>
      <c r="B105" s="6" t="s">
        <v>71</v>
      </c>
      <c r="C105" s="7" t="s">
        <v>13</v>
      </c>
      <c r="D105" s="7">
        <v>9</v>
      </c>
      <c r="E105" s="8">
        <f t="shared" si="2"/>
        <v>4.39197696552705</v>
      </c>
      <c r="F105" s="4">
        <v>80.8</v>
      </c>
      <c r="G105" s="7" t="s">
        <v>12</v>
      </c>
      <c r="H105" s="7">
        <v>71</v>
      </c>
      <c r="I105" s="7">
        <v>100</v>
      </c>
      <c r="J105" s="7" t="s">
        <v>72</v>
      </c>
      <c r="K105" s="6" t="s">
        <v>73</v>
      </c>
      <c r="L105" s="9">
        <v>746</v>
      </c>
    </row>
    <row r="106" spans="1:12" x14ac:dyDescent="0.2">
      <c r="A106" s="6" t="s">
        <v>148</v>
      </c>
      <c r="B106" s="6" t="s">
        <v>74</v>
      </c>
      <c r="C106" s="7" t="s">
        <v>11</v>
      </c>
      <c r="D106" s="7"/>
      <c r="E106" s="8">
        <f t="shared" si="2"/>
        <v>7.0900768357760917</v>
      </c>
      <c r="F106" s="4">
        <v>1200</v>
      </c>
      <c r="G106" s="7"/>
      <c r="H106" s="7"/>
      <c r="I106" s="7"/>
      <c r="J106" s="7"/>
      <c r="K106" s="6" t="s">
        <v>75</v>
      </c>
      <c r="L106" s="9">
        <v>786</v>
      </c>
    </row>
    <row r="107" spans="1:12" x14ac:dyDescent="0.2">
      <c r="A107" s="6" t="s">
        <v>149</v>
      </c>
      <c r="B107" s="6" t="s">
        <v>76</v>
      </c>
      <c r="C107" s="7" t="s">
        <v>11</v>
      </c>
      <c r="D107" s="7">
        <v>2</v>
      </c>
      <c r="E107" s="8">
        <f t="shared" si="2"/>
        <v>3.4404180948154366</v>
      </c>
      <c r="F107" s="4">
        <v>31.2</v>
      </c>
      <c r="G107" s="7"/>
      <c r="H107" s="7">
        <v>23.5</v>
      </c>
      <c r="I107" s="7">
        <v>38.799999999999997</v>
      </c>
      <c r="J107" s="7" t="s">
        <v>12</v>
      </c>
      <c r="K107" s="6" t="s">
        <v>12</v>
      </c>
      <c r="L107" s="9">
        <v>1198</v>
      </c>
    </row>
    <row r="108" spans="1:12" x14ac:dyDescent="0.2">
      <c r="A108" s="6" t="s">
        <v>150</v>
      </c>
      <c r="B108" s="6" t="s">
        <v>77</v>
      </c>
      <c r="C108" s="7" t="s">
        <v>13</v>
      </c>
      <c r="D108" s="7">
        <v>5</v>
      </c>
      <c r="E108" s="8">
        <f t="shared" si="2"/>
        <v>6.3851943989977258</v>
      </c>
      <c r="F108" s="4">
        <v>593</v>
      </c>
      <c r="G108" s="7"/>
      <c r="H108" s="7">
        <v>457</v>
      </c>
      <c r="I108" s="7">
        <v>670</v>
      </c>
      <c r="J108" s="7"/>
      <c r="K108" s="6" t="s">
        <v>78</v>
      </c>
      <c r="L108" s="9" t="s">
        <v>79</v>
      </c>
    </row>
    <row r="109" spans="1:12" x14ac:dyDescent="0.2">
      <c r="A109" s="6" t="s">
        <v>151</v>
      </c>
      <c r="B109" s="6" t="s">
        <v>77</v>
      </c>
      <c r="C109" s="7" t="s">
        <v>13</v>
      </c>
      <c r="D109" s="7">
        <v>5</v>
      </c>
      <c r="E109" s="8">
        <f t="shared" si="2"/>
        <v>6.3851943989977258</v>
      </c>
      <c r="F109" s="4">
        <v>593</v>
      </c>
      <c r="G109" s="7"/>
      <c r="H109" s="7">
        <v>457</v>
      </c>
      <c r="I109" s="7">
        <v>670</v>
      </c>
      <c r="J109" s="7"/>
      <c r="K109" s="6" t="s">
        <v>78</v>
      </c>
      <c r="L109" s="9" t="s">
        <v>79</v>
      </c>
    </row>
    <row r="110" spans="1:12" x14ac:dyDescent="0.2">
      <c r="A110" s="6" t="s">
        <v>152</v>
      </c>
      <c r="B110" s="6" t="s">
        <v>77</v>
      </c>
      <c r="C110" s="7" t="s">
        <v>13</v>
      </c>
      <c r="D110" s="7">
        <v>5</v>
      </c>
      <c r="E110" s="8">
        <f t="shared" si="2"/>
        <v>6.3851943989977258</v>
      </c>
      <c r="F110" s="4">
        <v>593</v>
      </c>
      <c r="G110" s="7"/>
      <c r="H110" s="7">
        <v>457</v>
      </c>
      <c r="I110" s="7">
        <v>670</v>
      </c>
      <c r="J110" s="7"/>
      <c r="K110" s="6" t="s">
        <v>78</v>
      </c>
      <c r="L110" s="9" t="s">
        <v>79</v>
      </c>
    </row>
    <row r="111" spans="1:12" x14ac:dyDescent="0.2">
      <c r="A111" s="6" t="s">
        <v>153</v>
      </c>
      <c r="B111" s="6" t="s">
        <v>84</v>
      </c>
      <c r="C111" s="7" t="s">
        <v>13</v>
      </c>
      <c r="D111" s="7">
        <v>9</v>
      </c>
      <c r="E111" s="8">
        <f t="shared" si="2"/>
        <v>4.535820107853298</v>
      </c>
      <c r="F111" s="4">
        <v>93.3</v>
      </c>
      <c r="G111" s="7"/>
      <c r="H111" s="7">
        <v>73</v>
      </c>
      <c r="I111" s="7">
        <v>111</v>
      </c>
      <c r="J111" s="7"/>
      <c r="K111" s="6" t="s">
        <v>12</v>
      </c>
      <c r="L111" s="9">
        <v>1198</v>
      </c>
    </row>
    <row r="112" spans="1:12" x14ac:dyDescent="0.2">
      <c r="A112" s="6" t="s">
        <v>154</v>
      </c>
      <c r="B112" s="6" t="s">
        <v>81</v>
      </c>
      <c r="C112" s="7" t="s">
        <v>13</v>
      </c>
      <c r="D112" s="7">
        <v>13</v>
      </c>
      <c r="E112" s="8">
        <f t="shared" si="2"/>
        <v>7.8909567161389189</v>
      </c>
      <c r="F112" s="4">
        <v>2673</v>
      </c>
      <c r="G112" s="7">
        <v>258</v>
      </c>
      <c r="H112" s="7">
        <v>2250</v>
      </c>
      <c r="I112" s="7">
        <v>3250</v>
      </c>
      <c r="J112" s="7"/>
      <c r="K112" s="6" t="s">
        <v>82</v>
      </c>
      <c r="L112" s="9">
        <v>746</v>
      </c>
    </row>
    <row r="113" spans="1:12" x14ac:dyDescent="0.2">
      <c r="A113" s="6" t="s">
        <v>155</v>
      </c>
      <c r="B113" s="6" t="s">
        <v>80</v>
      </c>
      <c r="C113" s="7" t="s">
        <v>13</v>
      </c>
      <c r="D113" s="7">
        <v>11</v>
      </c>
      <c r="E113" s="8">
        <f t="shared" si="2"/>
        <v>6.4551985633401223</v>
      </c>
      <c r="F113" s="4">
        <v>636</v>
      </c>
      <c r="G113" s="7"/>
      <c r="H113" s="7">
        <v>528</v>
      </c>
      <c r="I113" s="7">
        <v>687</v>
      </c>
      <c r="J113" s="7"/>
      <c r="K113" s="6"/>
      <c r="L113" s="9">
        <v>1244</v>
      </c>
    </row>
    <row r="114" spans="1:12" x14ac:dyDescent="0.2">
      <c r="A114" s="6" t="s">
        <v>156</v>
      </c>
      <c r="B114" s="6" t="s">
        <v>81</v>
      </c>
      <c r="C114" s="7" t="s">
        <v>13</v>
      </c>
      <c r="D114" s="7">
        <v>13</v>
      </c>
      <c r="E114" s="8">
        <f t="shared" si="2"/>
        <v>7.8909567161389189</v>
      </c>
      <c r="F114" s="4">
        <v>2673</v>
      </c>
      <c r="G114" s="7">
        <v>258</v>
      </c>
      <c r="H114" s="7">
        <v>2250</v>
      </c>
      <c r="I114" s="7">
        <v>3250</v>
      </c>
      <c r="J114" s="7"/>
      <c r="K114" s="6" t="s">
        <v>82</v>
      </c>
      <c r="L114" s="9">
        <v>746</v>
      </c>
    </row>
    <row r="115" spans="1:12" x14ac:dyDescent="0.2">
      <c r="A115" s="6" t="s">
        <v>157</v>
      </c>
      <c r="B115" s="6" t="s">
        <v>83</v>
      </c>
      <c r="C115" s="7" t="s">
        <v>13</v>
      </c>
      <c r="D115" s="7">
        <v>20</v>
      </c>
      <c r="E115" s="8">
        <f t="shared" ref="E115:E136" si="3">LN(F115)</f>
        <v>5.5490760848952201</v>
      </c>
      <c r="F115" s="4">
        <v>257</v>
      </c>
      <c r="G115" s="7">
        <v>27.1</v>
      </c>
      <c r="H115" s="7"/>
      <c r="I115" s="7"/>
      <c r="J115" s="7"/>
      <c r="K115" s="6"/>
      <c r="L115" s="9">
        <v>489</v>
      </c>
    </row>
    <row r="116" spans="1:12" x14ac:dyDescent="0.2">
      <c r="A116" s="6" t="s">
        <v>158</v>
      </c>
      <c r="B116" s="6" t="s">
        <v>80</v>
      </c>
      <c r="C116" s="7" t="s">
        <v>13</v>
      </c>
      <c r="D116" s="7">
        <v>148</v>
      </c>
      <c r="E116" s="8">
        <f t="shared" si="3"/>
        <v>6.9948499858330706</v>
      </c>
      <c r="F116" s="4">
        <v>1091</v>
      </c>
      <c r="G116" s="7">
        <v>94.9</v>
      </c>
      <c r="H116" s="7">
        <v>785</v>
      </c>
      <c r="I116" s="7">
        <v>1310</v>
      </c>
      <c r="J116" s="7" t="s">
        <v>12</v>
      </c>
      <c r="K116" s="6" t="s">
        <v>73</v>
      </c>
      <c r="L116" s="9">
        <v>746</v>
      </c>
    </row>
    <row r="117" spans="1:12" x14ac:dyDescent="0.2">
      <c r="A117" s="6" t="s">
        <v>159</v>
      </c>
      <c r="B117" s="6" t="s">
        <v>80</v>
      </c>
      <c r="C117" s="7" t="s">
        <v>13</v>
      </c>
      <c r="D117" s="7">
        <v>148</v>
      </c>
      <c r="E117" s="8">
        <f t="shared" si="3"/>
        <v>6.9948499858330706</v>
      </c>
      <c r="F117" s="4">
        <v>1091</v>
      </c>
      <c r="G117" s="7">
        <v>94.9</v>
      </c>
      <c r="H117" s="7">
        <v>785</v>
      </c>
      <c r="I117" s="7">
        <v>1310</v>
      </c>
      <c r="J117" s="7" t="s">
        <v>12</v>
      </c>
      <c r="K117" s="6" t="s">
        <v>73</v>
      </c>
      <c r="L117" s="9">
        <v>746</v>
      </c>
    </row>
    <row r="118" spans="1:12" x14ac:dyDescent="0.2">
      <c r="A118" s="6" t="s">
        <v>161</v>
      </c>
      <c r="B118" s="6" t="s">
        <v>80</v>
      </c>
      <c r="C118" s="7" t="s">
        <v>13</v>
      </c>
      <c r="D118" s="7">
        <v>37</v>
      </c>
      <c r="E118" s="8">
        <f t="shared" si="3"/>
        <v>6.7673431252653922</v>
      </c>
      <c r="F118" s="4">
        <v>869</v>
      </c>
      <c r="G118" s="7">
        <v>71.3</v>
      </c>
      <c r="H118" s="7">
        <v>720</v>
      </c>
      <c r="I118" s="7">
        <v>1000</v>
      </c>
      <c r="J118" s="7"/>
      <c r="K118" s="6" t="s">
        <v>160</v>
      </c>
      <c r="L118" s="9">
        <v>223</v>
      </c>
    </row>
    <row r="119" spans="1:12" x14ac:dyDescent="0.2">
      <c r="A119" s="6" t="s">
        <v>162</v>
      </c>
      <c r="B119" s="6" t="s">
        <v>80</v>
      </c>
      <c r="C119" s="7" t="s">
        <v>13</v>
      </c>
      <c r="D119" s="7">
        <v>37</v>
      </c>
      <c r="E119" s="8">
        <f t="shared" si="3"/>
        <v>6.7673431252653922</v>
      </c>
      <c r="F119" s="4">
        <v>869</v>
      </c>
      <c r="G119" s="7">
        <v>71.3</v>
      </c>
      <c r="H119" s="7">
        <v>720</v>
      </c>
      <c r="I119" s="7">
        <v>1000</v>
      </c>
      <c r="J119" s="7"/>
      <c r="K119" s="6" t="s">
        <v>160</v>
      </c>
      <c r="L119" s="9">
        <v>223</v>
      </c>
    </row>
    <row r="120" spans="1:12" x14ac:dyDescent="0.2">
      <c r="A120" s="6" t="s">
        <v>164</v>
      </c>
      <c r="B120" s="6" t="s">
        <v>163</v>
      </c>
      <c r="C120" s="7" t="s">
        <v>15</v>
      </c>
      <c r="D120" s="7">
        <v>7</v>
      </c>
      <c r="E120" s="8">
        <f t="shared" si="3"/>
        <v>4.6051701859880918</v>
      </c>
      <c r="F120" s="4">
        <v>100</v>
      </c>
      <c r="G120" s="7"/>
      <c r="H120" s="7">
        <v>90</v>
      </c>
      <c r="I120" s="7">
        <v>112</v>
      </c>
      <c r="J120" s="7"/>
      <c r="K120" s="6" t="s">
        <v>12</v>
      </c>
      <c r="L120" s="9">
        <v>1198</v>
      </c>
    </row>
    <row r="121" spans="1:12" x14ac:dyDescent="0.2">
      <c r="A121" s="6" t="s">
        <v>166</v>
      </c>
      <c r="B121" s="6" t="s">
        <v>165</v>
      </c>
      <c r="C121" s="7" t="s">
        <v>11</v>
      </c>
      <c r="D121" s="7">
        <v>86</v>
      </c>
      <c r="E121" s="8">
        <f t="shared" si="3"/>
        <v>4.3148178849804317</v>
      </c>
      <c r="F121" s="4">
        <v>74.8</v>
      </c>
      <c r="G121" s="7">
        <v>13.1</v>
      </c>
      <c r="H121" s="7">
        <v>49</v>
      </c>
      <c r="I121" s="7">
        <v>126</v>
      </c>
      <c r="J121" s="7"/>
      <c r="K121" s="6"/>
      <c r="L121" s="9">
        <v>1198</v>
      </c>
    </row>
    <row r="122" spans="1:12" x14ac:dyDescent="0.2">
      <c r="A122" s="6" t="s">
        <v>168</v>
      </c>
      <c r="B122" s="6" t="s">
        <v>167</v>
      </c>
      <c r="C122" s="7" t="s">
        <v>13</v>
      </c>
      <c r="D122" s="7">
        <v>6</v>
      </c>
      <c r="E122" s="8">
        <f t="shared" si="3"/>
        <v>3.2619353143286478</v>
      </c>
      <c r="F122" s="4">
        <v>26.1</v>
      </c>
      <c r="G122" s="7"/>
      <c r="H122" s="7">
        <v>24</v>
      </c>
      <c r="I122" s="7">
        <v>28</v>
      </c>
      <c r="J122" s="7"/>
      <c r="K122" s="6" t="s">
        <v>12</v>
      </c>
      <c r="L122" s="9">
        <v>1198</v>
      </c>
    </row>
    <row r="123" spans="1:12" x14ac:dyDescent="0.2">
      <c r="A123" s="6" t="s">
        <v>171</v>
      </c>
      <c r="B123" s="6" t="s">
        <v>169</v>
      </c>
      <c r="C123" s="7" t="s">
        <v>15</v>
      </c>
      <c r="D123" s="7">
        <v>6</v>
      </c>
      <c r="E123" s="8">
        <f t="shared" si="3"/>
        <v>4.7095302013123339</v>
      </c>
      <c r="F123" s="4">
        <v>111</v>
      </c>
      <c r="G123" s="7"/>
      <c r="H123" s="7">
        <v>84.8</v>
      </c>
      <c r="I123" s="7">
        <v>132</v>
      </c>
      <c r="J123" s="7" t="s">
        <v>12</v>
      </c>
      <c r="K123" s="6"/>
      <c r="L123" s="9" t="s">
        <v>170</v>
      </c>
    </row>
    <row r="124" spans="1:12" x14ac:dyDescent="0.2">
      <c r="A124" s="6" t="s">
        <v>174</v>
      </c>
      <c r="B124" s="6" t="s">
        <v>172</v>
      </c>
      <c r="C124" s="7" t="s">
        <v>11</v>
      </c>
      <c r="D124" s="7">
        <v>149</v>
      </c>
      <c r="E124" s="8">
        <f t="shared" si="3"/>
        <v>4.467056883858457</v>
      </c>
      <c r="F124" s="4">
        <v>87.1</v>
      </c>
      <c r="G124" s="7"/>
      <c r="H124" s="7">
        <v>47</v>
      </c>
      <c r="I124" s="7">
        <v>147</v>
      </c>
      <c r="J124" s="7" t="s">
        <v>72</v>
      </c>
      <c r="K124" s="6" t="s">
        <v>173</v>
      </c>
      <c r="L124" s="9">
        <v>1198</v>
      </c>
    </row>
    <row r="125" spans="1:12" x14ac:dyDescent="0.2">
      <c r="A125" s="6" t="s">
        <v>176</v>
      </c>
      <c r="B125" s="6" t="s">
        <v>175</v>
      </c>
      <c r="C125" s="7" t="s">
        <v>15</v>
      </c>
      <c r="D125" s="7">
        <v>12</v>
      </c>
      <c r="E125" s="8">
        <f t="shared" si="3"/>
        <v>3.5667118201397288</v>
      </c>
      <c r="F125" s="4">
        <v>35.4</v>
      </c>
      <c r="G125" s="7"/>
      <c r="H125" s="7">
        <v>22.9</v>
      </c>
      <c r="I125" s="7">
        <v>46</v>
      </c>
      <c r="J125" s="7"/>
      <c r="K125" s="6" t="s">
        <v>73</v>
      </c>
      <c r="L125" s="9">
        <v>746</v>
      </c>
    </row>
    <row r="126" spans="1:12" x14ac:dyDescent="0.2">
      <c r="A126" s="6" t="s">
        <v>177</v>
      </c>
      <c r="B126" s="6" t="s">
        <v>172</v>
      </c>
      <c r="C126" s="7" t="s">
        <v>11</v>
      </c>
      <c r="D126" s="7">
        <v>149</v>
      </c>
      <c r="E126" s="8">
        <f t="shared" si="3"/>
        <v>4.467056883858457</v>
      </c>
      <c r="F126" s="4">
        <v>87.1</v>
      </c>
      <c r="G126" s="7"/>
      <c r="H126" s="7">
        <v>47</v>
      </c>
      <c r="I126" s="7">
        <v>147</v>
      </c>
      <c r="J126" s="7" t="s">
        <v>72</v>
      </c>
      <c r="K126" s="6" t="s">
        <v>173</v>
      </c>
      <c r="L126" s="9">
        <v>1198</v>
      </c>
    </row>
    <row r="127" spans="1:12" x14ac:dyDescent="0.2">
      <c r="A127" s="6" t="s">
        <v>180</v>
      </c>
      <c r="B127" s="6" t="s">
        <v>178</v>
      </c>
      <c r="C127" s="7" t="s">
        <v>13</v>
      </c>
      <c r="D127" s="7">
        <v>7</v>
      </c>
      <c r="E127" s="8">
        <f t="shared" si="3"/>
        <v>3.8649313978942956</v>
      </c>
      <c r="F127" s="4">
        <v>47.7</v>
      </c>
      <c r="G127" s="7" t="s">
        <v>12</v>
      </c>
      <c r="H127" s="7">
        <v>39</v>
      </c>
      <c r="I127" s="7">
        <v>56</v>
      </c>
      <c r="J127" s="7"/>
      <c r="K127" s="6" t="s">
        <v>179</v>
      </c>
      <c r="L127" s="9">
        <v>746</v>
      </c>
    </row>
    <row r="128" spans="1:12" x14ac:dyDescent="0.2">
      <c r="A128" s="6" t="s">
        <v>182</v>
      </c>
      <c r="B128" s="6" t="s">
        <v>181</v>
      </c>
      <c r="C128" s="7" t="s">
        <v>15</v>
      </c>
      <c r="D128" s="7">
        <v>6</v>
      </c>
      <c r="E128" s="8">
        <f t="shared" si="3"/>
        <v>4.6913478822291435</v>
      </c>
      <c r="F128" s="4">
        <v>109</v>
      </c>
      <c r="G128" s="7"/>
      <c r="H128" s="7">
        <v>99</v>
      </c>
      <c r="I128" s="7">
        <v>118</v>
      </c>
      <c r="J128" s="7"/>
      <c r="K128" s="6" t="s">
        <v>12</v>
      </c>
      <c r="L128" s="9">
        <v>1198</v>
      </c>
    </row>
    <row r="129" spans="1:12" x14ac:dyDescent="0.2">
      <c r="A129" s="6" t="s">
        <v>183</v>
      </c>
      <c r="B129" s="6" t="s">
        <v>181</v>
      </c>
      <c r="C129" s="7" t="s">
        <v>15</v>
      </c>
      <c r="D129" s="7">
        <v>6</v>
      </c>
      <c r="E129" s="8">
        <f t="shared" si="3"/>
        <v>4.6913478822291435</v>
      </c>
      <c r="F129" s="4">
        <v>109</v>
      </c>
      <c r="G129" s="7"/>
      <c r="H129" s="7">
        <v>99</v>
      </c>
      <c r="I129" s="7">
        <v>118</v>
      </c>
      <c r="J129" s="7"/>
      <c r="K129" s="6" t="s">
        <v>12</v>
      </c>
      <c r="L129" s="9">
        <v>1198</v>
      </c>
    </row>
    <row r="130" spans="1:12" x14ac:dyDescent="0.2">
      <c r="A130" s="6" t="s">
        <v>185</v>
      </c>
      <c r="B130" s="6" t="s">
        <v>184</v>
      </c>
      <c r="C130" s="7" t="s">
        <v>13</v>
      </c>
      <c r="D130" s="7">
        <v>64</v>
      </c>
      <c r="E130" s="8">
        <f t="shared" si="3"/>
        <v>4.8283137373023015</v>
      </c>
      <c r="F130" s="4">
        <v>125</v>
      </c>
      <c r="G130" s="7">
        <v>15.3</v>
      </c>
      <c r="H130" s="7">
        <v>92</v>
      </c>
      <c r="I130" s="7">
        <v>166</v>
      </c>
      <c r="J130" s="7" t="s">
        <v>31</v>
      </c>
      <c r="K130" s="6" t="s">
        <v>22</v>
      </c>
      <c r="L130" s="9">
        <v>223</v>
      </c>
    </row>
    <row r="131" spans="1:12" x14ac:dyDescent="0.2">
      <c r="A131" s="6" t="s">
        <v>186</v>
      </c>
      <c r="B131" s="6" t="s">
        <v>184</v>
      </c>
      <c r="C131" s="7" t="s">
        <v>13</v>
      </c>
      <c r="D131" s="7">
        <v>64</v>
      </c>
      <c r="E131" s="8">
        <f t="shared" si="3"/>
        <v>4.8283137373023015</v>
      </c>
      <c r="F131" s="4">
        <v>125</v>
      </c>
      <c r="G131" s="7">
        <v>15.3</v>
      </c>
      <c r="H131" s="7">
        <v>92</v>
      </c>
      <c r="I131" s="7">
        <v>166</v>
      </c>
      <c r="J131" s="7" t="s">
        <v>31</v>
      </c>
      <c r="K131" s="6" t="s">
        <v>22</v>
      </c>
      <c r="L131" s="9">
        <v>223</v>
      </c>
    </row>
    <row r="132" spans="1:12" x14ac:dyDescent="0.2">
      <c r="A132" s="6" t="s">
        <v>188</v>
      </c>
      <c r="B132" s="6" t="s">
        <v>187</v>
      </c>
      <c r="C132" s="7" t="s">
        <v>13</v>
      </c>
      <c r="D132" s="7">
        <v>9</v>
      </c>
      <c r="E132" s="8">
        <f t="shared" si="3"/>
        <v>6.0282785202306979</v>
      </c>
      <c r="F132" s="4">
        <v>415</v>
      </c>
      <c r="G132" s="7"/>
      <c r="H132" s="7">
        <v>340</v>
      </c>
      <c r="I132" s="7">
        <v>490</v>
      </c>
      <c r="J132" s="7"/>
      <c r="K132" s="6" t="s">
        <v>69</v>
      </c>
      <c r="L132" s="9">
        <v>783</v>
      </c>
    </row>
    <row r="133" spans="1:12" x14ac:dyDescent="0.2">
      <c r="A133" s="6" t="s">
        <v>191</v>
      </c>
      <c r="B133" s="6" t="s">
        <v>189</v>
      </c>
      <c r="C133" s="7" t="s">
        <v>11</v>
      </c>
      <c r="D133" s="7">
        <v>147</v>
      </c>
      <c r="E133" s="8">
        <f t="shared" si="3"/>
        <v>4.4320065669789024</v>
      </c>
      <c r="F133" s="4">
        <v>84.1</v>
      </c>
      <c r="G133" s="7">
        <v>14.5</v>
      </c>
      <c r="H133" s="7">
        <v>55</v>
      </c>
      <c r="I133" s="7">
        <v>124</v>
      </c>
      <c r="J133" s="7"/>
      <c r="K133" s="6" t="s">
        <v>190</v>
      </c>
      <c r="L133" s="9">
        <v>213</v>
      </c>
    </row>
    <row r="134" spans="1:12" x14ac:dyDescent="0.2">
      <c r="A134" s="6" t="s">
        <v>194</v>
      </c>
      <c r="B134" s="6" t="s">
        <v>192</v>
      </c>
      <c r="C134" s="7" t="s">
        <v>13</v>
      </c>
      <c r="D134" s="7">
        <v>81</v>
      </c>
      <c r="E134" s="8">
        <f t="shared" si="3"/>
        <v>5.5834963087816991</v>
      </c>
      <c r="F134" s="4">
        <v>266</v>
      </c>
      <c r="G134" s="7">
        <v>350</v>
      </c>
      <c r="H134" s="7" t="s">
        <v>12</v>
      </c>
      <c r="I134" s="7" t="s">
        <v>12</v>
      </c>
      <c r="J134" s="7"/>
      <c r="K134" s="6" t="s">
        <v>193</v>
      </c>
      <c r="L134" s="9">
        <v>325</v>
      </c>
    </row>
    <row r="135" spans="1:12" x14ac:dyDescent="0.2">
      <c r="A135" s="6" t="s">
        <v>197</v>
      </c>
      <c r="B135" s="6" t="s">
        <v>195</v>
      </c>
      <c r="C135" s="7" t="s">
        <v>13</v>
      </c>
      <c r="D135" s="7">
        <v>53</v>
      </c>
      <c r="E135" s="8">
        <f t="shared" si="3"/>
        <v>3.8372994592322094</v>
      </c>
      <c r="F135" s="4">
        <v>46.4</v>
      </c>
      <c r="G135" s="7">
        <v>4.0999999999999996</v>
      </c>
      <c r="H135" s="7">
        <v>39.5</v>
      </c>
      <c r="I135" s="7">
        <v>58</v>
      </c>
      <c r="J135" s="7"/>
      <c r="K135" s="6"/>
      <c r="L135" s="9">
        <v>1198</v>
      </c>
    </row>
    <row r="136" spans="1:12" x14ac:dyDescent="0.2">
      <c r="A136" s="6" t="s">
        <v>198</v>
      </c>
      <c r="B136" s="6" t="s">
        <v>196</v>
      </c>
      <c r="C136" s="7" t="s">
        <v>13</v>
      </c>
      <c r="D136" s="7">
        <v>14</v>
      </c>
      <c r="E136" s="8">
        <f t="shared" si="3"/>
        <v>3.6584202466292277</v>
      </c>
      <c r="F136" s="4">
        <v>38.799999999999997</v>
      </c>
      <c r="G136" s="7">
        <v>4.0999999999999996</v>
      </c>
      <c r="H136" s="7">
        <v>30</v>
      </c>
      <c r="I136" s="7">
        <v>46.5</v>
      </c>
      <c r="J136" s="7"/>
      <c r="K136" s="6"/>
      <c r="L136" s="9">
        <v>1198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H9" sqref="H9"/>
    </sheetView>
  </sheetViews>
  <sheetFormatPr baseColWidth="10" defaultRowHeight="16" x14ac:dyDescent="0.2"/>
  <cols>
    <col min="6" max="6" width="14.33203125" customWidth="1"/>
    <col min="7" max="7" width="13.5" customWidth="1"/>
  </cols>
  <sheetData>
    <row r="1" spans="1:11" x14ac:dyDescent="0.2">
      <c r="A1" t="s">
        <v>293</v>
      </c>
      <c r="D1" t="s">
        <v>294</v>
      </c>
    </row>
    <row r="2" spans="1:11" x14ac:dyDescent="0.2">
      <c r="B2" s="1">
        <v>1080</v>
      </c>
      <c r="C2" s="2">
        <v>16000</v>
      </c>
      <c r="E2" t="s">
        <v>295</v>
      </c>
      <c r="K2" t="s">
        <v>303</v>
      </c>
    </row>
    <row r="3" spans="1:11" x14ac:dyDescent="0.2">
      <c r="B3" s="1">
        <v>2417</v>
      </c>
      <c r="C3" s="1">
        <v>133</v>
      </c>
      <c r="K3" s="1">
        <v>2417</v>
      </c>
    </row>
    <row r="4" spans="1:11" x14ac:dyDescent="0.2">
      <c r="B4" s="1">
        <v>2417</v>
      </c>
      <c r="C4" s="1">
        <v>132</v>
      </c>
      <c r="K4" s="1">
        <v>2417</v>
      </c>
    </row>
    <row r="5" spans="1:11" x14ac:dyDescent="0.2">
      <c r="B5" s="1">
        <v>3590</v>
      </c>
      <c r="C5" s="1">
        <v>599</v>
      </c>
      <c r="K5" s="1">
        <v>3590</v>
      </c>
    </row>
    <row r="6" spans="1:11" x14ac:dyDescent="0.2">
      <c r="B6" s="1">
        <v>3772</v>
      </c>
      <c r="C6" s="1">
        <v>133</v>
      </c>
      <c r="E6" t="s">
        <v>294</v>
      </c>
      <c r="F6" t="s">
        <v>300</v>
      </c>
      <c r="G6" t="s">
        <v>301</v>
      </c>
      <c r="H6" t="s">
        <v>302</v>
      </c>
      <c r="K6" s="1">
        <v>3772</v>
      </c>
    </row>
    <row r="7" spans="1:11" x14ac:dyDescent="0.2">
      <c r="B7" s="1">
        <v>5826</v>
      </c>
      <c r="C7" s="1">
        <v>292</v>
      </c>
      <c r="D7" t="s">
        <v>296</v>
      </c>
      <c r="E7">
        <f>AVERAGE(C3:C109)</f>
        <v>458.73271028037385</v>
      </c>
      <c r="F7">
        <f>AVERAGE(J10:J12)</f>
        <v>443.33333333333331</v>
      </c>
      <c r="G7">
        <f>AVERAGE(J15:J19)</f>
        <v>170.84</v>
      </c>
      <c r="H7">
        <f>AVERAGE(J22:J120)</f>
        <v>478.44646464646456</v>
      </c>
      <c r="K7" s="1">
        <v>5826</v>
      </c>
    </row>
    <row r="8" spans="1:11" x14ac:dyDescent="0.2">
      <c r="B8" s="1">
        <v>6667</v>
      </c>
      <c r="C8" s="1">
        <v>180</v>
      </c>
      <c r="D8" t="s">
        <v>297</v>
      </c>
      <c r="E8">
        <f>STDEV(C3:C109)</f>
        <v>552.11001685569545</v>
      </c>
      <c r="F8">
        <f>STDEV(J10:J12)</f>
        <v>269.62257571155521</v>
      </c>
      <c r="G8">
        <f>STDEV(J15:J19)</f>
        <v>117.77931906748313</v>
      </c>
      <c r="H8">
        <f>STDEV(J22:J120)</f>
        <v>567.58165290728493</v>
      </c>
      <c r="K8" s="1">
        <v>6667</v>
      </c>
    </row>
    <row r="9" spans="1:11" x14ac:dyDescent="0.2">
      <c r="B9" s="1">
        <v>6667</v>
      </c>
      <c r="C9" s="1">
        <v>180</v>
      </c>
      <c r="J9" t="s">
        <v>305</v>
      </c>
      <c r="K9" s="1">
        <v>6667</v>
      </c>
    </row>
    <row r="10" spans="1:11" x14ac:dyDescent="0.2">
      <c r="B10" s="1">
        <v>6667</v>
      </c>
      <c r="C10" s="1">
        <v>126</v>
      </c>
      <c r="J10" s="1">
        <v>599</v>
      </c>
      <c r="K10" s="1">
        <v>6667</v>
      </c>
    </row>
    <row r="11" spans="1:11" x14ac:dyDescent="0.2">
      <c r="B11" s="1">
        <v>6667</v>
      </c>
      <c r="C11" s="1">
        <v>60</v>
      </c>
      <c r="J11" s="1">
        <v>132</v>
      </c>
      <c r="K11" s="1">
        <v>6667</v>
      </c>
    </row>
    <row r="12" spans="1:11" x14ac:dyDescent="0.2">
      <c r="B12" s="1">
        <v>3350</v>
      </c>
      <c r="C12" s="1">
        <v>292</v>
      </c>
      <c r="J12" s="1">
        <v>599</v>
      </c>
      <c r="K12" s="1">
        <v>3350</v>
      </c>
    </row>
    <row r="13" spans="1:11" x14ac:dyDescent="0.2">
      <c r="B13" s="1">
        <v>4670</v>
      </c>
      <c r="C13" s="1">
        <v>397</v>
      </c>
      <c r="E13" t="s">
        <v>293</v>
      </c>
      <c r="F13" t="s">
        <v>298</v>
      </c>
      <c r="G13" t="s">
        <v>299</v>
      </c>
      <c r="K13" s="1">
        <v>4670</v>
      </c>
    </row>
    <row r="14" spans="1:11" x14ac:dyDescent="0.2">
      <c r="B14" s="1">
        <v>4800</v>
      </c>
      <c r="C14" s="1">
        <v>737</v>
      </c>
      <c r="D14" t="s">
        <v>296</v>
      </c>
      <c r="E14">
        <f>AVERAGE(B2:B28)</f>
        <v>4632.0740740740739</v>
      </c>
      <c r="F14">
        <f>AVERAGE(K28:K31)</f>
        <v>1158.3333333333333</v>
      </c>
      <c r="G14">
        <f>AVERAGE(K3:K25)</f>
        <v>5239.608695652174</v>
      </c>
      <c r="J14" t="s">
        <v>306</v>
      </c>
      <c r="K14" s="1">
        <v>4800</v>
      </c>
    </row>
    <row r="15" spans="1:11" x14ac:dyDescent="0.2">
      <c r="B15" s="1">
        <v>4800</v>
      </c>
      <c r="C15" s="1">
        <v>183</v>
      </c>
      <c r="D15" t="s">
        <v>297</v>
      </c>
      <c r="E15">
        <f>STDEV(B2:B28)</f>
        <v>2063.2182278761629</v>
      </c>
      <c r="F15">
        <f>STDEV(K28:K31)</f>
        <v>191.56287044553611</v>
      </c>
      <c r="G15">
        <f>STDEV(K3:K25)</f>
        <v>1556.4834706691888</v>
      </c>
      <c r="J15" s="1">
        <v>46.4</v>
      </c>
      <c r="K15" s="1">
        <v>4800</v>
      </c>
    </row>
    <row r="16" spans="1:11" x14ac:dyDescent="0.2">
      <c r="B16" s="1">
        <v>5797</v>
      </c>
      <c r="C16" s="1">
        <v>277</v>
      </c>
      <c r="J16" s="1">
        <v>38.799999999999997</v>
      </c>
      <c r="K16" s="1">
        <v>5797</v>
      </c>
    </row>
    <row r="17" spans="2:11" x14ac:dyDescent="0.2">
      <c r="B17" s="1">
        <v>4800</v>
      </c>
      <c r="C17" s="1">
        <v>246</v>
      </c>
      <c r="J17" s="1">
        <v>277</v>
      </c>
      <c r="K17" s="1">
        <v>4800</v>
      </c>
    </row>
    <row r="18" spans="2:11" x14ac:dyDescent="0.2">
      <c r="B18" s="1">
        <v>5500</v>
      </c>
      <c r="C18" s="1">
        <v>246</v>
      </c>
      <c r="J18" s="1">
        <v>246</v>
      </c>
      <c r="K18" s="1">
        <v>5500</v>
      </c>
    </row>
    <row r="19" spans="2:11" x14ac:dyDescent="0.2">
      <c r="B19" s="1">
        <v>5500</v>
      </c>
      <c r="C19" s="1">
        <v>60.9</v>
      </c>
      <c r="J19" s="1">
        <v>246</v>
      </c>
      <c r="K19" s="1">
        <v>5500</v>
      </c>
    </row>
    <row r="20" spans="2:11" x14ac:dyDescent="0.2">
      <c r="B20" s="1">
        <v>8786</v>
      </c>
      <c r="C20" s="1">
        <v>60.9</v>
      </c>
      <c r="K20" s="1">
        <v>8786</v>
      </c>
    </row>
    <row r="21" spans="2:11" x14ac:dyDescent="0.2">
      <c r="B21" s="1">
        <v>6387</v>
      </c>
      <c r="C21" s="1">
        <v>169</v>
      </c>
      <c r="J21" t="s">
        <v>307</v>
      </c>
      <c r="K21" s="1">
        <v>6387</v>
      </c>
    </row>
    <row r="22" spans="2:11" x14ac:dyDescent="0.2">
      <c r="B22" s="1">
        <v>3930</v>
      </c>
      <c r="C22" s="1">
        <v>746</v>
      </c>
      <c r="J22" s="1">
        <v>133</v>
      </c>
      <c r="K22" s="1">
        <v>3930</v>
      </c>
    </row>
    <row r="23" spans="2:11" x14ac:dyDescent="0.2">
      <c r="B23" s="1">
        <v>6000</v>
      </c>
      <c r="C23" s="1">
        <v>724</v>
      </c>
      <c r="J23" s="1">
        <v>292</v>
      </c>
      <c r="K23" s="1">
        <v>6000</v>
      </c>
    </row>
    <row r="24" spans="2:11" x14ac:dyDescent="0.2">
      <c r="B24" s="1">
        <v>6838</v>
      </c>
      <c r="C24" s="1">
        <v>724</v>
      </c>
      <c r="J24" s="1">
        <v>180</v>
      </c>
      <c r="K24" s="1">
        <v>6838</v>
      </c>
    </row>
    <row r="25" spans="2:11" x14ac:dyDescent="0.2">
      <c r="B25" s="1">
        <v>4663</v>
      </c>
      <c r="C25" s="1">
        <v>988</v>
      </c>
      <c r="J25" s="1">
        <v>180</v>
      </c>
      <c r="K25" s="1">
        <v>4663</v>
      </c>
    </row>
    <row r="26" spans="2:11" x14ac:dyDescent="0.2">
      <c r="B26" s="1">
        <v>1026</v>
      </c>
      <c r="C26" s="1">
        <v>1040</v>
      </c>
      <c r="J26" s="1">
        <v>126</v>
      </c>
    </row>
    <row r="27" spans="2:11" x14ac:dyDescent="0.2">
      <c r="B27" s="1">
        <v>1378</v>
      </c>
      <c r="C27" s="1">
        <v>531</v>
      </c>
      <c r="J27" s="1">
        <v>60</v>
      </c>
      <c r="K27" t="s">
        <v>304</v>
      </c>
    </row>
    <row r="28" spans="2:11" x14ac:dyDescent="0.2">
      <c r="B28" s="1">
        <v>1071</v>
      </c>
      <c r="C28" s="1">
        <v>902</v>
      </c>
      <c r="J28" s="1">
        <v>292</v>
      </c>
      <c r="K28" s="1"/>
    </row>
    <row r="29" spans="2:11" x14ac:dyDescent="0.2">
      <c r="C29" s="1">
        <v>2374</v>
      </c>
      <c r="J29" s="1">
        <v>397</v>
      </c>
      <c r="K29" s="1">
        <v>1026</v>
      </c>
    </row>
    <row r="30" spans="2:11" x14ac:dyDescent="0.2">
      <c r="C30" s="1">
        <v>2374</v>
      </c>
      <c r="J30" s="1">
        <v>737</v>
      </c>
      <c r="K30" s="1">
        <v>1378</v>
      </c>
    </row>
    <row r="31" spans="2:11" x14ac:dyDescent="0.2">
      <c r="C31" s="1">
        <v>826</v>
      </c>
      <c r="J31" s="1">
        <v>183</v>
      </c>
      <c r="K31" s="1">
        <v>1071</v>
      </c>
    </row>
    <row r="32" spans="2:11" x14ac:dyDescent="0.2">
      <c r="C32" s="1">
        <v>2700</v>
      </c>
      <c r="J32" s="1">
        <v>60.9</v>
      </c>
    </row>
    <row r="33" spans="3:10" x14ac:dyDescent="0.2">
      <c r="C33" s="1">
        <v>656</v>
      </c>
      <c r="J33" s="1">
        <v>60.9</v>
      </c>
    </row>
    <row r="34" spans="3:10" x14ac:dyDescent="0.2">
      <c r="C34" s="1">
        <v>644</v>
      </c>
      <c r="J34" s="1">
        <v>169</v>
      </c>
    </row>
    <row r="35" spans="3:10" x14ac:dyDescent="0.2">
      <c r="C35" s="1">
        <v>503</v>
      </c>
      <c r="J35" s="1">
        <v>746</v>
      </c>
    </row>
    <row r="36" spans="3:10" x14ac:dyDescent="0.2">
      <c r="C36" s="1">
        <v>339</v>
      </c>
      <c r="J36" s="1">
        <v>724</v>
      </c>
    </row>
    <row r="37" spans="3:10" x14ac:dyDescent="0.2">
      <c r="C37" s="1">
        <v>339</v>
      </c>
      <c r="J37" s="1">
        <v>724</v>
      </c>
    </row>
    <row r="38" spans="3:10" x14ac:dyDescent="0.2">
      <c r="C38" s="1">
        <v>339</v>
      </c>
      <c r="J38" s="1">
        <v>988</v>
      </c>
    </row>
    <row r="39" spans="3:10" x14ac:dyDescent="0.2">
      <c r="C39" s="1">
        <v>339</v>
      </c>
      <c r="J39" s="1">
        <v>1040</v>
      </c>
    </row>
    <row r="40" spans="3:10" x14ac:dyDescent="0.2">
      <c r="C40" s="1">
        <v>339</v>
      </c>
      <c r="J40" s="1">
        <v>531</v>
      </c>
    </row>
    <row r="41" spans="3:10" x14ac:dyDescent="0.2">
      <c r="C41" s="1">
        <v>191</v>
      </c>
      <c r="J41" s="1">
        <v>902</v>
      </c>
    </row>
    <row r="42" spans="3:10" x14ac:dyDescent="0.2">
      <c r="C42" s="1">
        <v>191</v>
      </c>
      <c r="J42" s="1">
        <v>2374</v>
      </c>
    </row>
    <row r="43" spans="3:10" x14ac:dyDescent="0.2">
      <c r="C43" s="1">
        <v>191</v>
      </c>
      <c r="J43" s="1">
        <v>2374</v>
      </c>
    </row>
    <row r="44" spans="3:10" x14ac:dyDescent="0.2">
      <c r="C44" s="1">
        <v>513</v>
      </c>
      <c r="J44" s="1">
        <v>826</v>
      </c>
    </row>
    <row r="45" spans="3:10" x14ac:dyDescent="0.2">
      <c r="C45" s="1">
        <v>513</v>
      </c>
      <c r="J45" s="1">
        <v>2700</v>
      </c>
    </row>
    <row r="46" spans="3:10" x14ac:dyDescent="0.2">
      <c r="C46" s="1">
        <v>570</v>
      </c>
      <c r="J46" s="1">
        <v>656</v>
      </c>
    </row>
    <row r="47" spans="3:10" x14ac:dyDescent="0.2">
      <c r="C47" s="1">
        <v>978</v>
      </c>
      <c r="J47" s="1">
        <v>644</v>
      </c>
    </row>
    <row r="48" spans="3:10" x14ac:dyDescent="0.2">
      <c r="C48" s="1">
        <v>978</v>
      </c>
      <c r="J48" s="1">
        <v>503</v>
      </c>
    </row>
    <row r="49" spans="3:10" x14ac:dyDescent="0.2">
      <c r="C49" s="1">
        <v>978</v>
      </c>
      <c r="J49" s="1">
        <v>339</v>
      </c>
    </row>
    <row r="50" spans="3:10" x14ac:dyDescent="0.2">
      <c r="C50" s="1">
        <v>244</v>
      </c>
      <c r="J50" s="1">
        <v>339</v>
      </c>
    </row>
    <row r="51" spans="3:10" x14ac:dyDescent="0.2">
      <c r="C51" s="1">
        <v>244</v>
      </c>
      <c r="J51" s="1">
        <v>339</v>
      </c>
    </row>
    <row r="52" spans="3:10" x14ac:dyDescent="0.2">
      <c r="C52" s="1">
        <v>244</v>
      </c>
      <c r="J52" s="1">
        <v>339</v>
      </c>
    </row>
    <row r="53" spans="3:10" x14ac:dyDescent="0.2">
      <c r="C53" s="1">
        <v>244</v>
      </c>
      <c r="J53" s="1">
        <v>339</v>
      </c>
    </row>
    <row r="54" spans="3:10" x14ac:dyDescent="0.2">
      <c r="C54" s="1">
        <v>244</v>
      </c>
      <c r="J54" s="1">
        <v>191</v>
      </c>
    </row>
    <row r="55" spans="3:10" x14ac:dyDescent="0.2">
      <c r="C55" s="1">
        <v>433</v>
      </c>
      <c r="J55" s="1">
        <v>191</v>
      </c>
    </row>
    <row r="56" spans="3:10" x14ac:dyDescent="0.2">
      <c r="C56" s="1">
        <v>241</v>
      </c>
      <c r="J56" s="1">
        <v>191</v>
      </c>
    </row>
    <row r="57" spans="3:10" x14ac:dyDescent="0.2">
      <c r="C57" s="1">
        <v>241</v>
      </c>
      <c r="J57" s="1">
        <v>513</v>
      </c>
    </row>
    <row r="58" spans="3:10" x14ac:dyDescent="0.2">
      <c r="C58" s="1">
        <v>240</v>
      </c>
      <c r="J58" s="1">
        <v>513</v>
      </c>
    </row>
    <row r="59" spans="3:10" x14ac:dyDescent="0.2">
      <c r="C59" s="1">
        <v>240</v>
      </c>
      <c r="J59" s="1">
        <v>570</v>
      </c>
    </row>
    <row r="60" spans="3:10" x14ac:dyDescent="0.2">
      <c r="C60" s="1">
        <v>240</v>
      </c>
      <c r="J60" s="1">
        <v>978</v>
      </c>
    </row>
    <row r="61" spans="3:10" x14ac:dyDescent="0.2">
      <c r="C61" s="1">
        <v>240</v>
      </c>
      <c r="J61" s="1">
        <v>978</v>
      </c>
    </row>
    <row r="62" spans="3:10" x14ac:dyDescent="0.2">
      <c r="C62" s="1">
        <v>240</v>
      </c>
      <c r="J62" s="1">
        <v>978</v>
      </c>
    </row>
    <row r="63" spans="3:10" x14ac:dyDescent="0.2">
      <c r="C63" s="1">
        <v>240</v>
      </c>
      <c r="J63" s="1">
        <v>244</v>
      </c>
    </row>
    <row r="64" spans="3:10" x14ac:dyDescent="0.2">
      <c r="C64" s="1">
        <v>116</v>
      </c>
      <c r="J64" s="1">
        <v>244</v>
      </c>
    </row>
    <row r="65" spans="3:10" x14ac:dyDescent="0.2">
      <c r="C65" s="1">
        <v>116</v>
      </c>
      <c r="J65" s="1">
        <v>244</v>
      </c>
    </row>
    <row r="66" spans="3:10" x14ac:dyDescent="0.2">
      <c r="C66" s="1">
        <v>116</v>
      </c>
      <c r="J66" s="1">
        <v>244</v>
      </c>
    </row>
    <row r="67" spans="3:10" x14ac:dyDescent="0.2">
      <c r="C67" s="1">
        <v>536</v>
      </c>
      <c r="J67" s="1">
        <v>244</v>
      </c>
    </row>
    <row r="68" spans="3:10" x14ac:dyDescent="0.2">
      <c r="C68" s="1">
        <v>280</v>
      </c>
      <c r="J68" s="1">
        <v>433</v>
      </c>
    </row>
    <row r="69" spans="3:10" x14ac:dyDescent="0.2">
      <c r="C69" s="1">
        <v>280</v>
      </c>
      <c r="J69" s="1">
        <v>241</v>
      </c>
    </row>
    <row r="70" spans="3:10" x14ac:dyDescent="0.2">
      <c r="C70" s="1">
        <v>280</v>
      </c>
      <c r="J70" s="1">
        <v>241</v>
      </c>
    </row>
    <row r="71" spans="3:10" x14ac:dyDescent="0.2">
      <c r="C71" s="1">
        <v>280</v>
      </c>
      <c r="J71" s="1">
        <v>240</v>
      </c>
    </row>
    <row r="72" spans="3:10" x14ac:dyDescent="0.2">
      <c r="C72" s="1">
        <v>536</v>
      </c>
      <c r="J72" s="1">
        <v>240</v>
      </c>
    </row>
    <row r="73" spans="3:10" x14ac:dyDescent="0.2">
      <c r="C73" s="1">
        <v>536</v>
      </c>
      <c r="J73" s="1">
        <v>240</v>
      </c>
    </row>
    <row r="74" spans="3:10" x14ac:dyDescent="0.2">
      <c r="C74" s="1">
        <v>49.7</v>
      </c>
      <c r="J74" s="1">
        <v>240</v>
      </c>
    </row>
    <row r="75" spans="3:10" x14ac:dyDescent="0.2">
      <c r="C75" s="1">
        <v>32.4</v>
      </c>
      <c r="J75" s="1">
        <v>240</v>
      </c>
    </row>
    <row r="76" spans="3:10" x14ac:dyDescent="0.2">
      <c r="C76" s="1">
        <v>34.6</v>
      </c>
      <c r="J76" s="1">
        <v>240</v>
      </c>
    </row>
    <row r="77" spans="3:10" x14ac:dyDescent="0.2">
      <c r="C77" s="1">
        <v>52.1</v>
      </c>
      <c r="J77" s="1">
        <v>116</v>
      </c>
    </row>
    <row r="78" spans="3:10" x14ac:dyDescent="0.2">
      <c r="C78" s="1">
        <v>80.8</v>
      </c>
      <c r="J78" s="1">
        <v>116</v>
      </c>
    </row>
    <row r="79" spans="3:10" x14ac:dyDescent="0.2">
      <c r="C79" s="1">
        <v>1200</v>
      </c>
      <c r="J79" s="1">
        <v>116</v>
      </c>
    </row>
    <row r="80" spans="3:10" x14ac:dyDescent="0.2">
      <c r="C80" s="1">
        <v>31.2</v>
      </c>
      <c r="J80" s="1">
        <v>536</v>
      </c>
    </row>
    <row r="81" spans="3:10" x14ac:dyDescent="0.2">
      <c r="C81" s="1">
        <v>593</v>
      </c>
      <c r="J81" s="1">
        <v>280</v>
      </c>
    </row>
    <row r="82" spans="3:10" x14ac:dyDescent="0.2">
      <c r="C82" s="1">
        <v>593</v>
      </c>
      <c r="J82" s="1">
        <v>280</v>
      </c>
    </row>
    <row r="83" spans="3:10" x14ac:dyDescent="0.2">
      <c r="C83" s="1">
        <v>593</v>
      </c>
      <c r="J83" s="1">
        <v>280</v>
      </c>
    </row>
    <row r="84" spans="3:10" x14ac:dyDescent="0.2">
      <c r="C84" s="1">
        <v>93.3</v>
      </c>
      <c r="J84" s="1">
        <v>280</v>
      </c>
    </row>
    <row r="85" spans="3:10" x14ac:dyDescent="0.2">
      <c r="C85" s="1">
        <v>2673</v>
      </c>
      <c r="J85" s="1">
        <v>536</v>
      </c>
    </row>
    <row r="86" spans="3:10" x14ac:dyDescent="0.2">
      <c r="C86" s="1">
        <v>636</v>
      </c>
      <c r="J86" s="1">
        <v>536</v>
      </c>
    </row>
    <row r="87" spans="3:10" x14ac:dyDescent="0.2">
      <c r="C87" s="1">
        <v>2673</v>
      </c>
      <c r="J87" s="1">
        <v>49.7</v>
      </c>
    </row>
    <row r="88" spans="3:10" x14ac:dyDescent="0.2">
      <c r="C88" s="1">
        <v>257</v>
      </c>
      <c r="J88" s="1">
        <v>32.4</v>
      </c>
    </row>
    <row r="89" spans="3:10" x14ac:dyDescent="0.2">
      <c r="C89" s="1">
        <v>1091</v>
      </c>
      <c r="J89" s="1">
        <v>34.6</v>
      </c>
    </row>
    <row r="90" spans="3:10" x14ac:dyDescent="0.2">
      <c r="C90" s="1">
        <v>1091</v>
      </c>
      <c r="J90" s="1">
        <v>52.1</v>
      </c>
    </row>
    <row r="91" spans="3:10" x14ac:dyDescent="0.2">
      <c r="C91" s="1">
        <v>869</v>
      </c>
      <c r="J91" s="1">
        <v>80.8</v>
      </c>
    </row>
    <row r="92" spans="3:10" x14ac:dyDescent="0.2">
      <c r="C92" s="1">
        <v>869</v>
      </c>
      <c r="J92" s="1">
        <v>1200</v>
      </c>
    </row>
    <row r="93" spans="3:10" x14ac:dyDescent="0.2">
      <c r="C93" s="1">
        <v>100</v>
      </c>
      <c r="J93" s="1">
        <v>31.2</v>
      </c>
    </row>
    <row r="94" spans="3:10" x14ac:dyDescent="0.2">
      <c r="C94" s="1">
        <v>74.8</v>
      </c>
      <c r="J94" s="1">
        <v>593</v>
      </c>
    </row>
    <row r="95" spans="3:10" x14ac:dyDescent="0.2">
      <c r="C95" s="1">
        <v>26.1</v>
      </c>
      <c r="J95" s="1">
        <v>593</v>
      </c>
    </row>
    <row r="96" spans="3:10" x14ac:dyDescent="0.2">
      <c r="C96" s="1">
        <v>111</v>
      </c>
      <c r="J96" s="1">
        <v>593</v>
      </c>
    </row>
    <row r="97" spans="3:10" x14ac:dyDescent="0.2">
      <c r="C97" s="1">
        <v>87.1</v>
      </c>
      <c r="J97" s="1">
        <v>93.3</v>
      </c>
    </row>
    <row r="98" spans="3:10" x14ac:dyDescent="0.2">
      <c r="C98" s="1">
        <v>35.4</v>
      </c>
      <c r="J98" s="1">
        <v>2673</v>
      </c>
    </row>
    <row r="99" spans="3:10" x14ac:dyDescent="0.2">
      <c r="C99" s="1">
        <v>87.1</v>
      </c>
      <c r="J99" s="1">
        <v>636</v>
      </c>
    </row>
    <row r="100" spans="3:10" x14ac:dyDescent="0.2">
      <c r="C100" s="1">
        <v>47.7</v>
      </c>
      <c r="J100" s="1">
        <v>2673</v>
      </c>
    </row>
    <row r="101" spans="3:10" x14ac:dyDescent="0.2">
      <c r="C101" s="1">
        <v>109</v>
      </c>
      <c r="J101" s="1">
        <v>257</v>
      </c>
    </row>
    <row r="102" spans="3:10" x14ac:dyDescent="0.2">
      <c r="C102" s="1">
        <v>109</v>
      </c>
      <c r="J102" s="1">
        <v>1091</v>
      </c>
    </row>
    <row r="103" spans="3:10" x14ac:dyDescent="0.2">
      <c r="C103" s="1">
        <v>125</v>
      </c>
      <c r="J103" s="1">
        <v>1091</v>
      </c>
    </row>
    <row r="104" spans="3:10" x14ac:dyDescent="0.2">
      <c r="C104" s="1">
        <v>125</v>
      </c>
      <c r="J104" s="1">
        <v>869</v>
      </c>
    </row>
    <row r="105" spans="3:10" x14ac:dyDescent="0.2">
      <c r="C105" s="1">
        <v>415</v>
      </c>
      <c r="J105" s="1">
        <v>869</v>
      </c>
    </row>
    <row r="106" spans="3:10" x14ac:dyDescent="0.2">
      <c r="C106" s="1">
        <v>84.1</v>
      </c>
      <c r="J106" s="1">
        <v>100</v>
      </c>
    </row>
    <row r="107" spans="3:10" x14ac:dyDescent="0.2">
      <c r="C107" s="1">
        <v>266</v>
      </c>
      <c r="J107" s="1">
        <v>74.8</v>
      </c>
    </row>
    <row r="108" spans="3:10" x14ac:dyDescent="0.2">
      <c r="C108" s="1">
        <v>46.4</v>
      </c>
      <c r="J108" s="1">
        <v>26.1</v>
      </c>
    </row>
    <row r="109" spans="3:10" x14ac:dyDescent="0.2">
      <c r="C109" s="1">
        <v>38.799999999999997</v>
      </c>
      <c r="J109" s="1">
        <v>111</v>
      </c>
    </row>
    <row r="110" spans="3:10" x14ac:dyDescent="0.2">
      <c r="J110" s="1">
        <v>87.1</v>
      </c>
    </row>
    <row r="111" spans="3:10" x14ac:dyDescent="0.2">
      <c r="J111" s="1">
        <v>35.4</v>
      </c>
    </row>
    <row r="112" spans="3:10" x14ac:dyDescent="0.2">
      <c r="J112" s="1">
        <v>87.1</v>
      </c>
    </row>
    <row r="113" spans="10:10" x14ac:dyDescent="0.2">
      <c r="J113" s="1">
        <v>47.7</v>
      </c>
    </row>
    <row r="114" spans="10:10" x14ac:dyDescent="0.2">
      <c r="J114" s="1">
        <v>109</v>
      </c>
    </row>
    <row r="115" spans="10:10" x14ac:dyDescent="0.2">
      <c r="J115" s="1">
        <v>109</v>
      </c>
    </row>
    <row r="116" spans="10:10" x14ac:dyDescent="0.2">
      <c r="J116" s="1">
        <v>125</v>
      </c>
    </row>
    <row r="117" spans="10:10" x14ac:dyDescent="0.2">
      <c r="J117" s="1">
        <v>125</v>
      </c>
    </row>
    <row r="118" spans="10:10" x14ac:dyDescent="0.2">
      <c r="J118" s="1">
        <v>415</v>
      </c>
    </row>
    <row r="119" spans="10:10" x14ac:dyDescent="0.2">
      <c r="J119" s="1">
        <v>84.1</v>
      </c>
    </row>
    <row r="120" spans="10:10" x14ac:dyDescent="0.2">
      <c r="J120" s="1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2018-04-02T00:37:24Z</dcterms:created>
  <dcterms:modified xsi:type="dcterms:W3CDTF">2018-05-12T14:49:19Z</dcterms:modified>
</cp:coreProperties>
</file>