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500"/>
  </bookViews>
  <sheets>
    <sheet name="rsm_kpi" sheetId="1" r:id="rId1"/>
    <sheet name="Ashoka" sheetId="2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Fill" hidden="1">#REF!</definedName>
    <definedName name="_xlnm._FilterDatabase" hidden="1">[1]SALES!$A$2:$K$94</definedName>
    <definedName name="_Key1" hidden="1">'[2]LEGAL GUJ'!#REF!</definedName>
    <definedName name="ACH_01st_FMO">[3]PSR!$AD$8:$AD$553</definedName>
    <definedName name="ACH_02nd_FMO">[3]PSR!$AE$8:$AE$553</definedName>
    <definedName name="ACH_200ML">[3]PSR!#REF!</definedName>
    <definedName name="ACH_300ML">[3]PSR!#REF!</definedName>
    <definedName name="ACH_300ml400ml">[3]PSR!#REF!</definedName>
    <definedName name="ACH_400ML">[3]PSR!#REF!</definedName>
    <definedName name="ACH_500ml">[3]PSR!#REF!</definedName>
    <definedName name="Ach_BC">[3]PSR!$AH$8:$AH$553</definedName>
    <definedName name="Ach_CSD">[3]PSR!$AK$8:$AK$553</definedName>
    <definedName name="ACH_EV_Ava">[3]PSR!#REF!</definedName>
    <definedName name="ACH_EV_BC">[3]PSR!#REF!</definedName>
    <definedName name="ACH_EV_RD">[3]PSR!#REF!</definedName>
    <definedName name="ACH_GOD">[3]PSR!#REF!</definedName>
    <definedName name="Ach_JD">[3]PSR!#REF!</definedName>
    <definedName name="ACH_JD_BC">[3]PSR!#REF!</definedName>
    <definedName name="ACH_JD_NAC">[3]PSR!#REF!</definedName>
    <definedName name="Ach_LRB">[3]PSR!$AL$8:$AL$553</definedName>
    <definedName name="ACH_M_Dew_BC">[3]PSR!#REF!</definedName>
    <definedName name="ACH_M_Dew_NAC">[3]PSR!#REF!</definedName>
    <definedName name="ACH_M_Dew_RD">[3]PSR!#REF!</definedName>
    <definedName name="Ach_NAC">[3]PSR!$AM$8:$AM$553</definedName>
    <definedName name="Ach_PET">[3]PSR!$AI$8:$AI$553</definedName>
    <definedName name="Ach_R.Run">[3]PSR!$AO$8:$AO$553</definedName>
    <definedName name="Ach_Water">[3]PSR!$AJ$8:$AJ$553</definedName>
    <definedName name="Area_Details">[3]PSR!$E$8:$E$553</definedName>
    <definedName name="ASM">[3]Distributor!$E$8:$E$217</definedName>
    <definedName name="ASM_Details">[3]PSR!$C$8:$C$553</definedName>
    <definedName name="ASM_Names">'[4]PP Data'!$B$16:$B$46</definedName>
    <definedName name="ASM_PSR_Sheet">[3]PSR!$C$8:$C$550</definedName>
    <definedName name="aw">[3]PSR!#REF!</definedName>
    <definedName name="CSDACT">'[5] Volume Plan'!$FW$7:$FW$185</definedName>
    <definedName name="CurrentArea">'[5] Volume Plan'!$DS$7:$DS$185</definedName>
    <definedName name="date">#REF!</definedName>
    <definedName name="Date_Range">'[4]PP Data'!$K$15:$IX$15</definedName>
    <definedName name="Details_500ml">[3]PSR!#REF!</definedName>
    <definedName name="Distributor_Details">[3]PSR!$F$8:$F$553</definedName>
    <definedName name="FMO_TD_ACH">[3]PSR!#REF!</definedName>
    <definedName name="Industry_Outlets">[3]PSR!$Y$8:$Y$553</definedName>
    <definedName name="JD_Outlets">[3]PSR!$Z$8:$Z$553</definedName>
    <definedName name="JDACT">'[5] Volume Plan'!$GY$7:$GY$185</definedName>
    <definedName name="KPIs">'[4]PP Data'!$K$16:$IX$16</definedName>
    <definedName name="MD_Details">[3]PSR!#REF!</definedName>
    <definedName name="MD_Details_Target">[3]PSR!#REF!</definedName>
    <definedName name="Ole_Details">[3]PSR!#REF!</definedName>
    <definedName name="Ole_Details_Target">[3]PSR!#REF!</definedName>
    <definedName name="PCI_Outlets">[3]PSR!$AN$8:$AN$553</definedName>
    <definedName name="RSM_Details">[3]PSR!$B$8:$B$553</definedName>
    <definedName name="sldd" hidden="1">'[2]LEGAL GUJ'!#REF!</definedName>
    <definedName name="Tar_01st_FMO">[3]PSR!$Q$8:$Q$553</definedName>
    <definedName name="Tar_02nd_FMO">[3]PSR!$R$8:$R$553</definedName>
    <definedName name="Target">[3]PSR!#REF!</definedName>
    <definedName name="Target_200ML">[3]PSR!#REF!</definedName>
    <definedName name="Target_300ML">[3]PSR!#REF!</definedName>
    <definedName name="Target_300ml400ml">[3]PSR!#REF!</definedName>
    <definedName name="Target_400ML">[3]PSR!#REF!</definedName>
    <definedName name="Target_BC">[3]PSR!$S$8:$S$553</definedName>
    <definedName name="Target_CSD">[3]PSR!$V$8:$V$553</definedName>
    <definedName name="Target_Details_500ml">[3]PSR!#REF!</definedName>
    <definedName name="Target_GOD">[3]PSR!#REF!</definedName>
    <definedName name="Target_JD">[3]PSR!#REF!</definedName>
    <definedName name="Target_JD_BC">[3]PSR!#REF!</definedName>
    <definedName name="Target_JD_NAC">[3]PSR!#REF!</definedName>
    <definedName name="Target_LRB">[3]PSR!$W$8:$W$553</definedName>
    <definedName name="Target_NAC">[3]PSR!$X$8:$X$553</definedName>
    <definedName name="Target_PET">[3]PSR!$T$8:$T$553</definedName>
    <definedName name="Target_R.Run">[3]PSR!$AB$8:$AB$553</definedName>
    <definedName name="Target_Water">[3]PSR!$U$8:$U$553</definedName>
    <definedName name="TD_300ml400ml">[3]PSR!#REF!</definedName>
    <definedName name="TD_ACH_200">[3]PSR!#REF!</definedName>
    <definedName name="TD_ACH_300">[3]PSR!#REF!</definedName>
    <definedName name="TD_ACH_400">[3]PSR!#REF!</definedName>
    <definedName name="TD_BC">[3]PSR!#REF!</definedName>
    <definedName name="TD_GOD">[3]PSR!#REF!</definedName>
    <definedName name="TD_JD">[3]PSR!#REF!</definedName>
    <definedName name="TD_LRB_RD">[3]PSR!#REF!</definedName>
    <definedName name="TD_NAC">[3]PSR!#REF!</definedName>
    <definedName name="TD_PET">[3]PSR!#REF!</definedName>
    <definedName name="TD_Water">[3]PSR!#REF!</definedName>
    <definedName name="WaterACT">'[5] Volume Plan'!$IA$7:$IA$185</definedName>
  </definedNames>
  <calcPr calcId="145621" calcMode="manual"/>
</workbook>
</file>

<file path=xl/calcChain.xml><?xml version="1.0" encoding="utf-8"?>
<calcChain xmlns="http://schemas.openxmlformats.org/spreadsheetml/2006/main">
  <c r="AS56" i="2" l="1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M56" i="2"/>
  <c r="I56" i="2"/>
  <c r="K56" i="2" s="1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M55" i="2" s="1"/>
  <c r="I55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M54" i="2"/>
  <c r="I54" i="2"/>
  <c r="K54" i="2" s="1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M53" i="2" s="1"/>
  <c r="I53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M52" i="2"/>
  <c r="I52" i="2"/>
  <c r="K52" i="2" s="1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M51" i="2" s="1"/>
  <c r="I51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M50" i="2"/>
  <c r="I50" i="2"/>
  <c r="K50" i="2" s="1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M49" i="2" s="1"/>
  <c r="J49" i="2"/>
  <c r="I49" i="2"/>
  <c r="E49" i="2"/>
  <c r="D49" i="2"/>
  <c r="C49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K16" i="2"/>
  <c r="M15" i="2"/>
  <c r="M14" i="2"/>
  <c r="K14" i="2"/>
  <c r="M13" i="2"/>
  <c r="M12" i="2"/>
  <c r="K12" i="2"/>
  <c r="M11" i="2"/>
  <c r="M10" i="2"/>
  <c r="K10" i="2"/>
  <c r="M9" i="2"/>
  <c r="M8" i="2"/>
  <c r="K8" i="2"/>
  <c r="O7" i="2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D6" i="2"/>
  <c r="I3" i="2" s="1"/>
  <c r="G56" i="2" s="1"/>
  <c r="I4" i="2"/>
  <c r="K55" i="2" s="1"/>
  <c r="L8" i="2" l="1"/>
  <c r="F8" i="2" s="1"/>
  <c r="L55" i="2"/>
  <c r="F55" i="2" s="1"/>
  <c r="L56" i="2"/>
  <c r="F56" i="2" s="1"/>
  <c r="L14" i="2"/>
  <c r="F14" i="2" s="1"/>
  <c r="L50" i="2"/>
  <c r="F50" i="2" s="1"/>
  <c r="L12" i="2"/>
  <c r="F12" i="2" s="1"/>
  <c r="G25" i="2"/>
  <c r="G50" i="2"/>
  <c r="L52" i="2"/>
  <c r="L10" i="2"/>
  <c r="F10" i="2" s="1"/>
  <c r="G15" i="2"/>
  <c r="L54" i="2"/>
  <c r="F54" i="2" s="1"/>
  <c r="L16" i="2"/>
  <c r="F16" i="2" s="1"/>
  <c r="G49" i="2"/>
  <c r="G51" i="2"/>
  <c r="G55" i="2"/>
  <c r="G53" i="2"/>
  <c r="K24" i="2"/>
  <c r="L24" i="2" s="1"/>
  <c r="F24" i="2" s="1"/>
  <c r="K34" i="2"/>
  <c r="L34" i="2" s="1"/>
  <c r="F34" i="2" s="1"/>
  <c r="K36" i="2"/>
  <c r="L36" i="2" s="1"/>
  <c r="F36" i="2" s="1"/>
  <c r="K38" i="2"/>
  <c r="L38" i="2" s="1"/>
  <c r="F38" i="2" s="1"/>
  <c r="G41" i="2"/>
  <c r="G11" i="2"/>
  <c r="G13" i="2"/>
  <c r="G19" i="2"/>
  <c r="G21" i="2"/>
  <c r="G27" i="2"/>
  <c r="G29" i="2"/>
  <c r="G31" i="2"/>
  <c r="G33" i="2"/>
  <c r="G35" i="2"/>
  <c r="G37" i="2"/>
  <c r="K39" i="2"/>
  <c r="L39" i="2" s="1"/>
  <c r="F39" i="2" s="1"/>
  <c r="K41" i="2"/>
  <c r="L41" i="2" s="1"/>
  <c r="F41" i="2" s="1"/>
  <c r="K43" i="2"/>
  <c r="L43" i="2" s="1"/>
  <c r="K45" i="2"/>
  <c r="L45" i="2" s="1"/>
  <c r="F45" i="2" s="1"/>
  <c r="K47" i="2"/>
  <c r="L47" i="2" s="1"/>
  <c r="F47" i="2" s="1"/>
  <c r="G9" i="2"/>
  <c r="G17" i="2"/>
  <c r="G23" i="2"/>
  <c r="I5" i="2"/>
  <c r="N42" i="2" s="1"/>
  <c r="K9" i="2"/>
  <c r="L9" i="2" s="1"/>
  <c r="F9" i="2" s="1"/>
  <c r="K11" i="2"/>
  <c r="L11" i="2" s="1"/>
  <c r="K13" i="2"/>
  <c r="L13" i="2" s="1"/>
  <c r="F13" i="2" s="1"/>
  <c r="K15" i="2"/>
  <c r="L15" i="2" s="1"/>
  <c r="F15" i="2" s="1"/>
  <c r="K17" i="2"/>
  <c r="L17" i="2" s="1"/>
  <c r="F17" i="2" s="1"/>
  <c r="K19" i="2"/>
  <c r="L19" i="2" s="1"/>
  <c r="K21" i="2"/>
  <c r="L21" i="2" s="1"/>
  <c r="F21" i="2" s="1"/>
  <c r="K23" i="2"/>
  <c r="L23" i="2" s="1"/>
  <c r="F23" i="2" s="1"/>
  <c r="K25" i="2"/>
  <c r="L25" i="2" s="1"/>
  <c r="F25" i="2" s="1"/>
  <c r="K27" i="2"/>
  <c r="L27" i="2" s="1"/>
  <c r="K29" i="2"/>
  <c r="L29" i="2" s="1"/>
  <c r="F29" i="2" s="1"/>
  <c r="K31" i="2"/>
  <c r="L31" i="2" s="1"/>
  <c r="F31" i="2" s="1"/>
  <c r="K33" i="2"/>
  <c r="L33" i="2" s="1"/>
  <c r="F33" i="2" s="1"/>
  <c r="K35" i="2"/>
  <c r="L35" i="2" s="1"/>
  <c r="K37" i="2"/>
  <c r="L37" i="2" s="1"/>
  <c r="F37" i="2" s="1"/>
  <c r="G40" i="2"/>
  <c r="G42" i="2"/>
  <c r="G44" i="2"/>
  <c r="G46" i="2"/>
  <c r="G8" i="2"/>
  <c r="G10" i="2"/>
  <c r="G12" i="2"/>
  <c r="G14" i="2"/>
  <c r="G16" i="2"/>
  <c r="G18" i="2"/>
  <c r="G20" i="2"/>
  <c r="G22" i="2"/>
  <c r="G24" i="2"/>
  <c r="G26" i="2"/>
  <c r="G28" i="2"/>
  <c r="G30" i="2"/>
  <c r="G32" i="2"/>
  <c r="G34" i="2"/>
  <c r="G36" i="2"/>
  <c r="G38" i="2"/>
  <c r="K40" i="2"/>
  <c r="L40" i="2" s="1"/>
  <c r="F40" i="2" s="1"/>
  <c r="K42" i="2"/>
  <c r="L42" i="2" s="1"/>
  <c r="K44" i="2"/>
  <c r="L44" i="2" s="1"/>
  <c r="F44" i="2" s="1"/>
  <c r="K46" i="2"/>
  <c r="L46" i="2" s="1"/>
  <c r="F46" i="2" s="1"/>
  <c r="K18" i="2"/>
  <c r="L18" i="2" s="1"/>
  <c r="F18" i="2" s="1"/>
  <c r="K20" i="2"/>
  <c r="L20" i="2" s="1"/>
  <c r="F20" i="2" s="1"/>
  <c r="K22" i="2"/>
  <c r="L22" i="2" s="1"/>
  <c r="F22" i="2" s="1"/>
  <c r="K26" i="2"/>
  <c r="L26" i="2" s="1"/>
  <c r="F26" i="2" s="1"/>
  <c r="K28" i="2"/>
  <c r="L28" i="2" s="1"/>
  <c r="F28" i="2" s="1"/>
  <c r="K30" i="2"/>
  <c r="L30" i="2" s="1"/>
  <c r="F30" i="2" s="1"/>
  <c r="K32" i="2"/>
  <c r="L32" i="2" s="1"/>
  <c r="F32" i="2" s="1"/>
  <c r="G43" i="2"/>
  <c r="G45" i="2"/>
  <c r="G47" i="2"/>
  <c r="K49" i="2"/>
  <c r="L49" i="2" s="1"/>
  <c r="F49" i="2" s="1"/>
  <c r="K51" i="2"/>
  <c r="L51" i="2" s="1"/>
  <c r="F51" i="2" s="1"/>
  <c r="G52" i="2"/>
  <c r="K53" i="2"/>
  <c r="L53" i="2" s="1"/>
  <c r="F53" i="2" s="1"/>
  <c r="G54" i="2"/>
  <c r="F35" i="2" l="1"/>
  <c r="F11" i="2"/>
  <c r="F52" i="2"/>
  <c r="N15" i="2"/>
  <c r="N56" i="2"/>
  <c r="N23" i="2"/>
  <c r="F43" i="2"/>
  <c r="F42" i="2"/>
  <c r="N47" i="2"/>
  <c r="N45" i="2"/>
  <c r="N43" i="2"/>
  <c r="N41" i="2"/>
  <c r="N38" i="2"/>
  <c r="N36" i="2"/>
  <c r="N34" i="2"/>
  <c r="N32" i="2"/>
  <c r="N30" i="2"/>
  <c r="N28" i="2"/>
  <c r="N26" i="2"/>
  <c r="N24" i="2"/>
  <c r="N22" i="2"/>
  <c r="N20" i="2"/>
  <c r="N18" i="2"/>
  <c r="N16" i="2"/>
  <c r="N14" i="2"/>
  <c r="N12" i="2"/>
  <c r="N10" i="2"/>
  <c r="N8" i="2"/>
  <c r="N39" i="2"/>
  <c r="N54" i="2"/>
  <c r="N31" i="2"/>
  <c r="N27" i="2"/>
  <c r="N35" i="2"/>
  <c r="F19" i="2"/>
  <c r="N44" i="2"/>
  <c r="N49" i="2"/>
  <c r="N52" i="2"/>
  <c r="N55" i="2"/>
  <c r="N13" i="2"/>
  <c r="N11" i="2"/>
  <c r="N19" i="2"/>
  <c r="N50" i="2"/>
  <c r="N33" i="2"/>
  <c r="N29" i="2"/>
  <c r="N25" i="2"/>
  <c r="N17" i="2"/>
  <c r="N9" i="2"/>
  <c r="F27" i="2"/>
  <c r="N21" i="2"/>
  <c r="N53" i="2"/>
  <c r="N46" i="2"/>
  <c r="N51" i="2"/>
  <c r="N37" i="2"/>
  <c r="N40" i="2"/>
</calcChain>
</file>

<file path=xl/sharedStrings.xml><?xml version="1.0" encoding="utf-8"?>
<sst xmlns="http://schemas.openxmlformats.org/spreadsheetml/2006/main" count="172" uniqueCount="42">
  <si>
    <t>TA</t>
  </si>
  <si>
    <t>RSM</t>
  </si>
  <si>
    <t>ASM</t>
  </si>
  <si>
    <t>KPI</t>
  </si>
  <si>
    <t>KPI_Description</t>
  </si>
  <si>
    <t>KPI_Value</t>
  </si>
  <si>
    <t>Actual</t>
  </si>
  <si>
    <t>CSD_RD</t>
  </si>
  <si>
    <t>Water_RD</t>
  </si>
  <si>
    <t>BC</t>
  </si>
  <si>
    <t>FMB01</t>
  </si>
  <si>
    <t>Sritharan</t>
  </si>
  <si>
    <t>Sumudu</t>
  </si>
  <si>
    <t>CSD RD</t>
  </si>
  <si>
    <t>Water RD</t>
  </si>
  <si>
    <t>Shedule Calls</t>
  </si>
  <si>
    <t>Pepsi Black</t>
  </si>
  <si>
    <t>Shedule_Calls</t>
  </si>
  <si>
    <t>Bills Cut</t>
  </si>
  <si>
    <t>First Day</t>
  </si>
  <si>
    <t>Holydays</t>
  </si>
  <si>
    <t>Home</t>
  </si>
  <si>
    <t>Last Day</t>
  </si>
  <si>
    <t>Current Working Days MTD</t>
  </si>
  <si>
    <t>Total Working Days</t>
  </si>
  <si>
    <t>Today</t>
  </si>
  <si>
    <t>No of SR</t>
  </si>
  <si>
    <t>No Of CEs</t>
  </si>
  <si>
    <t>%</t>
  </si>
  <si>
    <t>PER/REP /DAY</t>
  </si>
  <si>
    <t>Monthly Targets</t>
  </si>
  <si>
    <t>End Total B/S</t>
  </si>
  <si>
    <t>Daily Targets</t>
  </si>
  <si>
    <t>MTD Target</t>
  </si>
  <si>
    <t>CUM</t>
  </si>
  <si>
    <t>Strike Rate</t>
  </si>
  <si>
    <t>Date- 31</t>
  </si>
  <si>
    <t>Asanga Sanjeewa</t>
  </si>
  <si>
    <t>Sumudu Ruwan</t>
  </si>
  <si>
    <t>Nilantha Kumara</t>
  </si>
  <si>
    <t>Kamal</t>
  </si>
  <si>
    <t>Sanjeewa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</si>
</sst>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#,##0&quot;£&quot;_);\(#,##0&quot;£&quot;\)"/>
    <numFmt numFmtId="167" formatCode="_(* #,##0.00_);_(* \(#,##0.00\);_(* \-??_);_(@_)"/>
    <numFmt numFmtId="168" formatCode="m\o\n\th\ d\,\ yyyy"/>
    <numFmt numFmtId="169" formatCode="_-* #,##0\ _D_M_-;\-* #,##0\ _D_M_-;_-* &quot;-&quot;\ _D_M_-;_-@_-"/>
    <numFmt numFmtId="170" formatCode="_-* #,##0.00\ _D_M_-;\-* #,##0.00\ _D_M_-;_-* &quot;-&quot;??\ _D_M_-;_-@_-"/>
    <numFmt numFmtId="171" formatCode="#.00"/>
    <numFmt numFmtId="172" formatCode="#."/>
    <numFmt numFmtId="173" formatCode="0.00_)"/>
    <numFmt numFmtId="174" formatCode="[$-F400]h:mm:ss\ AM/PM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4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2"/>
      <color indexed="9"/>
      <name val="Arial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i/>
      <sz val="22"/>
      <color indexed="9"/>
      <name val="Arial"/>
      <family val="2"/>
    </font>
    <font>
      <b/>
      <sz val="11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3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8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7" fillId="0" borderId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0" borderId="0" applyNumberFormat="0" applyBorder="0" applyAlignment="0" applyProtection="0"/>
    <xf numFmtId="0" fontId="28" fillId="40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17" fillId="24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0" borderId="0" applyNumberFormat="0" applyBorder="0" applyAlignment="0" applyProtection="0"/>
    <xf numFmtId="0" fontId="29" fillId="50" borderId="0" applyNumberFormat="0" applyBorder="0" applyAlignment="0" applyProtection="0"/>
    <xf numFmtId="0" fontId="29" fillId="51" borderId="0" applyNumberFormat="0" applyBorder="0" applyAlignment="0" applyProtection="0"/>
    <xf numFmtId="0" fontId="29" fillId="51" borderId="0" applyNumberFormat="0" applyBorder="0" applyAlignment="0" applyProtection="0"/>
    <xf numFmtId="0" fontId="29" fillId="52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9" fillId="5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49" borderId="0" applyNumberFormat="0" applyBorder="0" applyAlignment="0" applyProtection="0"/>
    <xf numFmtId="0" fontId="29" fillId="54" borderId="0" applyNumberFormat="0" applyBorder="0" applyAlignment="0" applyProtection="0"/>
    <xf numFmtId="0" fontId="29" fillId="54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55" borderId="0">
      <alignment horizontal="right"/>
    </xf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2" fillId="56" borderId="39" applyNumberFormat="0" applyAlignment="0" applyProtection="0"/>
    <xf numFmtId="0" fontId="33" fillId="57" borderId="40" applyNumberFormat="0" applyAlignment="0" applyProtection="0"/>
    <xf numFmtId="0" fontId="33" fillId="57" borderId="40" applyNumberFormat="0" applyAlignment="0" applyProtection="0"/>
    <xf numFmtId="166" fontId="34" fillId="0" borderId="0"/>
    <xf numFmtId="166" fontId="34" fillId="0" borderId="0"/>
    <xf numFmtId="166" fontId="34" fillId="0" borderId="0"/>
    <xf numFmtId="166" fontId="34" fillId="0" borderId="0"/>
    <xf numFmtId="166" fontId="34" fillId="0" borderId="0"/>
    <xf numFmtId="166" fontId="34" fillId="0" borderId="0"/>
    <xf numFmtId="166" fontId="34" fillId="0" borderId="0"/>
    <xf numFmtId="166" fontId="34" fillId="0" borderId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4" fillId="0" borderId="0" applyFill="0" applyBorder="0" applyAlignment="0" applyProtection="0"/>
    <xf numFmtId="167" fontId="34" fillId="0" borderId="0" applyFill="0" applyBorder="0" applyAlignment="0" applyProtection="0"/>
    <xf numFmtId="167" fontId="3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8" fontId="35" fillId="0" borderId="0">
      <protection locked="0"/>
    </xf>
    <xf numFmtId="169" fontId="34" fillId="0" borderId="0" applyFont="0" applyFill="0" applyBorder="0" applyAlignment="0" applyProtection="0"/>
    <xf numFmtId="170" fontId="34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1" fontId="35" fillId="0" borderId="0">
      <protection locked="0"/>
    </xf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38" fontId="38" fillId="58" borderId="0" applyNumberFormat="0" applyBorder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42" applyNumberFormat="0" applyFill="0" applyAlignment="0" applyProtection="0"/>
    <xf numFmtId="0" fontId="41" fillId="0" borderId="43" applyNumberFormat="0" applyFill="0" applyAlignment="0" applyProtection="0"/>
    <xf numFmtId="0" fontId="41" fillId="0" borderId="43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72" fontId="42" fillId="0" borderId="0">
      <protection locked="0"/>
    </xf>
    <xf numFmtId="172" fontId="42" fillId="0" borderId="0">
      <protection locked="0"/>
    </xf>
    <xf numFmtId="0" fontId="43" fillId="0" borderId="26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10" fontId="38" fillId="59" borderId="10" applyNumberFormat="0" applyBorder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6" fillId="42" borderId="39" applyNumberFormat="0" applyAlignment="0" applyProtection="0"/>
    <xf numFmtId="0" fontId="47" fillId="0" borderId="44" applyNumberFormat="0" applyFill="0" applyAlignment="0" applyProtection="0"/>
    <xf numFmtId="0" fontId="47" fillId="0" borderId="44" applyNumberFormat="0" applyFill="0" applyAlignment="0" applyProtection="0"/>
    <xf numFmtId="0" fontId="48" fillId="60" borderId="0" applyNumberFormat="0" applyBorder="0" applyAlignment="0" applyProtection="0"/>
    <xf numFmtId="0" fontId="48" fillId="60" borderId="0" applyNumberFormat="0" applyBorder="0" applyAlignment="0" applyProtection="0"/>
    <xf numFmtId="173" fontId="49" fillId="0" borderId="0"/>
    <xf numFmtId="0" fontId="34" fillId="0" borderId="0"/>
    <xf numFmtId="0" fontId="34" fillId="0" borderId="0"/>
    <xf numFmtId="174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74" fontId="34" fillId="0" borderId="0"/>
    <xf numFmtId="174" fontId="34" fillId="0" borderId="0"/>
    <xf numFmtId="0" fontId="34" fillId="0" borderId="0"/>
    <xf numFmtId="0" fontId="34" fillId="0" borderId="0"/>
    <xf numFmtId="0" fontId="1" fillId="0" borderId="0"/>
    <xf numFmtId="0" fontId="34" fillId="0" borderId="0">
      <alignment vertical="top"/>
    </xf>
    <xf numFmtId="0" fontId="34" fillId="0" borderId="0">
      <alignment vertical="top"/>
    </xf>
    <xf numFmtId="0" fontId="1" fillId="0" borderId="0"/>
    <xf numFmtId="0" fontId="1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34" fillId="61" borderId="45" applyNumberFormat="0" applyAlignment="0" applyProtection="0"/>
    <xf numFmtId="0" fontId="1" fillId="8" borderId="8" applyNumberFormat="0" applyFon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0" fillId="56" borderId="46" applyNumberFormat="0" applyAlignment="0" applyProtection="0"/>
    <xf numFmtId="0" fontId="51" fillId="55" borderId="0"/>
    <xf numFmtId="10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ill="0" applyBorder="0" applyAlignment="0" applyProtection="0"/>
    <xf numFmtId="9" fontId="34" fillId="0" borderId="0" applyFill="0" applyBorder="0" applyAlignment="0" applyProtection="0"/>
    <xf numFmtId="9" fontId="34" fillId="0" borderId="0" applyFill="0" applyBorder="0" applyAlignment="0" applyProtection="0"/>
    <xf numFmtId="9" fontId="34" fillId="0" borderId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4" fillId="0" borderId="0"/>
    <xf numFmtId="0" fontId="27" fillId="0" borderId="0"/>
    <xf numFmtId="40" fontId="52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4" fillId="0" borderId="47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18" fillId="33" borderId="0" xfId="0" applyFont="1" applyFill="1"/>
    <xf numFmtId="16" fontId="18" fillId="0" borderId="0" xfId="0" applyNumberFormat="1" applyFont="1" applyProtection="1">
      <protection locked="0"/>
    </xf>
    <xf numFmtId="14" fontId="0" fillId="33" borderId="0" xfId="0" applyNumberFormat="1" applyFill="1" applyAlignment="1">
      <alignment horizontal="center"/>
    </xf>
    <xf numFmtId="14" fontId="14" fillId="34" borderId="11" xfId="0" applyNumberFormat="1" applyFont="1" applyFill="1" applyBorder="1" applyProtection="1">
      <protection locked="0"/>
    </xf>
    <xf numFmtId="0" fontId="20" fillId="0" borderId="0" xfId="44" applyFont="1"/>
    <xf numFmtId="14" fontId="14" fillId="34" borderId="12" xfId="0" applyNumberFormat="1" applyFont="1" applyFill="1" applyBorder="1" applyProtection="1">
      <protection locked="0"/>
    </xf>
    <xf numFmtId="0" fontId="21" fillId="0" borderId="0" xfId="0" applyFont="1"/>
    <xf numFmtId="0" fontId="0" fillId="33" borderId="0" xfId="0" applyFill="1" applyAlignment="1">
      <alignment horizontal="center"/>
    </xf>
    <xf numFmtId="14" fontId="14" fillId="33" borderId="10" xfId="0" applyNumberFormat="1" applyFont="1" applyFill="1" applyBorder="1" applyProtection="1">
      <protection locked="0"/>
    </xf>
    <xf numFmtId="14" fontId="14" fillId="33" borderId="0" xfId="0" applyNumberFormat="1" applyFont="1" applyFill="1" applyBorder="1" applyProtection="1">
      <protection locked="0"/>
    </xf>
    <xf numFmtId="9" fontId="0" fillId="0" borderId="0" xfId="43" applyFont="1"/>
    <xf numFmtId="14" fontId="0" fillId="0" borderId="10" xfId="0" applyNumberFormat="1" applyBorder="1"/>
    <xf numFmtId="14" fontId="0" fillId="0" borderId="0" xfId="0" applyNumberFormat="1" applyBorder="1"/>
    <xf numFmtId="0" fontId="0" fillId="0" borderId="10" xfId="0" applyBorder="1"/>
    <xf numFmtId="0" fontId="0" fillId="0" borderId="0" xfId="0" applyBorder="1"/>
    <xf numFmtId="0" fontId="16" fillId="0" borderId="0" xfId="0" applyFont="1" applyAlignment="1">
      <alignment horizontal="center" vertical="center"/>
    </xf>
    <xf numFmtId="0" fontId="0" fillId="0" borderId="11" xfId="0" applyBorder="1"/>
    <xf numFmtId="0" fontId="16" fillId="35" borderId="13" xfId="0" applyFont="1" applyFill="1" applyBorder="1" applyAlignment="1">
      <alignment horizontal="center" vertical="center"/>
    </xf>
    <xf numFmtId="0" fontId="16" fillId="35" borderId="14" xfId="0" applyFont="1" applyFill="1" applyBorder="1" applyAlignment="1">
      <alignment horizontal="center" vertical="center"/>
    </xf>
    <xf numFmtId="0" fontId="16" fillId="35" borderId="15" xfId="0" applyFont="1" applyFill="1" applyBorder="1" applyAlignment="1">
      <alignment horizontal="center" vertical="center"/>
    </xf>
    <xf numFmtId="0" fontId="16" fillId="35" borderId="15" xfId="0" quotePrefix="1" applyFont="1" applyFill="1" applyBorder="1" applyAlignment="1">
      <alignment horizontal="center" vertical="center" wrapText="1"/>
    </xf>
    <xf numFmtId="0" fontId="16" fillId="35" borderId="15" xfId="0" applyFont="1" applyFill="1" applyBorder="1" applyAlignment="1">
      <alignment horizontal="center" vertical="center" wrapText="1"/>
    </xf>
    <xf numFmtId="0" fontId="23" fillId="35" borderId="16" xfId="0" applyFont="1" applyFill="1" applyBorder="1" applyAlignment="1">
      <alignment horizontal="center" vertical="center"/>
    </xf>
    <xf numFmtId="0" fontId="23" fillId="35" borderId="16" xfId="0" applyFont="1" applyFill="1" applyBorder="1" applyAlignment="1">
      <alignment horizontal="center" vertical="center" wrapText="1"/>
    </xf>
    <xf numFmtId="16" fontId="23" fillId="35" borderId="16" xfId="0" applyNumberFormat="1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8" fillId="33" borderId="19" xfId="8" applyFill="1" applyBorder="1" applyAlignment="1" applyProtection="1">
      <alignment vertical="center"/>
      <protection locked="0"/>
    </xf>
    <xf numFmtId="9" fontId="6" fillId="33" borderId="20" xfId="43" applyFont="1" applyFill="1" applyBorder="1" applyAlignment="1" applyProtection="1">
      <alignment vertical="center"/>
      <protection locked="0"/>
    </xf>
    <xf numFmtId="43" fontId="6" fillId="33" borderId="21" xfId="42" applyFont="1" applyFill="1" applyBorder="1" applyAlignment="1" applyProtection="1">
      <alignment horizontal="center"/>
      <protection hidden="1"/>
    </xf>
    <xf numFmtId="0" fontId="6" fillId="33" borderId="21" xfId="6" applyFill="1" applyBorder="1" applyProtection="1"/>
    <xf numFmtId="0" fontId="24" fillId="33" borderId="21" xfId="36" applyFont="1" applyFill="1" applyBorder="1" applyProtection="1">
      <protection locked="0"/>
    </xf>
    <xf numFmtId="165" fontId="25" fillId="36" borderId="22" xfId="42" applyNumberFormat="1" applyFont="1" applyFill="1" applyBorder="1" applyProtection="1">
      <protection hidden="1"/>
    </xf>
    <xf numFmtId="165" fontId="25" fillId="36" borderId="21" xfId="42" applyNumberFormat="1" applyFont="1" applyFill="1" applyBorder="1" applyProtection="1">
      <protection hidden="1"/>
    </xf>
    <xf numFmtId="165" fontId="25" fillId="36" borderId="23" xfId="42" applyNumberFormat="1" applyFont="1" applyFill="1" applyBorder="1" applyProtection="1">
      <protection hidden="1"/>
    </xf>
    <xf numFmtId="165" fontId="6" fillId="33" borderId="21" xfId="42" applyNumberFormat="1" applyFont="1" applyFill="1" applyBorder="1" applyProtection="1">
      <protection locked="0"/>
    </xf>
    <xf numFmtId="0" fontId="8" fillId="33" borderId="25" xfId="8" applyFill="1" applyBorder="1" applyAlignment="1" applyProtection="1">
      <alignment vertical="center"/>
      <protection locked="0"/>
    </xf>
    <xf numFmtId="9" fontId="6" fillId="33" borderId="26" xfId="43" applyFont="1" applyFill="1" applyBorder="1" applyAlignment="1" applyProtection="1">
      <alignment vertical="center"/>
      <protection locked="0"/>
    </xf>
    <xf numFmtId="43" fontId="6" fillId="33" borderId="10" xfId="42" applyFont="1" applyFill="1" applyBorder="1" applyAlignment="1" applyProtection="1">
      <alignment horizontal="center"/>
      <protection hidden="1"/>
    </xf>
    <xf numFmtId="0" fontId="6" fillId="33" borderId="10" xfId="6" applyFill="1" applyBorder="1" applyProtection="1"/>
    <xf numFmtId="0" fontId="24" fillId="33" borderId="10" xfId="36" applyFont="1" applyFill="1" applyBorder="1" applyProtection="1">
      <protection locked="0"/>
    </xf>
    <xf numFmtId="165" fontId="25" fillId="36" borderId="27" xfId="42" applyNumberFormat="1" applyFont="1" applyFill="1" applyBorder="1" applyProtection="1">
      <protection hidden="1"/>
    </xf>
    <xf numFmtId="165" fontId="25" fillId="36" borderId="10" xfId="42" applyNumberFormat="1" applyFont="1" applyFill="1" applyBorder="1" applyProtection="1">
      <protection hidden="1"/>
    </xf>
    <xf numFmtId="165" fontId="25" fillId="36" borderId="28" xfId="42" applyNumberFormat="1" applyFont="1" applyFill="1" applyBorder="1" applyProtection="1">
      <protection hidden="1"/>
    </xf>
    <xf numFmtId="165" fontId="6" fillId="33" borderId="10" xfId="42" applyNumberFormat="1" applyFont="1" applyFill="1" applyBorder="1" applyProtection="1">
      <protection locked="0"/>
    </xf>
    <xf numFmtId="1" fontId="24" fillId="33" borderId="10" xfId="36" applyNumberFormat="1" applyFont="1" applyFill="1" applyBorder="1" applyProtection="1">
      <protection locked="0"/>
    </xf>
    <xf numFmtId="9" fontId="6" fillId="33" borderId="29" xfId="43" applyFont="1" applyFill="1" applyBorder="1" applyAlignment="1" applyProtection="1">
      <alignment vertical="center"/>
      <protection locked="0"/>
    </xf>
    <xf numFmtId="43" fontId="6" fillId="33" borderId="29" xfId="42" applyFont="1" applyFill="1" applyBorder="1" applyAlignment="1" applyProtection="1">
      <alignment horizontal="center"/>
      <protection hidden="1"/>
    </xf>
    <xf numFmtId="0" fontId="24" fillId="33" borderId="30" xfId="36" applyFont="1" applyFill="1" applyBorder="1" applyProtection="1">
      <protection locked="0"/>
    </xf>
    <xf numFmtId="165" fontId="25" fillId="36" borderId="31" xfId="42" applyNumberFormat="1" applyFont="1" applyFill="1" applyBorder="1" applyProtection="1">
      <protection hidden="1"/>
    </xf>
    <xf numFmtId="165" fontId="25" fillId="36" borderId="29" xfId="42" applyNumberFormat="1" applyFont="1" applyFill="1" applyBorder="1" applyProtection="1">
      <protection hidden="1"/>
    </xf>
    <xf numFmtId="165" fontId="25" fillId="36" borderId="32" xfId="42" applyNumberFormat="1" applyFont="1" applyFill="1" applyBorder="1" applyProtection="1">
      <protection hidden="1"/>
    </xf>
    <xf numFmtId="165" fontId="6" fillId="33" borderId="29" xfId="42" applyNumberFormat="1" applyFont="1" applyFill="1" applyBorder="1" applyProtection="1">
      <protection locked="0"/>
    </xf>
    <xf numFmtId="43" fontId="8" fillId="33" borderId="21" xfId="42" applyFont="1" applyFill="1" applyBorder="1" applyAlignment="1" applyProtection="1">
      <alignment horizontal="center"/>
      <protection hidden="1"/>
    </xf>
    <xf numFmtId="165" fontId="8" fillId="33" borderId="21" xfId="42" applyNumberFormat="1" applyFont="1" applyFill="1" applyBorder="1" applyProtection="1">
      <protection locked="0"/>
    </xf>
    <xf numFmtId="43" fontId="8" fillId="33" borderId="10" xfId="42" applyFont="1" applyFill="1" applyBorder="1" applyAlignment="1" applyProtection="1">
      <alignment horizontal="center"/>
      <protection hidden="1"/>
    </xf>
    <xf numFmtId="165" fontId="8" fillId="33" borderId="10" xfId="42" applyNumberFormat="1" applyFont="1" applyFill="1" applyBorder="1" applyProtection="1">
      <protection locked="0"/>
    </xf>
    <xf numFmtId="43" fontId="8" fillId="33" borderId="30" xfId="42" applyFont="1" applyFill="1" applyBorder="1" applyAlignment="1" applyProtection="1">
      <alignment horizontal="center"/>
      <protection hidden="1"/>
    </xf>
    <xf numFmtId="165" fontId="25" fillId="36" borderId="33" xfId="42" applyNumberFormat="1" applyFont="1" applyFill="1" applyBorder="1" applyProtection="1">
      <protection hidden="1"/>
    </xf>
    <xf numFmtId="165" fontId="25" fillId="36" borderId="30" xfId="42" applyNumberFormat="1" applyFont="1" applyFill="1" applyBorder="1" applyProtection="1">
      <protection hidden="1"/>
    </xf>
    <xf numFmtId="165" fontId="25" fillId="36" borderId="34" xfId="42" applyNumberFormat="1" applyFont="1" applyFill="1" applyBorder="1" applyProtection="1">
      <protection hidden="1"/>
    </xf>
    <xf numFmtId="165" fontId="8" fillId="33" borderId="30" xfId="42" applyNumberFormat="1" applyFont="1" applyFill="1" applyBorder="1" applyProtection="1">
      <protection locked="0"/>
    </xf>
    <xf numFmtId="43" fontId="7" fillId="33" borderId="21" xfId="42" applyFont="1" applyFill="1" applyBorder="1" applyAlignment="1" applyProtection="1">
      <alignment horizontal="center"/>
      <protection hidden="1"/>
    </xf>
    <xf numFmtId="165" fontId="7" fillId="33" borderId="21" xfId="42" applyNumberFormat="1" applyFont="1" applyFill="1" applyBorder="1" applyProtection="1">
      <protection locked="0"/>
    </xf>
    <xf numFmtId="43" fontId="7" fillId="33" borderId="10" xfId="42" applyFont="1" applyFill="1" applyBorder="1" applyAlignment="1" applyProtection="1">
      <alignment horizontal="center"/>
      <protection hidden="1"/>
    </xf>
    <xf numFmtId="165" fontId="7" fillId="33" borderId="10" xfId="42" applyNumberFormat="1" applyFont="1" applyFill="1" applyBorder="1" applyProtection="1">
      <protection locked="0"/>
    </xf>
    <xf numFmtId="165" fontId="7" fillId="33" borderId="10" xfId="7" applyNumberFormat="1" applyFill="1" applyBorder="1" applyAlignment="1" applyProtection="1">
      <alignment horizontal="center"/>
      <protection hidden="1"/>
    </xf>
    <xf numFmtId="165" fontId="7" fillId="33" borderId="30" xfId="7" applyNumberFormat="1" applyFill="1" applyBorder="1" applyAlignment="1" applyProtection="1">
      <alignment horizontal="center"/>
      <protection hidden="1"/>
    </xf>
    <xf numFmtId="165" fontId="7" fillId="33" borderId="30" xfId="42" applyNumberFormat="1" applyFont="1" applyFill="1" applyBorder="1" applyProtection="1">
      <protection locked="0"/>
    </xf>
    <xf numFmtId="0" fontId="7" fillId="33" borderId="19" xfId="7" applyFill="1" applyBorder="1" applyAlignment="1" applyProtection="1">
      <alignment vertical="center"/>
      <protection locked="0"/>
    </xf>
    <xf numFmtId="43" fontId="24" fillId="33" borderId="21" xfId="42" applyNumberFormat="1" applyFont="1" applyFill="1" applyBorder="1" applyAlignment="1" applyProtection="1">
      <alignment horizontal="center"/>
      <protection hidden="1"/>
    </xf>
    <xf numFmtId="165" fontId="24" fillId="33" borderId="21" xfId="42" applyNumberFormat="1" applyFont="1" applyFill="1" applyBorder="1" applyProtection="1">
      <protection locked="0"/>
    </xf>
    <xf numFmtId="0" fontId="7" fillId="33" borderId="25" xfId="7" applyFill="1" applyBorder="1" applyAlignment="1" applyProtection="1">
      <alignment vertical="center"/>
      <protection locked="0"/>
    </xf>
    <xf numFmtId="43" fontId="24" fillId="33" borderId="10" xfId="42" applyNumberFormat="1" applyFont="1" applyFill="1" applyBorder="1" applyAlignment="1" applyProtection="1">
      <alignment horizontal="center"/>
      <protection hidden="1"/>
    </xf>
    <xf numFmtId="165" fontId="24" fillId="33" borderId="10" xfId="42" applyNumberFormat="1" applyFont="1" applyFill="1" applyBorder="1" applyProtection="1">
      <protection locked="0"/>
    </xf>
    <xf numFmtId="43" fontId="24" fillId="33" borderId="10" xfId="42" applyNumberFormat="1" applyFont="1" applyFill="1" applyBorder="1" applyAlignment="1" applyProtection="1">
      <alignment horizontal="center"/>
      <protection locked="0"/>
    </xf>
    <xf numFmtId="0" fontId="7" fillId="33" borderId="31" xfId="7" applyFill="1" applyBorder="1" applyAlignment="1" applyProtection="1">
      <alignment vertical="center"/>
      <protection locked="0"/>
    </xf>
    <xf numFmtId="43" fontId="24" fillId="33" borderId="30" xfId="42" applyNumberFormat="1" applyFont="1" applyFill="1" applyBorder="1" applyAlignment="1" applyProtection="1">
      <alignment horizontal="center"/>
      <protection locked="0"/>
    </xf>
    <xf numFmtId="165" fontId="24" fillId="33" borderId="30" xfId="42" applyNumberFormat="1" applyFont="1" applyFill="1" applyBorder="1" applyProtection="1">
      <protection locked="0"/>
    </xf>
    <xf numFmtId="0" fontId="24" fillId="33" borderId="19" xfId="36" applyFont="1" applyFill="1" applyBorder="1" applyAlignment="1" applyProtection="1">
      <alignment vertical="center"/>
      <protection locked="0"/>
    </xf>
    <xf numFmtId="0" fontId="24" fillId="33" borderId="25" xfId="36" applyFont="1" applyFill="1" applyBorder="1" applyAlignment="1" applyProtection="1">
      <alignment vertical="center"/>
      <protection locked="0"/>
    </xf>
    <xf numFmtId="0" fontId="24" fillId="33" borderId="10" xfId="37" applyFont="1" applyFill="1" applyBorder="1" applyProtection="1">
      <protection locked="0"/>
    </xf>
    <xf numFmtId="0" fontId="6" fillId="33" borderId="10" xfId="6" applyFill="1" applyBorder="1" applyProtection="1">
      <protection locked="0"/>
    </xf>
    <xf numFmtId="0" fontId="24" fillId="33" borderId="31" xfId="36" applyFont="1" applyFill="1" applyBorder="1" applyAlignment="1" applyProtection="1">
      <alignment vertical="center"/>
      <protection locked="0"/>
    </xf>
    <xf numFmtId="0" fontId="24" fillId="33" borderId="30" xfId="42" applyNumberFormat="1" applyFont="1" applyFill="1" applyBorder="1" applyAlignment="1" applyProtection="1">
      <alignment horizontal="center"/>
      <protection locked="0"/>
    </xf>
    <xf numFmtId="0" fontId="24" fillId="33" borderId="30" xfId="37" applyFont="1" applyFill="1" applyBorder="1" applyProtection="1">
      <protection locked="0"/>
    </xf>
    <xf numFmtId="0" fontId="24" fillId="34" borderId="25" xfId="36" applyFont="1" applyFill="1" applyBorder="1" applyAlignment="1" applyProtection="1">
      <alignment vertical="center"/>
      <protection locked="0"/>
    </xf>
    <xf numFmtId="0" fontId="24" fillId="34" borderId="26" xfId="36" applyFont="1" applyFill="1" applyBorder="1" applyAlignment="1" applyProtection="1">
      <alignment vertical="center"/>
      <protection locked="0"/>
    </xf>
    <xf numFmtId="43" fontId="24" fillId="34" borderId="26" xfId="42" applyNumberFormat="1" applyFont="1" applyFill="1" applyBorder="1" applyAlignment="1" applyProtection="1">
      <alignment horizontal="center"/>
      <protection locked="0"/>
    </xf>
    <xf numFmtId="0" fontId="24" fillId="34" borderId="35" xfId="36" applyFont="1" applyFill="1" applyBorder="1" applyProtection="1"/>
    <xf numFmtId="0" fontId="24" fillId="34" borderId="36" xfId="36" applyFont="1" applyFill="1" applyBorder="1" applyProtection="1">
      <protection locked="0"/>
    </xf>
    <xf numFmtId="165" fontId="25" fillId="34" borderId="25" xfId="42" applyNumberFormat="1" applyFont="1" applyFill="1" applyBorder="1" applyProtection="1">
      <protection hidden="1"/>
    </xf>
    <xf numFmtId="165" fontId="25" fillId="34" borderId="26" xfId="42" applyNumberFormat="1" applyFont="1" applyFill="1" applyBorder="1" applyProtection="1">
      <protection hidden="1"/>
    </xf>
    <xf numFmtId="165" fontId="25" fillId="34" borderId="37" xfId="42" applyNumberFormat="1" applyFont="1" applyFill="1" applyBorder="1" applyProtection="1">
      <protection hidden="1"/>
    </xf>
    <xf numFmtId="0" fontId="24" fillId="34" borderId="26" xfId="37" applyFont="1" applyFill="1" applyBorder="1" applyProtection="1">
      <protection locked="0"/>
    </xf>
    <xf numFmtId="43" fontId="1" fillId="33" borderId="21" xfId="42" applyNumberFormat="1" applyFont="1" applyFill="1" applyBorder="1" applyAlignment="1" applyProtection="1">
      <alignment horizontal="center"/>
      <protection hidden="1"/>
    </xf>
    <xf numFmtId="0" fontId="1" fillId="33" borderId="21" xfId="30" applyFont="1" applyFill="1" applyBorder="1" applyProtection="1">
      <protection hidden="1"/>
    </xf>
    <xf numFmtId="165" fontId="1" fillId="33" borderId="21" xfId="42" applyNumberFormat="1" applyFont="1" applyFill="1" applyBorder="1" applyProtection="1">
      <protection hidden="1"/>
    </xf>
    <xf numFmtId="43" fontId="1" fillId="33" borderId="10" xfId="42" applyNumberFormat="1" applyFont="1" applyFill="1" applyBorder="1" applyAlignment="1" applyProtection="1">
      <alignment horizontal="center"/>
      <protection hidden="1"/>
    </xf>
    <xf numFmtId="0" fontId="1" fillId="33" borderId="10" xfId="30" applyFont="1" applyFill="1" applyBorder="1" applyProtection="1">
      <protection hidden="1"/>
    </xf>
    <xf numFmtId="165" fontId="1" fillId="33" borderId="10" xfId="42" applyNumberFormat="1" applyFont="1" applyFill="1" applyBorder="1" applyProtection="1">
      <protection hidden="1"/>
    </xf>
    <xf numFmtId="43" fontId="25" fillId="36" borderId="27" xfId="42" applyNumberFormat="1" applyFont="1" applyFill="1" applyBorder="1" applyProtection="1">
      <protection hidden="1"/>
    </xf>
    <xf numFmtId="165" fontId="26" fillId="33" borderId="10" xfId="42" applyNumberFormat="1" applyFont="1" applyFill="1" applyBorder="1" applyProtection="1">
      <protection hidden="1"/>
    </xf>
    <xf numFmtId="43" fontId="1" fillId="33" borderId="30" xfId="42" applyNumberFormat="1" applyFont="1" applyFill="1" applyBorder="1" applyAlignment="1" applyProtection="1">
      <alignment horizontal="center"/>
      <protection hidden="1"/>
    </xf>
    <xf numFmtId="0" fontId="1" fillId="33" borderId="29" xfId="30" applyFont="1" applyFill="1" applyBorder="1" applyProtection="1">
      <protection hidden="1"/>
    </xf>
    <xf numFmtId="165" fontId="26" fillId="33" borderId="29" xfId="42" applyNumberFormat="1" applyFont="1" applyFill="1" applyBorder="1" applyProtection="1">
      <protection hidden="1"/>
    </xf>
    <xf numFmtId="0" fontId="0" fillId="33" borderId="0" xfId="0" applyFill="1"/>
    <xf numFmtId="0" fontId="0" fillId="0" borderId="10" xfId="0" applyBorder="1" applyAlignment="1">
      <alignment horizontal="center" textRotation="45"/>
    </xf>
    <xf numFmtId="0" fontId="0" fillId="0" borderId="11" xfId="0" applyBorder="1" applyAlignment="1">
      <alignment horizontal="center" textRotation="45"/>
    </xf>
    <xf numFmtId="164" fontId="22" fillId="0" borderId="0" xfId="0" applyNumberFormat="1" applyFont="1" applyBorder="1" applyAlignment="1" applyProtection="1">
      <alignment horizontal="center"/>
      <protection locked="0"/>
    </xf>
    <xf numFmtId="0" fontId="16" fillId="35" borderId="15" xfId="0" applyFont="1" applyFill="1" applyBorder="1" applyAlignment="1">
      <alignment horizontal="center" vertical="center"/>
    </xf>
    <xf numFmtId="0" fontId="16" fillId="35" borderId="18" xfId="0" applyFont="1" applyFill="1" applyBorder="1" applyAlignment="1" applyProtection="1">
      <alignment horizontal="center" vertical="center"/>
      <protection locked="0"/>
    </xf>
    <xf numFmtId="0" fontId="16" fillId="35" borderId="24" xfId="0" applyFont="1" applyFill="1" applyBorder="1" applyAlignment="1" applyProtection="1">
      <alignment horizontal="center" vertical="center"/>
      <protection locked="0"/>
    </xf>
    <xf numFmtId="0" fontId="16" fillId="35" borderId="38" xfId="0" applyFont="1" applyFill="1" applyBorder="1" applyAlignment="1" applyProtection="1">
      <alignment horizontal="center" vertical="center"/>
      <protection locked="0"/>
    </xf>
    <xf numFmtId="0" fontId="6" fillId="33" borderId="20" xfId="6" applyFill="1" applyBorder="1" applyAlignment="1" applyProtection="1">
      <alignment horizontal="center" vertical="center"/>
      <protection locked="0"/>
    </xf>
    <xf numFmtId="0" fontId="6" fillId="33" borderId="26" xfId="6" applyFill="1" applyBorder="1" applyAlignment="1" applyProtection="1">
      <alignment horizontal="center" vertical="center"/>
      <protection locked="0"/>
    </xf>
    <xf numFmtId="0" fontId="6" fillId="33" borderId="29" xfId="6" applyFill="1" applyBorder="1" applyAlignment="1" applyProtection="1">
      <alignment horizontal="center" vertical="center"/>
      <protection locked="0"/>
    </xf>
    <xf numFmtId="0" fontId="8" fillId="33" borderId="20" xfId="8" applyFill="1" applyBorder="1" applyAlignment="1" applyProtection="1">
      <alignment horizontal="center" vertical="center"/>
      <protection locked="0"/>
    </xf>
    <xf numFmtId="0" fontId="8" fillId="33" borderId="26" xfId="8" applyFill="1" applyBorder="1" applyAlignment="1" applyProtection="1">
      <alignment horizontal="center" vertical="center"/>
      <protection locked="0"/>
    </xf>
    <xf numFmtId="0" fontId="8" fillId="33" borderId="29" xfId="8" applyFill="1" applyBorder="1" applyAlignment="1" applyProtection="1">
      <alignment horizontal="center" vertical="center"/>
      <protection locked="0"/>
    </xf>
    <xf numFmtId="0" fontId="7" fillId="33" borderId="20" xfId="7" applyFill="1" applyBorder="1" applyAlignment="1" applyProtection="1">
      <alignment horizontal="center" vertical="center"/>
      <protection locked="0"/>
    </xf>
    <xf numFmtId="0" fontId="7" fillId="33" borderId="26" xfId="7" applyFill="1" applyBorder="1" applyAlignment="1" applyProtection="1">
      <alignment horizontal="center" vertical="center"/>
      <protection locked="0"/>
    </xf>
    <xf numFmtId="0" fontId="7" fillId="33" borderId="29" xfId="7" applyFill="1" applyBorder="1" applyAlignment="1" applyProtection="1">
      <alignment horizontal="center" vertical="center"/>
      <protection locked="0"/>
    </xf>
    <xf numFmtId="0" fontId="24" fillId="33" borderId="20" xfId="36" applyFont="1" applyFill="1" applyBorder="1" applyAlignment="1" applyProtection="1">
      <alignment horizontal="center" vertical="center"/>
      <protection locked="0"/>
    </xf>
    <xf numFmtId="0" fontId="24" fillId="33" borderId="26" xfId="36" applyFont="1" applyFill="1" applyBorder="1" applyAlignment="1" applyProtection="1">
      <alignment horizontal="center" vertical="center"/>
      <protection locked="0"/>
    </xf>
    <xf numFmtId="0" fontId="24" fillId="33" borderId="29" xfId="36" applyFont="1" applyFill="1" applyBorder="1" applyAlignment="1" applyProtection="1">
      <alignment horizontal="center" vertical="center"/>
      <protection locked="0"/>
    </xf>
    <xf numFmtId="0" fontId="1" fillId="33" borderId="19" xfId="30" applyFont="1" applyFill="1" applyBorder="1" applyAlignment="1" applyProtection="1">
      <alignment horizontal="center" vertical="center"/>
      <protection hidden="1"/>
    </xf>
    <xf numFmtId="0" fontId="1" fillId="33" borderId="25" xfId="30" applyFont="1" applyFill="1" applyBorder="1" applyAlignment="1" applyProtection="1">
      <alignment horizontal="center" vertical="center"/>
      <protection hidden="1"/>
    </xf>
    <xf numFmtId="0" fontId="1" fillId="33" borderId="31" xfId="30" applyFont="1" applyFill="1" applyBorder="1" applyAlignment="1" applyProtection="1">
      <alignment horizontal="center" vertical="center"/>
      <protection hidden="1"/>
    </xf>
    <xf numFmtId="165" fontId="1" fillId="33" borderId="20" xfId="42" applyNumberFormat="1" applyFont="1" applyFill="1" applyBorder="1" applyAlignment="1" applyProtection="1">
      <alignment horizontal="center" vertical="center"/>
      <protection hidden="1"/>
    </xf>
    <xf numFmtId="165" fontId="1" fillId="33" borderId="26" xfId="42" applyNumberFormat="1" applyFont="1" applyFill="1" applyBorder="1" applyAlignment="1" applyProtection="1">
      <alignment horizontal="center" vertical="center"/>
      <protection hidden="1"/>
    </xf>
    <xf numFmtId="165" fontId="1" fillId="33" borderId="29" xfId="42" applyNumberFormat="1" applyFont="1" applyFill="1" applyBorder="1" applyAlignment="1" applyProtection="1">
      <alignment horizontal="center" vertical="center"/>
      <protection hidden="1"/>
    </xf>
    <xf numFmtId="0" fontId="1" fillId="33" borderId="20" xfId="30" applyFont="1" applyFill="1" applyBorder="1" applyAlignment="1" applyProtection="1">
      <alignment horizontal="center" vertical="center"/>
      <protection hidden="1"/>
    </xf>
    <xf numFmtId="0" fontId="1" fillId="33" borderId="26" xfId="30" applyFont="1" applyFill="1" applyBorder="1" applyAlignment="1" applyProtection="1">
      <alignment horizontal="center" vertical="center"/>
      <protection hidden="1"/>
    </xf>
    <xf numFmtId="0" fontId="1" fillId="33" borderId="29" xfId="30" applyFont="1" applyFill="1" applyBorder="1" applyAlignment="1" applyProtection="1">
      <alignment horizontal="center" vertical="center"/>
      <protection hidden="1"/>
    </xf>
  </cellXfs>
  <cellStyles count="9084">
    <cellStyle name="_Dec_2008_Plan" xfId="45"/>
    <cellStyle name="20% - Accent1" xfId="19" builtinId="30" customBuiltin="1"/>
    <cellStyle name="20% - Accent1 2" xfId="46"/>
    <cellStyle name="20% - Accent1 3" xfId="47"/>
    <cellStyle name="20% - Accent2" xfId="23" builtinId="34" customBuiltin="1"/>
    <cellStyle name="20% - Accent2 2" xfId="48"/>
    <cellStyle name="20% - Accent2 3" xfId="49"/>
    <cellStyle name="20% - Accent3" xfId="27" builtinId="38" customBuiltin="1"/>
    <cellStyle name="20% - Accent3 2" xfId="50"/>
    <cellStyle name="20% - Accent3 3" xfId="51"/>
    <cellStyle name="20% - Accent4" xfId="31" builtinId="42" customBuiltin="1"/>
    <cellStyle name="20% - Accent4 2" xfId="52"/>
    <cellStyle name="20% - Accent4 3" xfId="53"/>
    <cellStyle name="20% - Accent5" xfId="35" builtinId="46" customBuiltin="1"/>
    <cellStyle name="20% - Accent5 2" xfId="54"/>
    <cellStyle name="20% - Accent5 3" xfId="55"/>
    <cellStyle name="20% - Accent6" xfId="39" builtinId="50" customBuiltin="1"/>
    <cellStyle name="20% - Accent6 2" xfId="56"/>
    <cellStyle name="20% - Accent6 3" xfId="57"/>
    <cellStyle name="40% - Accent1" xfId="20" builtinId="31" customBuiltin="1"/>
    <cellStyle name="40% - Accent1 2" xfId="58"/>
    <cellStyle name="40% - Accent1 3" xfId="59"/>
    <cellStyle name="40% - Accent2" xfId="24" builtinId="35" customBuiltin="1"/>
    <cellStyle name="40% - Accent2 2" xfId="60"/>
    <cellStyle name="40% - Accent2 3" xfId="61"/>
    <cellStyle name="40% - Accent3" xfId="28" builtinId="39" customBuiltin="1"/>
    <cellStyle name="40% - Accent3 2" xfId="62"/>
    <cellStyle name="40% - Accent3 3" xfId="63"/>
    <cellStyle name="40% - Accent4" xfId="32" builtinId="43" customBuiltin="1"/>
    <cellStyle name="40% - Accent4 2" xfId="64"/>
    <cellStyle name="40% - Accent4 3" xfId="65"/>
    <cellStyle name="40% - Accent5" xfId="36" builtinId="47" customBuiltin="1"/>
    <cellStyle name="40% - Accent5 2" xfId="66"/>
    <cellStyle name="40% - Accent5 3" xfId="67"/>
    <cellStyle name="40% - Accent6" xfId="40" builtinId="51" customBuiltin="1"/>
    <cellStyle name="40% - Accent6 2" xfId="68"/>
    <cellStyle name="40% - Accent6 3" xfId="69"/>
    <cellStyle name="60% - Accent1" xfId="21" builtinId="32" customBuiltin="1"/>
    <cellStyle name="60% - Accent1 2" xfId="70"/>
    <cellStyle name="60% - Accent1 3" xfId="71"/>
    <cellStyle name="60% - Accent2" xfId="25" builtinId="36" customBuiltin="1"/>
    <cellStyle name="60% - Accent2 2" xfId="72"/>
    <cellStyle name="60% - Accent2 3" xfId="73"/>
    <cellStyle name="60% - Accent3" xfId="29" builtinId="40" customBuiltin="1"/>
    <cellStyle name="60% - Accent3 2" xfId="74"/>
    <cellStyle name="60% - Accent3 3" xfId="75"/>
    <cellStyle name="60% - Accent4" xfId="33" builtinId="44" customBuiltin="1"/>
    <cellStyle name="60% - Accent4 2" xfId="76"/>
    <cellStyle name="60% - Accent4 2 2" xfId="77"/>
    <cellStyle name="60% - Accent4 2 3" xfId="78"/>
    <cellStyle name="60% - Accent4 3" xfId="79"/>
    <cellStyle name="60% - Accent4 4" xfId="80"/>
    <cellStyle name="60% - Accent5" xfId="37" builtinId="48" customBuiltin="1"/>
    <cellStyle name="60% - Accent5 2" xfId="81"/>
    <cellStyle name="60% - Accent5 3" xfId="82"/>
    <cellStyle name="60% - Accent6" xfId="41" builtinId="52" customBuiltin="1"/>
    <cellStyle name="60% - Accent6 2" xfId="83"/>
    <cellStyle name="60% - Accent6 3" xfId="84"/>
    <cellStyle name="Accent1" xfId="18" builtinId="29" customBuiltin="1"/>
    <cellStyle name="Accent1 2" xfId="85"/>
    <cellStyle name="Accent1 3" xfId="86"/>
    <cellStyle name="Accent2" xfId="22" builtinId="33" customBuiltin="1"/>
    <cellStyle name="Accent2 2" xfId="87"/>
    <cellStyle name="Accent2 3" xfId="88"/>
    <cellStyle name="Accent3" xfId="26" builtinId="37" customBuiltin="1"/>
    <cellStyle name="Accent3 2" xfId="89"/>
    <cellStyle name="Accent3 3" xfId="90"/>
    <cellStyle name="Accent4" xfId="30" builtinId="41" customBuiltin="1"/>
    <cellStyle name="Accent4 2" xfId="91"/>
    <cellStyle name="Accent4 3" xfId="92"/>
    <cellStyle name="Accent5" xfId="34" builtinId="45" customBuiltin="1"/>
    <cellStyle name="Accent5 2" xfId="93"/>
    <cellStyle name="Accent5 3" xfId="94"/>
    <cellStyle name="Accent6" xfId="38" builtinId="49" customBuiltin="1"/>
    <cellStyle name="Accent6 2" xfId="95"/>
    <cellStyle name="Accent6 3" xfId="96"/>
    <cellStyle name="Bad" xfId="7" builtinId="27" customBuiltin="1"/>
    <cellStyle name="Bad 2" xfId="97"/>
    <cellStyle name="Bad 3" xfId="98"/>
    <cellStyle name="BottlerNameAndCountry" xfId="99"/>
    <cellStyle name="Calculation" xfId="11" builtinId="22" customBuiltin="1"/>
    <cellStyle name="Calculation 2" xfId="100"/>
    <cellStyle name="Calculation 2 10" xfId="101"/>
    <cellStyle name="Calculation 2 10 10" xfId="102"/>
    <cellStyle name="Calculation 2 10 10 2" xfId="103"/>
    <cellStyle name="Calculation 2 10 11" xfId="104"/>
    <cellStyle name="Calculation 2 10 11 2" xfId="105"/>
    <cellStyle name="Calculation 2 10 12" xfId="106"/>
    <cellStyle name="Calculation 2 10 12 2" xfId="107"/>
    <cellStyle name="Calculation 2 10 13" xfId="108"/>
    <cellStyle name="Calculation 2 10 13 2" xfId="109"/>
    <cellStyle name="Calculation 2 10 14" xfId="110"/>
    <cellStyle name="Calculation 2 10 14 2" xfId="111"/>
    <cellStyle name="Calculation 2 10 15" xfId="112"/>
    <cellStyle name="Calculation 2 10 15 2" xfId="113"/>
    <cellStyle name="Calculation 2 10 16" xfId="114"/>
    <cellStyle name="Calculation 2 10 16 2" xfId="115"/>
    <cellStyle name="Calculation 2 10 17" xfId="116"/>
    <cellStyle name="Calculation 2 10 17 2" xfId="117"/>
    <cellStyle name="Calculation 2 10 18" xfId="118"/>
    <cellStyle name="Calculation 2 10 18 2" xfId="119"/>
    <cellStyle name="Calculation 2 10 19" xfId="120"/>
    <cellStyle name="Calculation 2 10 19 2" xfId="121"/>
    <cellStyle name="Calculation 2 10 2" xfId="122"/>
    <cellStyle name="Calculation 2 10 2 2" xfId="123"/>
    <cellStyle name="Calculation 2 10 2 2 2" xfId="124"/>
    <cellStyle name="Calculation 2 10 2 3" xfId="125"/>
    <cellStyle name="Calculation 2 10 2 3 2" xfId="126"/>
    <cellStyle name="Calculation 2 10 2 4" xfId="127"/>
    <cellStyle name="Calculation 2 10 2 4 2" xfId="128"/>
    <cellStyle name="Calculation 2 10 2 5" xfId="129"/>
    <cellStyle name="Calculation 2 10 20" xfId="130"/>
    <cellStyle name="Calculation 2 10 3" xfId="131"/>
    <cellStyle name="Calculation 2 10 3 2" xfId="132"/>
    <cellStyle name="Calculation 2 10 3 2 2" xfId="133"/>
    <cellStyle name="Calculation 2 10 3 3" xfId="134"/>
    <cellStyle name="Calculation 2 10 3 3 2" xfId="135"/>
    <cellStyle name="Calculation 2 10 3 4" xfId="136"/>
    <cellStyle name="Calculation 2 10 3 4 2" xfId="137"/>
    <cellStyle name="Calculation 2 10 3 5" xfId="138"/>
    <cellStyle name="Calculation 2 10 4" xfId="139"/>
    <cellStyle name="Calculation 2 10 4 2" xfId="140"/>
    <cellStyle name="Calculation 2 10 4 2 2" xfId="141"/>
    <cellStyle name="Calculation 2 10 4 3" xfId="142"/>
    <cellStyle name="Calculation 2 10 4 3 2" xfId="143"/>
    <cellStyle name="Calculation 2 10 4 4" xfId="144"/>
    <cellStyle name="Calculation 2 10 4 4 2" xfId="145"/>
    <cellStyle name="Calculation 2 10 4 5" xfId="146"/>
    <cellStyle name="Calculation 2 10 5" xfId="147"/>
    <cellStyle name="Calculation 2 10 5 2" xfId="148"/>
    <cellStyle name="Calculation 2 10 6" xfId="149"/>
    <cellStyle name="Calculation 2 10 6 2" xfId="150"/>
    <cellStyle name="Calculation 2 10 7" xfId="151"/>
    <cellStyle name="Calculation 2 10 7 2" xfId="152"/>
    <cellStyle name="Calculation 2 10 8" xfId="153"/>
    <cellStyle name="Calculation 2 10 8 2" xfId="154"/>
    <cellStyle name="Calculation 2 10 9" xfId="155"/>
    <cellStyle name="Calculation 2 10 9 2" xfId="156"/>
    <cellStyle name="Calculation 2 11" xfId="157"/>
    <cellStyle name="Calculation 2 11 2" xfId="158"/>
    <cellStyle name="Calculation 2 11 2 2" xfId="159"/>
    <cellStyle name="Calculation 2 11 3" xfId="160"/>
    <cellStyle name="Calculation 2 11 3 2" xfId="161"/>
    <cellStyle name="Calculation 2 11 4" xfId="162"/>
    <cellStyle name="Calculation 2 11 4 2" xfId="163"/>
    <cellStyle name="Calculation 2 11 5" xfId="164"/>
    <cellStyle name="Calculation 2 12" xfId="165"/>
    <cellStyle name="Calculation 2 12 2" xfId="166"/>
    <cellStyle name="Calculation 2 12 2 2" xfId="167"/>
    <cellStyle name="Calculation 2 12 3" xfId="168"/>
    <cellStyle name="Calculation 2 12 3 2" xfId="169"/>
    <cellStyle name="Calculation 2 12 4" xfId="170"/>
    <cellStyle name="Calculation 2 12 4 2" xfId="171"/>
    <cellStyle name="Calculation 2 12 5" xfId="172"/>
    <cellStyle name="Calculation 2 13" xfId="173"/>
    <cellStyle name="Calculation 2 13 2" xfId="174"/>
    <cellStyle name="Calculation 2 13 2 2" xfId="175"/>
    <cellStyle name="Calculation 2 13 3" xfId="176"/>
    <cellStyle name="Calculation 2 13 3 2" xfId="177"/>
    <cellStyle name="Calculation 2 13 4" xfId="178"/>
    <cellStyle name="Calculation 2 13 4 2" xfId="179"/>
    <cellStyle name="Calculation 2 13 5" xfId="180"/>
    <cellStyle name="Calculation 2 14" xfId="181"/>
    <cellStyle name="Calculation 2 14 2" xfId="182"/>
    <cellStyle name="Calculation 2 14 2 2" xfId="183"/>
    <cellStyle name="Calculation 2 14 3" xfId="184"/>
    <cellStyle name="Calculation 2 14 3 2" xfId="185"/>
    <cellStyle name="Calculation 2 14 4" xfId="186"/>
    <cellStyle name="Calculation 2 14 4 2" xfId="187"/>
    <cellStyle name="Calculation 2 14 5" xfId="188"/>
    <cellStyle name="Calculation 2 15" xfId="189"/>
    <cellStyle name="Calculation 2 15 2" xfId="190"/>
    <cellStyle name="Calculation 2 16" xfId="191"/>
    <cellStyle name="Calculation 2 16 2" xfId="192"/>
    <cellStyle name="Calculation 2 17" xfId="193"/>
    <cellStyle name="Calculation 2 17 2" xfId="194"/>
    <cellStyle name="Calculation 2 18" xfId="195"/>
    <cellStyle name="Calculation 2 18 2" xfId="196"/>
    <cellStyle name="Calculation 2 19" xfId="197"/>
    <cellStyle name="Calculation 2 19 2" xfId="198"/>
    <cellStyle name="Calculation 2 2" xfId="199"/>
    <cellStyle name="Calculation 2 2 10" xfId="200"/>
    <cellStyle name="Calculation 2 2 10 2" xfId="201"/>
    <cellStyle name="Calculation 2 2 11" xfId="202"/>
    <cellStyle name="Calculation 2 2 11 2" xfId="203"/>
    <cellStyle name="Calculation 2 2 12" xfId="204"/>
    <cellStyle name="Calculation 2 2 12 2" xfId="205"/>
    <cellStyle name="Calculation 2 2 13" xfId="206"/>
    <cellStyle name="Calculation 2 2 13 2" xfId="207"/>
    <cellStyle name="Calculation 2 2 14" xfId="208"/>
    <cellStyle name="Calculation 2 2 14 2" xfId="209"/>
    <cellStyle name="Calculation 2 2 15" xfId="210"/>
    <cellStyle name="Calculation 2 2 15 2" xfId="211"/>
    <cellStyle name="Calculation 2 2 16" xfId="212"/>
    <cellStyle name="Calculation 2 2 16 2" xfId="213"/>
    <cellStyle name="Calculation 2 2 17" xfId="214"/>
    <cellStyle name="Calculation 2 2 17 2" xfId="215"/>
    <cellStyle name="Calculation 2 2 18" xfId="216"/>
    <cellStyle name="Calculation 2 2 18 2" xfId="217"/>
    <cellStyle name="Calculation 2 2 19" xfId="218"/>
    <cellStyle name="Calculation 2 2 19 2" xfId="219"/>
    <cellStyle name="Calculation 2 2 2" xfId="220"/>
    <cellStyle name="Calculation 2 2 2 2" xfId="221"/>
    <cellStyle name="Calculation 2 2 2 2 2" xfId="222"/>
    <cellStyle name="Calculation 2 2 2 3" xfId="223"/>
    <cellStyle name="Calculation 2 2 2 3 2" xfId="224"/>
    <cellStyle name="Calculation 2 2 2 4" xfId="225"/>
    <cellStyle name="Calculation 2 2 2 4 2" xfId="226"/>
    <cellStyle name="Calculation 2 2 2 5" xfId="227"/>
    <cellStyle name="Calculation 2 2 20" xfId="228"/>
    <cellStyle name="Calculation 2 2 20 2" xfId="229"/>
    <cellStyle name="Calculation 2 2 21" xfId="230"/>
    <cellStyle name="Calculation 2 2 21 2" xfId="231"/>
    <cellStyle name="Calculation 2 2 22" xfId="232"/>
    <cellStyle name="Calculation 2 2 3" xfId="233"/>
    <cellStyle name="Calculation 2 2 3 2" xfId="234"/>
    <cellStyle name="Calculation 2 2 3 2 2" xfId="235"/>
    <cellStyle name="Calculation 2 2 3 3" xfId="236"/>
    <cellStyle name="Calculation 2 2 3 3 2" xfId="237"/>
    <cellStyle name="Calculation 2 2 3 4" xfId="238"/>
    <cellStyle name="Calculation 2 2 3 4 2" xfId="239"/>
    <cellStyle name="Calculation 2 2 3 5" xfId="240"/>
    <cellStyle name="Calculation 2 2 4" xfId="241"/>
    <cellStyle name="Calculation 2 2 4 2" xfId="242"/>
    <cellStyle name="Calculation 2 2 4 2 2" xfId="243"/>
    <cellStyle name="Calculation 2 2 4 3" xfId="244"/>
    <cellStyle name="Calculation 2 2 4 3 2" xfId="245"/>
    <cellStyle name="Calculation 2 2 4 4" xfId="246"/>
    <cellStyle name="Calculation 2 2 4 4 2" xfId="247"/>
    <cellStyle name="Calculation 2 2 4 5" xfId="248"/>
    <cellStyle name="Calculation 2 2 5" xfId="249"/>
    <cellStyle name="Calculation 2 2 5 2" xfId="250"/>
    <cellStyle name="Calculation 2 2 5 2 2" xfId="251"/>
    <cellStyle name="Calculation 2 2 5 3" xfId="252"/>
    <cellStyle name="Calculation 2 2 5 3 2" xfId="253"/>
    <cellStyle name="Calculation 2 2 5 4" xfId="254"/>
    <cellStyle name="Calculation 2 2 5 4 2" xfId="255"/>
    <cellStyle name="Calculation 2 2 5 5" xfId="256"/>
    <cellStyle name="Calculation 2 2 6" xfId="257"/>
    <cellStyle name="Calculation 2 2 6 2" xfId="258"/>
    <cellStyle name="Calculation 2 2 6 2 2" xfId="259"/>
    <cellStyle name="Calculation 2 2 6 3" xfId="260"/>
    <cellStyle name="Calculation 2 2 6 3 2" xfId="261"/>
    <cellStyle name="Calculation 2 2 6 4" xfId="262"/>
    <cellStyle name="Calculation 2 2 6 4 2" xfId="263"/>
    <cellStyle name="Calculation 2 2 6 5" xfId="264"/>
    <cellStyle name="Calculation 2 2 7" xfId="265"/>
    <cellStyle name="Calculation 2 2 7 2" xfId="266"/>
    <cellStyle name="Calculation 2 2 8" xfId="267"/>
    <cellStyle name="Calculation 2 2 8 2" xfId="268"/>
    <cellStyle name="Calculation 2 2 9" xfId="269"/>
    <cellStyle name="Calculation 2 2 9 2" xfId="270"/>
    <cellStyle name="Calculation 2 20" xfId="271"/>
    <cellStyle name="Calculation 2 20 2" xfId="272"/>
    <cellStyle name="Calculation 2 21" xfId="273"/>
    <cellStyle name="Calculation 2 21 2" xfId="274"/>
    <cellStyle name="Calculation 2 22" xfId="275"/>
    <cellStyle name="Calculation 2 22 2" xfId="276"/>
    <cellStyle name="Calculation 2 23" xfId="277"/>
    <cellStyle name="Calculation 2 23 2" xfId="278"/>
    <cellStyle name="Calculation 2 24" xfId="279"/>
    <cellStyle name="Calculation 2 24 2" xfId="280"/>
    <cellStyle name="Calculation 2 25" xfId="281"/>
    <cellStyle name="Calculation 2 25 2" xfId="282"/>
    <cellStyle name="Calculation 2 26" xfId="283"/>
    <cellStyle name="Calculation 2 26 2" xfId="284"/>
    <cellStyle name="Calculation 2 27" xfId="285"/>
    <cellStyle name="Calculation 2 27 2" xfId="286"/>
    <cellStyle name="Calculation 2 28" xfId="287"/>
    <cellStyle name="Calculation 2 28 2" xfId="288"/>
    <cellStyle name="Calculation 2 29" xfId="289"/>
    <cellStyle name="Calculation 2 29 2" xfId="290"/>
    <cellStyle name="Calculation 2 3" xfId="291"/>
    <cellStyle name="Calculation 2 3 10" xfId="292"/>
    <cellStyle name="Calculation 2 3 10 2" xfId="293"/>
    <cellStyle name="Calculation 2 3 11" xfId="294"/>
    <cellStyle name="Calculation 2 3 11 2" xfId="295"/>
    <cellStyle name="Calculation 2 3 12" xfId="296"/>
    <cellStyle name="Calculation 2 3 12 2" xfId="297"/>
    <cellStyle name="Calculation 2 3 13" xfId="298"/>
    <cellStyle name="Calculation 2 3 13 2" xfId="299"/>
    <cellStyle name="Calculation 2 3 14" xfId="300"/>
    <cellStyle name="Calculation 2 3 14 2" xfId="301"/>
    <cellStyle name="Calculation 2 3 15" xfId="302"/>
    <cellStyle name="Calculation 2 3 15 2" xfId="303"/>
    <cellStyle name="Calculation 2 3 16" xfId="304"/>
    <cellStyle name="Calculation 2 3 16 2" xfId="305"/>
    <cellStyle name="Calculation 2 3 17" xfId="306"/>
    <cellStyle name="Calculation 2 3 17 2" xfId="307"/>
    <cellStyle name="Calculation 2 3 18" xfId="308"/>
    <cellStyle name="Calculation 2 3 18 2" xfId="309"/>
    <cellStyle name="Calculation 2 3 19" xfId="310"/>
    <cellStyle name="Calculation 2 3 19 2" xfId="311"/>
    <cellStyle name="Calculation 2 3 2" xfId="312"/>
    <cellStyle name="Calculation 2 3 2 2" xfId="313"/>
    <cellStyle name="Calculation 2 3 2 2 2" xfId="314"/>
    <cellStyle name="Calculation 2 3 2 3" xfId="315"/>
    <cellStyle name="Calculation 2 3 2 3 2" xfId="316"/>
    <cellStyle name="Calculation 2 3 2 4" xfId="317"/>
    <cellStyle name="Calculation 2 3 2 4 2" xfId="318"/>
    <cellStyle name="Calculation 2 3 2 5" xfId="319"/>
    <cellStyle name="Calculation 2 3 20" xfId="320"/>
    <cellStyle name="Calculation 2 3 20 2" xfId="321"/>
    <cellStyle name="Calculation 2 3 21" xfId="322"/>
    <cellStyle name="Calculation 2 3 3" xfId="323"/>
    <cellStyle name="Calculation 2 3 3 2" xfId="324"/>
    <cellStyle name="Calculation 2 3 3 2 2" xfId="325"/>
    <cellStyle name="Calculation 2 3 3 3" xfId="326"/>
    <cellStyle name="Calculation 2 3 3 3 2" xfId="327"/>
    <cellStyle name="Calculation 2 3 3 4" xfId="328"/>
    <cellStyle name="Calculation 2 3 3 4 2" xfId="329"/>
    <cellStyle name="Calculation 2 3 3 5" xfId="330"/>
    <cellStyle name="Calculation 2 3 4" xfId="331"/>
    <cellStyle name="Calculation 2 3 4 2" xfId="332"/>
    <cellStyle name="Calculation 2 3 4 2 2" xfId="333"/>
    <cellStyle name="Calculation 2 3 4 3" xfId="334"/>
    <cellStyle name="Calculation 2 3 4 3 2" xfId="335"/>
    <cellStyle name="Calculation 2 3 4 4" xfId="336"/>
    <cellStyle name="Calculation 2 3 4 4 2" xfId="337"/>
    <cellStyle name="Calculation 2 3 4 5" xfId="338"/>
    <cellStyle name="Calculation 2 3 5" xfId="339"/>
    <cellStyle name="Calculation 2 3 5 2" xfId="340"/>
    <cellStyle name="Calculation 2 3 5 2 2" xfId="341"/>
    <cellStyle name="Calculation 2 3 5 3" xfId="342"/>
    <cellStyle name="Calculation 2 3 5 3 2" xfId="343"/>
    <cellStyle name="Calculation 2 3 5 4" xfId="344"/>
    <cellStyle name="Calculation 2 3 5 4 2" xfId="345"/>
    <cellStyle name="Calculation 2 3 5 5" xfId="346"/>
    <cellStyle name="Calculation 2 3 6" xfId="347"/>
    <cellStyle name="Calculation 2 3 6 2" xfId="348"/>
    <cellStyle name="Calculation 2 3 7" xfId="349"/>
    <cellStyle name="Calculation 2 3 7 2" xfId="350"/>
    <cellStyle name="Calculation 2 3 8" xfId="351"/>
    <cellStyle name="Calculation 2 3 8 2" xfId="352"/>
    <cellStyle name="Calculation 2 3 9" xfId="353"/>
    <cellStyle name="Calculation 2 3 9 2" xfId="354"/>
    <cellStyle name="Calculation 2 30" xfId="355"/>
    <cellStyle name="Calculation 2 4" xfId="356"/>
    <cellStyle name="Calculation 2 4 10" xfId="357"/>
    <cellStyle name="Calculation 2 4 10 2" xfId="358"/>
    <cellStyle name="Calculation 2 4 11" xfId="359"/>
    <cellStyle name="Calculation 2 4 11 2" xfId="360"/>
    <cellStyle name="Calculation 2 4 12" xfId="361"/>
    <cellStyle name="Calculation 2 4 12 2" xfId="362"/>
    <cellStyle name="Calculation 2 4 13" xfId="363"/>
    <cellStyle name="Calculation 2 4 13 2" xfId="364"/>
    <cellStyle name="Calculation 2 4 14" xfId="365"/>
    <cellStyle name="Calculation 2 4 14 2" xfId="366"/>
    <cellStyle name="Calculation 2 4 15" xfId="367"/>
    <cellStyle name="Calculation 2 4 15 2" xfId="368"/>
    <cellStyle name="Calculation 2 4 16" xfId="369"/>
    <cellStyle name="Calculation 2 4 16 2" xfId="370"/>
    <cellStyle name="Calculation 2 4 17" xfId="371"/>
    <cellStyle name="Calculation 2 4 17 2" xfId="372"/>
    <cellStyle name="Calculation 2 4 18" xfId="373"/>
    <cellStyle name="Calculation 2 4 18 2" xfId="374"/>
    <cellStyle name="Calculation 2 4 19" xfId="375"/>
    <cellStyle name="Calculation 2 4 19 2" xfId="376"/>
    <cellStyle name="Calculation 2 4 2" xfId="377"/>
    <cellStyle name="Calculation 2 4 2 2" xfId="378"/>
    <cellStyle name="Calculation 2 4 2 2 2" xfId="379"/>
    <cellStyle name="Calculation 2 4 2 3" xfId="380"/>
    <cellStyle name="Calculation 2 4 2 3 2" xfId="381"/>
    <cellStyle name="Calculation 2 4 2 4" xfId="382"/>
    <cellStyle name="Calculation 2 4 2 4 2" xfId="383"/>
    <cellStyle name="Calculation 2 4 2 5" xfId="384"/>
    <cellStyle name="Calculation 2 4 20" xfId="385"/>
    <cellStyle name="Calculation 2 4 20 2" xfId="386"/>
    <cellStyle name="Calculation 2 4 21" xfId="387"/>
    <cellStyle name="Calculation 2 4 3" xfId="388"/>
    <cellStyle name="Calculation 2 4 3 2" xfId="389"/>
    <cellStyle name="Calculation 2 4 3 2 2" xfId="390"/>
    <cellStyle name="Calculation 2 4 3 3" xfId="391"/>
    <cellStyle name="Calculation 2 4 3 3 2" xfId="392"/>
    <cellStyle name="Calculation 2 4 3 4" xfId="393"/>
    <cellStyle name="Calculation 2 4 3 4 2" xfId="394"/>
    <cellStyle name="Calculation 2 4 3 5" xfId="395"/>
    <cellStyle name="Calculation 2 4 4" xfId="396"/>
    <cellStyle name="Calculation 2 4 4 2" xfId="397"/>
    <cellStyle name="Calculation 2 4 4 2 2" xfId="398"/>
    <cellStyle name="Calculation 2 4 4 3" xfId="399"/>
    <cellStyle name="Calculation 2 4 4 3 2" xfId="400"/>
    <cellStyle name="Calculation 2 4 4 4" xfId="401"/>
    <cellStyle name="Calculation 2 4 4 4 2" xfId="402"/>
    <cellStyle name="Calculation 2 4 4 5" xfId="403"/>
    <cellStyle name="Calculation 2 4 5" xfId="404"/>
    <cellStyle name="Calculation 2 4 5 2" xfId="405"/>
    <cellStyle name="Calculation 2 4 5 2 2" xfId="406"/>
    <cellStyle name="Calculation 2 4 5 3" xfId="407"/>
    <cellStyle name="Calculation 2 4 5 3 2" xfId="408"/>
    <cellStyle name="Calculation 2 4 5 4" xfId="409"/>
    <cellStyle name="Calculation 2 4 5 4 2" xfId="410"/>
    <cellStyle name="Calculation 2 4 5 5" xfId="411"/>
    <cellStyle name="Calculation 2 4 6" xfId="412"/>
    <cellStyle name="Calculation 2 4 6 2" xfId="413"/>
    <cellStyle name="Calculation 2 4 7" xfId="414"/>
    <cellStyle name="Calculation 2 4 7 2" xfId="415"/>
    <cellStyle name="Calculation 2 4 8" xfId="416"/>
    <cellStyle name="Calculation 2 4 8 2" xfId="417"/>
    <cellStyle name="Calculation 2 4 9" xfId="418"/>
    <cellStyle name="Calculation 2 4 9 2" xfId="419"/>
    <cellStyle name="Calculation 2 5" xfId="420"/>
    <cellStyle name="Calculation 2 5 10" xfId="421"/>
    <cellStyle name="Calculation 2 5 10 2" xfId="422"/>
    <cellStyle name="Calculation 2 5 11" xfId="423"/>
    <cellStyle name="Calculation 2 5 11 2" xfId="424"/>
    <cellStyle name="Calculation 2 5 12" xfId="425"/>
    <cellStyle name="Calculation 2 5 12 2" xfId="426"/>
    <cellStyle name="Calculation 2 5 13" xfId="427"/>
    <cellStyle name="Calculation 2 5 13 2" xfId="428"/>
    <cellStyle name="Calculation 2 5 14" xfId="429"/>
    <cellStyle name="Calculation 2 5 14 2" xfId="430"/>
    <cellStyle name="Calculation 2 5 15" xfId="431"/>
    <cellStyle name="Calculation 2 5 15 2" xfId="432"/>
    <cellStyle name="Calculation 2 5 16" xfId="433"/>
    <cellStyle name="Calculation 2 5 16 2" xfId="434"/>
    <cellStyle name="Calculation 2 5 17" xfId="435"/>
    <cellStyle name="Calculation 2 5 17 2" xfId="436"/>
    <cellStyle name="Calculation 2 5 18" xfId="437"/>
    <cellStyle name="Calculation 2 5 18 2" xfId="438"/>
    <cellStyle name="Calculation 2 5 19" xfId="439"/>
    <cellStyle name="Calculation 2 5 19 2" xfId="440"/>
    <cellStyle name="Calculation 2 5 2" xfId="441"/>
    <cellStyle name="Calculation 2 5 2 2" xfId="442"/>
    <cellStyle name="Calculation 2 5 2 2 2" xfId="443"/>
    <cellStyle name="Calculation 2 5 2 3" xfId="444"/>
    <cellStyle name="Calculation 2 5 2 3 2" xfId="445"/>
    <cellStyle name="Calculation 2 5 2 4" xfId="446"/>
    <cellStyle name="Calculation 2 5 2 4 2" xfId="447"/>
    <cellStyle name="Calculation 2 5 2 5" xfId="448"/>
    <cellStyle name="Calculation 2 5 20" xfId="449"/>
    <cellStyle name="Calculation 2 5 20 2" xfId="450"/>
    <cellStyle name="Calculation 2 5 21" xfId="451"/>
    <cellStyle name="Calculation 2 5 3" xfId="452"/>
    <cellStyle name="Calculation 2 5 3 2" xfId="453"/>
    <cellStyle name="Calculation 2 5 3 2 2" xfId="454"/>
    <cellStyle name="Calculation 2 5 3 3" xfId="455"/>
    <cellStyle name="Calculation 2 5 3 3 2" xfId="456"/>
    <cellStyle name="Calculation 2 5 3 4" xfId="457"/>
    <cellStyle name="Calculation 2 5 3 4 2" xfId="458"/>
    <cellStyle name="Calculation 2 5 3 5" xfId="459"/>
    <cellStyle name="Calculation 2 5 4" xfId="460"/>
    <cellStyle name="Calculation 2 5 4 2" xfId="461"/>
    <cellStyle name="Calculation 2 5 4 2 2" xfId="462"/>
    <cellStyle name="Calculation 2 5 4 3" xfId="463"/>
    <cellStyle name="Calculation 2 5 4 3 2" xfId="464"/>
    <cellStyle name="Calculation 2 5 4 4" xfId="465"/>
    <cellStyle name="Calculation 2 5 4 4 2" xfId="466"/>
    <cellStyle name="Calculation 2 5 4 5" xfId="467"/>
    <cellStyle name="Calculation 2 5 5" xfId="468"/>
    <cellStyle name="Calculation 2 5 5 2" xfId="469"/>
    <cellStyle name="Calculation 2 5 5 2 2" xfId="470"/>
    <cellStyle name="Calculation 2 5 5 3" xfId="471"/>
    <cellStyle name="Calculation 2 5 5 3 2" xfId="472"/>
    <cellStyle name="Calculation 2 5 5 4" xfId="473"/>
    <cellStyle name="Calculation 2 5 5 4 2" xfId="474"/>
    <cellStyle name="Calculation 2 5 5 5" xfId="475"/>
    <cellStyle name="Calculation 2 5 6" xfId="476"/>
    <cellStyle name="Calculation 2 5 6 2" xfId="477"/>
    <cellStyle name="Calculation 2 5 7" xfId="478"/>
    <cellStyle name="Calculation 2 5 7 2" xfId="479"/>
    <cellStyle name="Calculation 2 5 8" xfId="480"/>
    <cellStyle name="Calculation 2 5 8 2" xfId="481"/>
    <cellStyle name="Calculation 2 5 9" xfId="482"/>
    <cellStyle name="Calculation 2 5 9 2" xfId="483"/>
    <cellStyle name="Calculation 2 6" xfId="484"/>
    <cellStyle name="Calculation 2 6 10" xfId="485"/>
    <cellStyle name="Calculation 2 6 10 2" xfId="486"/>
    <cellStyle name="Calculation 2 6 11" xfId="487"/>
    <cellStyle name="Calculation 2 6 11 2" xfId="488"/>
    <cellStyle name="Calculation 2 6 12" xfId="489"/>
    <cellStyle name="Calculation 2 6 12 2" xfId="490"/>
    <cellStyle name="Calculation 2 6 13" xfId="491"/>
    <cellStyle name="Calculation 2 6 13 2" xfId="492"/>
    <cellStyle name="Calculation 2 6 14" xfId="493"/>
    <cellStyle name="Calculation 2 6 14 2" xfId="494"/>
    <cellStyle name="Calculation 2 6 15" xfId="495"/>
    <cellStyle name="Calculation 2 6 15 2" xfId="496"/>
    <cellStyle name="Calculation 2 6 16" xfId="497"/>
    <cellStyle name="Calculation 2 6 16 2" xfId="498"/>
    <cellStyle name="Calculation 2 6 17" xfId="499"/>
    <cellStyle name="Calculation 2 6 17 2" xfId="500"/>
    <cellStyle name="Calculation 2 6 18" xfId="501"/>
    <cellStyle name="Calculation 2 6 18 2" xfId="502"/>
    <cellStyle name="Calculation 2 6 19" xfId="503"/>
    <cellStyle name="Calculation 2 6 19 2" xfId="504"/>
    <cellStyle name="Calculation 2 6 2" xfId="505"/>
    <cellStyle name="Calculation 2 6 2 2" xfId="506"/>
    <cellStyle name="Calculation 2 6 2 2 2" xfId="507"/>
    <cellStyle name="Calculation 2 6 2 3" xfId="508"/>
    <cellStyle name="Calculation 2 6 2 3 2" xfId="509"/>
    <cellStyle name="Calculation 2 6 2 4" xfId="510"/>
    <cellStyle name="Calculation 2 6 2 4 2" xfId="511"/>
    <cellStyle name="Calculation 2 6 2 5" xfId="512"/>
    <cellStyle name="Calculation 2 6 20" xfId="513"/>
    <cellStyle name="Calculation 2 6 20 2" xfId="514"/>
    <cellStyle name="Calculation 2 6 21" xfId="515"/>
    <cellStyle name="Calculation 2 6 3" xfId="516"/>
    <cellStyle name="Calculation 2 6 3 2" xfId="517"/>
    <cellStyle name="Calculation 2 6 3 2 2" xfId="518"/>
    <cellStyle name="Calculation 2 6 3 3" xfId="519"/>
    <cellStyle name="Calculation 2 6 3 3 2" xfId="520"/>
    <cellStyle name="Calculation 2 6 3 4" xfId="521"/>
    <cellStyle name="Calculation 2 6 3 4 2" xfId="522"/>
    <cellStyle name="Calculation 2 6 3 5" xfId="523"/>
    <cellStyle name="Calculation 2 6 4" xfId="524"/>
    <cellStyle name="Calculation 2 6 4 2" xfId="525"/>
    <cellStyle name="Calculation 2 6 4 2 2" xfId="526"/>
    <cellStyle name="Calculation 2 6 4 3" xfId="527"/>
    <cellStyle name="Calculation 2 6 4 3 2" xfId="528"/>
    <cellStyle name="Calculation 2 6 4 4" xfId="529"/>
    <cellStyle name="Calculation 2 6 4 4 2" xfId="530"/>
    <cellStyle name="Calculation 2 6 4 5" xfId="531"/>
    <cellStyle name="Calculation 2 6 5" xfId="532"/>
    <cellStyle name="Calculation 2 6 5 2" xfId="533"/>
    <cellStyle name="Calculation 2 6 5 2 2" xfId="534"/>
    <cellStyle name="Calculation 2 6 5 3" xfId="535"/>
    <cellStyle name="Calculation 2 6 5 3 2" xfId="536"/>
    <cellStyle name="Calculation 2 6 5 4" xfId="537"/>
    <cellStyle name="Calculation 2 6 5 4 2" xfId="538"/>
    <cellStyle name="Calculation 2 6 5 5" xfId="539"/>
    <cellStyle name="Calculation 2 6 6" xfId="540"/>
    <cellStyle name="Calculation 2 6 6 2" xfId="541"/>
    <cellStyle name="Calculation 2 6 7" xfId="542"/>
    <cellStyle name="Calculation 2 6 7 2" xfId="543"/>
    <cellStyle name="Calculation 2 6 8" xfId="544"/>
    <cellStyle name="Calculation 2 6 8 2" xfId="545"/>
    <cellStyle name="Calculation 2 6 9" xfId="546"/>
    <cellStyle name="Calculation 2 6 9 2" xfId="547"/>
    <cellStyle name="Calculation 2 7" xfId="548"/>
    <cellStyle name="Calculation 2 7 10" xfId="549"/>
    <cellStyle name="Calculation 2 7 10 2" xfId="550"/>
    <cellStyle name="Calculation 2 7 11" xfId="551"/>
    <cellStyle name="Calculation 2 7 11 2" xfId="552"/>
    <cellStyle name="Calculation 2 7 12" xfId="553"/>
    <cellStyle name="Calculation 2 7 12 2" xfId="554"/>
    <cellStyle name="Calculation 2 7 13" xfId="555"/>
    <cellStyle name="Calculation 2 7 13 2" xfId="556"/>
    <cellStyle name="Calculation 2 7 14" xfId="557"/>
    <cellStyle name="Calculation 2 7 14 2" xfId="558"/>
    <cellStyle name="Calculation 2 7 15" xfId="559"/>
    <cellStyle name="Calculation 2 7 15 2" xfId="560"/>
    <cellStyle name="Calculation 2 7 16" xfId="561"/>
    <cellStyle name="Calculation 2 7 16 2" xfId="562"/>
    <cellStyle name="Calculation 2 7 17" xfId="563"/>
    <cellStyle name="Calculation 2 7 17 2" xfId="564"/>
    <cellStyle name="Calculation 2 7 18" xfId="565"/>
    <cellStyle name="Calculation 2 7 18 2" xfId="566"/>
    <cellStyle name="Calculation 2 7 19" xfId="567"/>
    <cellStyle name="Calculation 2 7 19 2" xfId="568"/>
    <cellStyle name="Calculation 2 7 2" xfId="569"/>
    <cellStyle name="Calculation 2 7 2 2" xfId="570"/>
    <cellStyle name="Calculation 2 7 2 2 2" xfId="571"/>
    <cellStyle name="Calculation 2 7 2 3" xfId="572"/>
    <cellStyle name="Calculation 2 7 2 3 2" xfId="573"/>
    <cellStyle name="Calculation 2 7 2 4" xfId="574"/>
    <cellStyle name="Calculation 2 7 2 4 2" xfId="575"/>
    <cellStyle name="Calculation 2 7 2 5" xfId="576"/>
    <cellStyle name="Calculation 2 7 20" xfId="577"/>
    <cellStyle name="Calculation 2 7 20 2" xfId="578"/>
    <cellStyle name="Calculation 2 7 21" xfId="579"/>
    <cellStyle name="Calculation 2 7 3" xfId="580"/>
    <cellStyle name="Calculation 2 7 3 2" xfId="581"/>
    <cellStyle name="Calculation 2 7 3 2 2" xfId="582"/>
    <cellStyle name="Calculation 2 7 3 3" xfId="583"/>
    <cellStyle name="Calculation 2 7 3 3 2" xfId="584"/>
    <cellStyle name="Calculation 2 7 3 4" xfId="585"/>
    <cellStyle name="Calculation 2 7 3 4 2" xfId="586"/>
    <cellStyle name="Calculation 2 7 3 5" xfId="587"/>
    <cellStyle name="Calculation 2 7 4" xfId="588"/>
    <cellStyle name="Calculation 2 7 4 2" xfId="589"/>
    <cellStyle name="Calculation 2 7 4 2 2" xfId="590"/>
    <cellStyle name="Calculation 2 7 4 3" xfId="591"/>
    <cellStyle name="Calculation 2 7 4 3 2" xfId="592"/>
    <cellStyle name="Calculation 2 7 4 4" xfId="593"/>
    <cellStyle name="Calculation 2 7 4 4 2" xfId="594"/>
    <cellStyle name="Calculation 2 7 4 5" xfId="595"/>
    <cellStyle name="Calculation 2 7 5" xfId="596"/>
    <cellStyle name="Calculation 2 7 5 2" xfId="597"/>
    <cellStyle name="Calculation 2 7 5 2 2" xfId="598"/>
    <cellStyle name="Calculation 2 7 5 3" xfId="599"/>
    <cellStyle name="Calculation 2 7 5 3 2" xfId="600"/>
    <cellStyle name="Calculation 2 7 5 4" xfId="601"/>
    <cellStyle name="Calculation 2 7 5 4 2" xfId="602"/>
    <cellStyle name="Calculation 2 7 5 5" xfId="603"/>
    <cellStyle name="Calculation 2 7 6" xfId="604"/>
    <cellStyle name="Calculation 2 7 6 2" xfId="605"/>
    <cellStyle name="Calculation 2 7 7" xfId="606"/>
    <cellStyle name="Calculation 2 7 7 2" xfId="607"/>
    <cellStyle name="Calculation 2 7 8" xfId="608"/>
    <cellStyle name="Calculation 2 7 8 2" xfId="609"/>
    <cellStyle name="Calculation 2 7 9" xfId="610"/>
    <cellStyle name="Calculation 2 7 9 2" xfId="611"/>
    <cellStyle name="Calculation 2 8" xfId="612"/>
    <cellStyle name="Calculation 2 8 10" xfId="613"/>
    <cellStyle name="Calculation 2 8 10 2" xfId="614"/>
    <cellStyle name="Calculation 2 8 11" xfId="615"/>
    <cellStyle name="Calculation 2 8 11 2" xfId="616"/>
    <cellStyle name="Calculation 2 8 12" xfId="617"/>
    <cellStyle name="Calculation 2 8 12 2" xfId="618"/>
    <cellStyle name="Calculation 2 8 13" xfId="619"/>
    <cellStyle name="Calculation 2 8 13 2" xfId="620"/>
    <cellStyle name="Calculation 2 8 14" xfId="621"/>
    <cellStyle name="Calculation 2 8 14 2" xfId="622"/>
    <cellStyle name="Calculation 2 8 15" xfId="623"/>
    <cellStyle name="Calculation 2 8 15 2" xfId="624"/>
    <cellStyle name="Calculation 2 8 16" xfId="625"/>
    <cellStyle name="Calculation 2 8 16 2" xfId="626"/>
    <cellStyle name="Calculation 2 8 17" xfId="627"/>
    <cellStyle name="Calculation 2 8 17 2" xfId="628"/>
    <cellStyle name="Calculation 2 8 18" xfId="629"/>
    <cellStyle name="Calculation 2 8 18 2" xfId="630"/>
    <cellStyle name="Calculation 2 8 19" xfId="631"/>
    <cellStyle name="Calculation 2 8 19 2" xfId="632"/>
    <cellStyle name="Calculation 2 8 2" xfId="633"/>
    <cellStyle name="Calculation 2 8 2 2" xfId="634"/>
    <cellStyle name="Calculation 2 8 2 2 2" xfId="635"/>
    <cellStyle name="Calculation 2 8 2 3" xfId="636"/>
    <cellStyle name="Calculation 2 8 2 3 2" xfId="637"/>
    <cellStyle name="Calculation 2 8 2 4" xfId="638"/>
    <cellStyle name="Calculation 2 8 2 4 2" xfId="639"/>
    <cellStyle name="Calculation 2 8 2 5" xfId="640"/>
    <cellStyle name="Calculation 2 8 20" xfId="641"/>
    <cellStyle name="Calculation 2 8 20 2" xfId="642"/>
    <cellStyle name="Calculation 2 8 21" xfId="643"/>
    <cellStyle name="Calculation 2 8 3" xfId="644"/>
    <cellStyle name="Calculation 2 8 3 2" xfId="645"/>
    <cellStyle name="Calculation 2 8 3 2 2" xfId="646"/>
    <cellStyle name="Calculation 2 8 3 3" xfId="647"/>
    <cellStyle name="Calculation 2 8 3 3 2" xfId="648"/>
    <cellStyle name="Calculation 2 8 3 4" xfId="649"/>
    <cellStyle name="Calculation 2 8 3 4 2" xfId="650"/>
    <cellStyle name="Calculation 2 8 3 5" xfId="651"/>
    <cellStyle name="Calculation 2 8 4" xfId="652"/>
    <cellStyle name="Calculation 2 8 4 2" xfId="653"/>
    <cellStyle name="Calculation 2 8 4 2 2" xfId="654"/>
    <cellStyle name="Calculation 2 8 4 3" xfId="655"/>
    <cellStyle name="Calculation 2 8 4 3 2" xfId="656"/>
    <cellStyle name="Calculation 2 8 4 4" xfId="657"/>
    <cellStyle name="Calculation 2 8 4 4 2" xfId="658"/>
    <cellStyle name="Calculation 2 8 4 5" xfId="659"/>
    <cellStyle name="Calculation 2 8 5" xfId="660"/>
    <cellStyle name="Calculation 2 8 5 2" xfId="661"/>
    <cellStyle name="Calculation 2 8 5 2 2" xfId="662"/>
    <cellStyle name="Calculation 2 8 5 3" xfId="663"/>
    <cellStyle name="Calculation 2 8 5 3 2" xfId="664"/>
    <cellStyle name="Calculation 2 8 5 4" xfId="665"/>
    <cellStyle name="Calculation 2 8 5 4 2" xfId="666"/>
    <cellStyle name="Calculation 2 8 5 5" xfId="667"/>
    <cellStyle name="Calculation 2 8 6" xfId="668"/>
    <cellStyle name="Calculation 2 8 6 2" xfId="669"/>
    <cellStyle name="Calculation 2 8 7" xfId="670"/>
    <cellStyle name="Calculation 2 8 7 2" xfId="671"/>
    <cellStyle name="Calculation 2 8 8" xfId="672"/>
    <cellStyle name="Calculation 2 8 8 2" xfId="673"/>
    <cellStyle name="Calculation 2 8 9" xfId="674"/>
    <cellStyle name="Calculation 2 8 9 2" xfId="675"/>
    <cellStyle name="Calculation 2 9" xfId="676"/>
    <cellStyle name="Calculation 2 9 10" xfId="677"/>
    <cellStyle name="Calculation 2 9 10 2" xfId="678"/>
    <cellStyle name="Calculation 2 9 11" xfId="679"/>
    <cellStyle name="Calculation 2 9 11 2" xfId="680"/>
    <cellStyle name="Calculation 2 9 12" xfId="681"/>
    <cellStyle name="Calculation 2 9 12 2" xfId="682"/>
    <cellStyle name="Calculation 2 9 13" xfId="683"/>
    <cellStyle name="Calculation 2 9 13 2" xfId="684"/>
    <cellStyle name="Calculation 2 9 14" xfId="685"/>
    <cellStyle name="Calculation 2 9 14 2" xfId="686"/>
    <cellStyle name="Calculation 2 9 15" xfId="687"/>
    <cellStyle name="Calculation 2 9 15 2" xfId="688"/>
    <cellStyle name="Calculation 2 9 16" xfId="689"/>
    <cellStyle name="Calculation 2 9 16 2" xfId="690"/>
    <cellStyle name="Calculation 2 9 17" xfId="691"/>
    <cellStyle name="Calculation 2 9 17 2" xfId="692"/>
    <cellStyle name="Calculation 2 9 18" xfId="693"/>
    <cellStyle name="Calculation 2 9 18 2" xfId="694"/>
    <cellStyle name="Calculation 2 9 19" xfId="695"/>
    <cellStyle name="Calculation 2 9 19 2" xfId="696"/>
    <cellStyle name="Calculation 2 9 2" xfId="697"/>
    <cellStyle name="Calculation 2 9 2 2" xfId="698"/>
    <cellStyle name="Calculation 2 9 2 2 2" xfId="699"/>
    <cellStyle name="Calculation 2 9 2 3" xfId="700"/>
    <cellStyle name="Calculation 2 9 2 3 2" xfId="701"/>
    <cellStyle name="Calculation 2 9 2 4" xfId="702"/>
    <cellStyle name="Calculation 2 9 2 4 2" xfId="703"/>
    <cellStyle name="Calculation 2 9 2 5" xfId="704"/>
    <cellStyle name="Calculation 2 9 20" xfId="705"/>
    <cellStyle name="Calculation 2 9 20 2" xfId="706"/>
    <cellStyle name="Calculation 2 9 21" xfId="707"/>
    <cellStyle name="Calculation 2 9 3" xfId="708"/>
    <cellStyle name="Calculation 2 9 3 2" xfId="709"/>
    <cellStyle name="Calculation 2 9 3 2 2" xfId="710"/>
    <cellStyle name="Calculation 2 9 3 3" xfId="711"/>
    <cellStyle name="Calculation 2 9 3 3 2" xfId="712"/>
    <cellStyle name="Calculation 2 9 3 4" xfId="713"/>
    <cellStyle name="Calculation 2 9 3 4 2" xfId="714"/>
    <cellStyle name="Calculation 2 9 3 5" xfId="715"/>
    <cellStyle name="Calculation 2 9 4" xfId="716"/>
    <cellStyle name="Calculation 2 9 4 2" xfId="717"/>
    <cellStyle name="Calculation 2 9 4 2 2" xfId="718"/>
    <cellStyle name="Calculation 2 9 4 3" xfId="719"/>
    <cellStyle name="Calculation 2 9 4 3 2" xfId="720"/>
    <cellStyle name="Calculation 2 9 4 4" xfId="721"/>
    <cellStyle name="Calculation 2 9 4 4 2" xfId="722"/>
    <cellStyle name="Calculation 2 9 4 5" xfId="723"/>
    <cellStyle name="Calculation 2 9 5" xfId="724"/>
    <cellStyle name="Calculation 2 9 5 2" xfId="725"/>
    <cellStyle name="Calculation 2 9 5 2 2" xfId="726"/>
    <cellStyle name="Calculation 2 9 5 3" xfId="727"/>
    <cellStyle name="Calculation 2 9 5 3 2" xfId="728"/>
    <cellStyle name="Calculation 2 9 5 4" xfId="729"/>
    <cellStyle name="Calculation 2 9 5 4 2" xfId="730"/>
    <cellStyle name="Calculation 2 9 5 5" xfId="731"/>
    <cellStyle name="Calculation 2 9 6" xfId="732"/>
    <cellStyle name="Calculation 2 9 6 2" xfId="733"/>
    <cellStyle name="Calculation 2 9 7" xfId="734"/>
    <cellStyle name="Calculation 2 9 7 2" xfId="735"/>
    <cellStyle name="Calculation 2 9 8" xfId="736"/>
    <cellStyle name="Calculation 2 9 8 2" xfId="737"/>
    <cellStyle name="Calculation 2 9 9" xfId="738"/>
    <cellStyle name="Calculation 2 9 9 2" xfId="739"/>
    <cellStyle name="Calculation 3" xfId="740"/>
    <cellStyle name="Calculation 3 10" xfId="741"/>
    <cellStyle name="Calculation 3 10 10" xfId="742"/>
    <cellStyle name="Calculation 3 10 10 2" xfId="743"/>
    <cellStyle name="Calculation 3 10 11" xfId="744"/>
    <cellStyle name="Calculation 3 10 11 2" xfId="745"/>
    <cellStyle name="Calculation 3 10 12" xfId="746"/>
    <cellStyle name="Calculation 3 10 12 2" xfId="747"/>
    <cellStyle name="Calculation 3 10 13" xfId="748"/>
    <cellStyle name="Calculation 3 10 13 2" xfId="749"/>
    <cellStyle name="Calculation 3 10 14" xfId="750"/>
    <cellStyle name="Calculation 3 10 14 2" xfId="751"/>
    <cellStyle name="Calculation 3 10 15" xfId="752"/>
    <cellStyle name="Calculation 3 10 15 2" xfId="753"/>
    <cellStyle name="Calculation 3 10 16" xfId="754"/>
    <cellStyle name="Calculation 3 10 16 2" xfId="755"/>
    <cellStyle name="Calculation 3 10 17" xfId="756"/>
    <cellStyle name="Calculation 3 10 17 2" xfId="757"/>
    <cellStyle name="Calculation 3 10 18" xfId="758"/>
    <cellStyle name="Calculation 3 10 18 2" xfId="759"/>
    <cellStyle name="Calculation 3 10 19" xfId="760"/>
    <cellStyle name="Calculation 3 10 19 2" xfId="761"/>
    <cellStyle name="Calculation 3 10 2" xfId="762"/>
    <cellStyle name="Calculation 3 10 2 2" xfId="763"/>
    <cellStyle name="Calculation 3 10 2 2 2" xfId="764"/>
    <cellStyle name="Calculation 3 10 2 3" xfId="765"/>
    <cellStyle name="Calculation 3 10 2 3 2" xfId="766"/>
    <cellStyle name="Calculation 3 10 2 4" xfId="767"/>
    <cellStyle name="Calculation 3 10 2 4 2" xfId="768"/>
    <cellStyle name="Calculation 3 10 2 5" xfId="769"/>
    <cellStyle name="Calculation 3 10 20" xfId="770"/>
    <cellStyle name="Calculation 3 10 3" xfId="771"/>
    <cellStyle name="Calculation 3 10 3 2" xfId="772"/>
    <cellStyle name="Calculation 3 10 3 2 2" xfId="773"/>
    <cellStyle name="Calculation 3 10 3 3" xfId="774"/>
    <cellStyle name="Calculation 3 10 3 3 2" xfId="775"/>
    <cellStyle name="Calculation 3 10 3 4" xfId="776"/>
    <cellStyle name="Calculation 3 10 3 4 2" xfId="777"/>
    <cellStyle name="Calculation 3 10 3 5" xfId="778"/>
    <cellStyle name="Calculation 3 10 4" xfId="779"/>
    <cellStyle name="Calculation 3 10 4 2" xfId="780"/>
    <cellStyle name="Calculation 3 10 4 2 2" xfId="781"/>
    <cellStyle name="Calculation 3 10 4 3" xfId="782"/>
    <cellStyle name="Calculation 3 10 4 3 2" xfId="783"/>
    <cellStyle name="Calculation 3 10 4 4" xfId="784"/>
    <cellStyle name="Calculation 3 10 4 4 2" xfId="785"/>
    <cellStyle name="Calculation 3 10 4 5" xfId="786"/>
    <cellStyle name="Calculation 3 10 5" xfId="787"/>
    <cellStyle name="Calculation 3 10 5 2" xfId="788"/>
    <cellStyle name="Calculation 3 10 6" xfId="789"/>
    <cellStyle name="Calculation 3 10 6 2" xfId="790"/>
    <cellStyle name="Calculation 3 10 7" xfId="791"/>
    <cellStyle name="Calculation 3 10 7 2" xfId="792"/>
    <cellStyle name="Calculation 3 10 8" xfId="793"/>
    <cellStyle name="Calculation 3 10 8 2" xfId="794"/>
    <cellStyle name="Calculation 3 10 9" xfId="795"/>
    <cellStyle name="Calculation 3 10 9 2" xfId="796"/>
    <cellStyle name="Calculation 3 11" xfId="797"/>
    <cellStyle name="Calculation 3 11 2" xfId="798"/>
    <cellStyle name="Calculation 3 11 2 2" xfId="799"/>
    <cellStyle name="Calculation 3 11 3" xfId="800"/>
    <cellStyle name="Calculation 3 11 3 2" xfId="801"/>
    <cellStyle name="Calculation 3 11 4" xfId="802"/>
    <cellStyle name="Calculation 3 11 4 2" xfId="803"/>
    <cellStyle name="Calculation 3 11 5" xfId="804"/>
    <cellStyle name="Calculation 3 12" xfId="805"/>
    <cellStyle name="Calculation 3 12 2" xfId="806"/>
    <cellStyle name="Calculation 3 12 2 2" xfId="807"/>
    <cellStyle name="Calculation 3 12 3" xfId="808"/>
    <cellStyle name="Calculation 3 12 3 2" xfId="809"/>
    <cellStyle name="Calculation 3 12 4" xfId="810"/>
    <cellStyle name="Calculation 3 12 4 2" xfId="811"/>
    <cellStyle name="Calculation 3 12 5" xfId="812"/>
    <cellStyle name="Calculation 3 13" xfId="813"/>
    <cellStyle name="Calculation 3 13 2" xfId="814"/>
    <cellStyle name="Calculation 3 13 2 2" xfId="815"/>
    <cellStyle name="Calculation 3 13 3" xfId="816"/>
    <cellStyle name="Calculation 3 13 3 2" xfId="817"/>
    <cellStyle name="Calculation 3 13 4" xfId="818"/>
    <cellStyle name="Calculation 3 13 4 2" xfId="819"/>
    <cellStyle name="Calculation 3 13 5" xfId="820"/>
    <cellStyle name="Calculation 3 14" xfId="821"/>
    <cellStyle name="Calculation 3 14 2" xfId="822"/>
    <cellStyle name="Calculation 3 14 2 2" xfId="823"/>
    <cellStyle name="Calculation 3 14 3" xfId="824"/>
    <cellStyle name="Calculation 3 14 3 2" xfId="825"/>
    <cellStyle name="Calculation 3 14 4" xfId="826"/>
    <cellStyle name="Calculation 3 14 4 2" xfId="827"/>
    <cellStyle name="Calculation 3 14 5" xfId="828"/>
    <cellStyle name="Calculation 3 15" xfId="829"/>
    <cellStyle name="Calculation 3 15 2" xfId="830"/>
    <cellStyle name="Calculation 3 16" xfId="831"/>
    <cellStyle name="Calculation 3 16 2" xfId="832"/>
    <cellStyle name="Calculation 3 17" xfId="833"/>
    <cellStyle name="Calculation 3 17 2" xfId="834"/>
    <cellStyle name="Calculation 3 18" xfId="835"/>
    <cellStyle name="Calculation 3 18 2" xfId="836"/>
    <cellStyle name="Calculation 3 19" xfId="837"/>
    <cellStyle name="Calculation 3 19 2" xfId="838"/>
    <cellStyle name="Calculation 3 2" xfId="839"/>
    <cellStyle name="Calculation 3 2 10" xfId="840"/>
    <cellStyle name="Calculation 3 2 10 2" xfId="841"/>
    <cellStyle name="Calculation 3 2 11" xfId="842"/>
    <cellStyle name="Calculation 3 2 11 2" xfId="843"/>
    <cellStyle name="Calculation 3 2 12" xfId="844"/>
    <cellStyle name="Calculation 3 2 12 2" xfId="845"/>
    <cellStyle name="Calculation 3 2 13" xfId="846"/>
    <cellStyle name="Calculation 3 2 13 2" xfId="847"/>
    <cellStyle name="Calculation 3 2 14" xfId="848"/>
    <cellStyle name="Calculation 3 2 14 2" xfId="849"/>
    <cellStyle name="Calculation 3 2 15" xfId="850"/>
    <cellStyle name="Calculation 3 2 15 2" xfId="851"/>
    <cellStyle name="Calculation 3 2 16" xfId="852"/>
    <cellStyle name="Calculation 3 2 16 2" xfId="853"/>
    <cellStyle name="Calculation 3 2 17" xfId="854"/>
    <cellStyle name="Calculation 3 2 17 2" xfId="855"/>
    <cellStyle name="Calculation 3 2 18" xfId="856"/>
    <cellStyle name="Calculation 3 2 18 2" xfId="857"/>
    <cellStyle name="Calculation 3 2 19" xfId="858"/>
    <cellStyle name="Calculation 3 2 19 2" xfId="859"/>
    <cellStyle name="Calculation 3 2 2" xfId="860"/>
    <cellStyle name="Calculation 3 2 2 2" xfId="861"/>
    <cellStyle name="Calculation 3 2 2 2 2" xfId="862"/>
    <cellStyle name="Calculation 3 2 2 3" xfId="863"/>
    <cellStyle name="Calculation 3 2 2 3 2" xfId="864"/>
    <cellStyle name="Calculation 3 2 2 4" xfId="865"/>
    <cellStyle name="Calculation 3 2 2 4 2" xfId="866"/>
    <cellStyle name="Calculation 3 2 2 5" xfId="867"/>
    <cellStyle name="Calculation 3 2 20" xfId="868"/>
    <cellStyle name="Calculation 3 2 20 2" xfId="869"/>
    <cellStyle name="Calculation 3 2 21" xfId="870"/>
    <cellStyle name="Calculation 3 2 21 2" xfId="871"/>
    <cellStyle name="Calculation 3 2 22" xfId="872"/>
    <cellStyle name="Calculation 3 2 3" xfId="873"/>
    <cellStyle name="Calculation 3 2 3 2" xfId="874"/>
    <cellStyle name="Calculation 3 2 3 2 2" xfId="875"/>
    <cellStyle name="Calculation 3 2 3 3" xfId="876"/>
    <cellStyle name="Calculation 3 2 3 3 2" xfId="877"/>
    <cellStyle name="Calculation 3 2 3 4" xfId="878"/>
    <cellStyle name="Calculation 3 2 3 4 2" xfId="879"/>
    <cellStyle name="Calculation 3 2 3 5" xfId="880"/>
    <cellStyle name="Calculation 3 2 4" xfId="881"/>
    <cellStyle name="Calculation 3 2 4 2" xfId="882"/>
    <cellStyle name="Calculation 3 2 4 2 2" xfId="883"/>
    <cellStyle name="Calculation 3 2 4 3" xfId="884"/>
    <cellStyle name="Calculation 3 2 4 3 2" xfId="885"/>
    <cellStyle name="Calculation 3 2 4 4" xfId="886"/>
    <cellStyle name="Calculation 3 2 4 4 2" xfId="887"/>
    <cellStyle name="Calculation 3 2 4 5" xfId="888"/>
    <cellStyle name="Calculation 3 2 5" xfId="889"/>
    <cellStyle name="Calculation 3 2 5 2" xfId="890"/>
    <cellStyle name="Calculation 3 2 5 2 2" xfId="891"/>
    <cellStyle name="Calculation 3 2 5 3" xfId="892"/>
    <cellStyle name="Calculation 3 2 5 3 2" xfId="893"/>
    <cellStyle name="Calculation 3 2 5 4" xfId="894"/>
    <cellStyle name="Calculation 3 2 5 4 2" xfId="895"/>
    <cellStyle name="Calculation 3 2 5 5" xfId="896"/>
    <cellStyle name="Calculation 3 2 6" xfId="897"/>
    <cellStyle name="Calculation 3 2 6 2" xfId="898"/>
    <cellStyle name="Calculation 3 2 6 2 2" xfId="899"/>
    <cellStyle name="Calculation 3 2 6 3" xfId="900"/>
    <cellStyle name="Calculation 3 2 6 3 2" xfId="901"/>
    <cellStyle name="Calculation 3 2 6 4" xfId="902"/>
    <cellStyle name="Calculation 3 2 6 4 2" xfId="903"/>
    <cellStyle name="Calculation 3 2 6 5" xfId="904"/>
    <cellStyle name="Calculation 3 2 7" xfId="905"/>
    <cellStyle name="Calculation 3 2 7 2" xfId="906"/>
    <cellStyle name="Calculation 3 2 8" xfId="907"/>
    <cellStyle name="Calculation 3 2 8 2" xfId="908"/>
    <cellStyle name="Calculation 3 2 9" xfId="909"/>
    <cellStyle name="Calculation 3 2 9 2" xfId="910"/>
    <cellStyle name="Calculation 3 20" xfId="911"/>
    <cellStyle name="Calculation 3 20 2" xfId="912"/>
    <cellStyle name="Calculation 3 21" xfId="913"/>
    <cellStyle name="Calculation 3 21 2" xfId="914"/>
    <cellStyle name="Calculation 3 22" xfId="915"/>
    <cellStyle name="Calculation 3 22 2" xfId="916"/>
    <cellStyle name="Calculation 3 23" xfId="917"/>
    <cellStyle name="Calculation 3 23 2" xfId="918"/>
    <cellStyle name="Calculation 3 24" xfId="919"/>
    <cellStyle name="Calculation 3 24 2" xfId="920"/>
    <cellStyle name="Calculation 3 25" xfId="921"/>
    <cellStyle name="Calculation 3 25 2" xfId="922"/>
    <cellStyle name="Calculation 3 26" xfId="923"/>
    <cellStyle name="Calculation 3 26 2" xfId="924"/>
    <cellStyle name="Calculation 3 27" xfId="925"/>
    <cellStyle name="Calculation 3 27 2" xfId="926"/>
    <cellStyle name="Calculation 3 28" xfId="927"/>
    <cellStyle name="Calculation 3 28 2" xfId="928"/>
    <cellStyle name="Calculation 3 29" xfId="929"/>
    <cellStyle name="Calculation 3 29 2" xfId="930"/>
    <cellStyle name="Calculation 3 3" xfId="931"/>
    <cellStyle name="Calculation 3 3 10" xfId="932"/>
    <cellStyle name="Calculation 3 3 10 2" xfId="933"/>
    <cellStyle name="Calculation 3 3 11" xfId="934"/>
    <cellStyle name="Calculation 3 3 11 2" xfId="935"/>
    <cellStyle name="Calculation 3 3 12" xfId="936"/>
    <cellStyle name="Calculation 3 3 12 2" xfId="937"/>
    <cellStyle name="Calculation 3 3 13" xfId="938"/>
    <cellStyle name="Calculation 3 3 13 2" xfId="939"/>
    <cellStyle name="Calculation 3 3 14" xfId="940"/>
    <cellStyle name="Calculation 3 3 14 2" xfId="941"/>
    <cellStyle name="Calculation 3 3 15" xfId="942"/>
    <cellStyle name="Calculation 3 3 15 2" xfId="943"/>
    <cellStyle name="Calculation 3 3 16" xfId="944"/>
    <cellStyle name="Calculation 3 3 16 2" xfId="945"/>
    <cellStyle name="Calculation 3 3 17" xfId="946"/>
    <cellStyle name="Calculation 3 3 17 2" xfId="947"/>
    <cellStyle name="Calculation 3 3 18" xfId="948"/>
    <cellStyle name="Calculation 3 3 18 2" xfId="949"/>
    <cellStyle name="Calculation 3 3 19" xfId="950"/>
    <cellStyle name="Calculation 3 3 19 2" xfId="951"/>
    <cellStyle name="Calculation 3 3 2" xfId="952"/>
    <cellStyle name="Calculation 3 3 2 2" xfId="953"/>
    <cellStyle name="Calculation 3 3 2 2 2" xfId="954"/>
    <cellStyle name="Calculation 3 3 2 3" xfId="955"/>
    <cellStyle name="Calculation 3 3 2 3 2" xfId="956"/>
    <cellStyle name="Calculation 3 3 2 4" xfId="957"/>
    <cellStyle name="Calculation 3 3 2 4 2" xfId="958"/>
    <cellStyle name="Calculation 3 3 2 5" xfId="959"/>
    <cellStyle name="Calculation 3 3 20" xfId="960"/>
    <cellStyle name="Calculation 3 3 20 2" xfId="961"/>
    <cellStyle name="Calculation 3 3 21" xfId="962"/>
    <cellStyle name="Calculation 3 3 3" xfId="963"/>
    <cellStyle name="Calculation 3 3 3 2" xfId="964"/>
    <cellStyle name="Calculation 3 3 3 2 2" xfId="965"/>
    <cellStyle name="Calculation 3 3 3 3" xfId="966"/>
    <cellStyle name="Calculation 3 3 3 3 2" xfId="967"/>
    <cellStyle name="Calculation 3 3 3 4" xfId="968"/>
    <cellStyle name="Calculation 3 3 3 4 2" xfId="969"/>
    <cellStyle name="Calculation 3 3 3 5" xfId="970"/>
    <cellStyle name="Calculation 3 3 4" xfId="971"/>
    <cellStyle name="Calculation 3 3 4 2" xfId="972"/>
    <cellStyle name="Calculation 3 3 4 2 2" xfId="973"/>
    <cellStyle name="Calculation 3 3 4 3" xfId="974"/>
    <cellStyle name="Calculation 3 3 4 3 2" xfId="975"/>
    <cellStyle name="Calculation 3 3 4 4" xfId="976"/>
    <cellStyle name="Calculation 3 3 4 4 2" xfId="977"/>
    <cellStyle name="Calculation 3 3 4 5" xfId="978"/>
    <cellStyle name="Calculation 3 3 5" xfId="979"/>
    <cellStyle name="Calculation 3 3 5 2" xfId="980"/>
    <cellStyle name="Calculation 3 3 5 2 2" xfId="981"/>
    <cellStyle name="Calculation 3 3 5 3" xfId="982"/>
    <cellStyle name="Calculation 3 3 5 3 2" xfId="983"/>
    <cellStyle name="Calculation 3 3 5 4" xfId="984"/>
    <cellStyle name="Calculation 3 3 5 4 2" xfId="985"/>
    <cellStyle name="Calculation 3 3 5 5" xfId="986"/>
    <cellStyle name="Calculation 3 3 6" xfId="987"/>
    <cellStyle name="Calculation 3 3 6 2" xfId="988"/>
    <cellStyle name="Calculation 3 3 7" xfId="989"/>
    <cellStyle name="Calculation 3 3 7 2" xfId="990"/>
    <cellStyle name="Calculation 3 3 8" xfId="991"/>
    <cellStyle name="Calculation 3 3 8 2" xfId="992"/>
    <cellStyle name="Calculation 3 3 9" xfId="993"/>
    <cellStyle name="Calculation 3 3 9 2" xfId="994"/>
    <cellStyle name="Calculation 3 30" xfId="995"/>
    <cellStyle name="Calculation 3 4" xfId="996"/>
    <cellStyle name="Calculation 3 4 10" xfId="997"/>
    <cellStyle name="Calculation 3 4 10 2" xfId="998"/>
    <cellStyle name="Calculation 3 4 11" xfId="999"/>
    <cellStyle name="Calculation 3 4 11 2" xfId="1000"/>
    <cellStyle name="Calculation 3 4 12" xfId="1001"/>
    <cellStyle name="Calculation 3 4 12 2" xfId="1002"/>
    <cellStyle name="Calculation 3 4 13" xfId="1003"/>
    <cellStyle name="Calculation 3 4 13 2" xfId="1004"/>
    <cellStyle name="Calculation 3 4 14" xfId="1005"/>
    <cellStyle name="Calculation 3 4 14 2" xfId="1006"/>
    <cellStyle name="Calculation 3 4 15" xfId="1007"/>
    <cellStyle name="Calculation 3 4 15 2" xfId="1008"/>
    <cellStyle name="Calculation 3 4 16" xfId="1009"/>
    <cellStyle name="Calculation 3 4 16 2" xfId="1010"/>
    <cellStyle name="Calculation 3 4 17" xfId="1011"/>
    <cellStyle name="Calculation 3 4 17 2" xfId="1012"/>
    <cellStyle name="Calculation 3 4 18" xfId="1013"/>
    <cellStyle name="Calculation 3 4 18 2" xfId="1014"/>
    <cellStyle name="Calculation 3 4 19" xfId="1015"/>
    <cellStyle name="Calculation 3 4 19 2" xfId="1016"/>
    <cellStyle name="Calculation 3 4 2" xfId="1017"/>
    <cellStyle name="Calculation 3 4 2 2" xfId="1018"/>
    <cellStyle name="Calculation 3 4 2 2 2" xfId="1019"/>
    <cellStyle name="Calculation 3 4 2 3" xfId="1020"/>
    <cellStyle name="Calculation 3 4 2 3 2" xfId="1021"/>
    <cellStyle name="Calculation 3 4 2 4" xfId="1022"/>
    <cellStyle name="Calculation 3 4 2 4 2" xfId="1023"/>
    <cellStyle name="Calculation 3 4 2 5" xfId="1024"/>
    <cellStyle name="Calculation 3 4 20" xfId="1025"/>
    <cellStyle name="Calculation 3 4 20 2" xfId="1026"/>
    <cellStyle name="Calculation 3 4 21" xfId="1027"/>
    <cellStyle name="Calculation 3 4 3" xfId="1028"/>
    <cellStyle name="Calculation 3 4 3 2" xfId="1029"/>
    <cellStyle name="Calculation 3 4 3 2 2" xfId="1030"/>
    <cellStyle name="Calculation 3 4 3 3" xfId="1031"/>
    <cellStyle name="Calculation 3 4 3 3 2" xfId="1032"/>
    <cellStyle name="Calculation 3 4 3 4" xfId="1033"/>
    <cellStyle name="Calculation 3 4 3 4 2" xfId="1034"/>
    <cellStyle name="Calculation 3 4 3 5" xfId="1035"/>
    <cellStyle name="Calculation 3 4 4" xfId="1036"/>
    <cellStyle name="Calculation 3 4 4 2" xfId="1037"/>
    <cellStyle name="Calculation 3 4 4 2 2" xfId="1038"/>
    <cellStyle name="Calculation 3 4 4 3" xfId="1039"/>
    <cellStyle name="Calculation 3 4 4 3 2" xfId="1040"/>
    <cellStyle name="Calculation 3 4 4 4" xfId="1041"/>
    <cellStyle name="Calculation 3 4 4 4 2" xfId="1042"/>
    <cellStyle name="Calculation 3 4 4 5" xfId="1043"/>
    <cellStyle name="Calculation 3 4 5" xfId="1044"/>
    <cellStyle name="Calculation 3 4 5 2" xfId="1045"/>
    <cellStyle name="Calculation 3 4 5 2 2" xfId="1046"/>
    <cellStyle name="Calculation 3 4 5 3" xfId="1047"/>
    <cellStyle name="Calculation 3 4 5 3 2" xfId="1048"/>
    <cellStyle name="Calculation 3 4 5 4" xfId="1049"/>
    <cellStyle name="Calculation 3 4 5 4 2" xfId="1050"/>
    <cellStyle name="Calculation 3 4 5 5" xfId="1051"/>
    <cellStyle name="Calculation 3 4 6" xfId="1052"/>
    <cellStyle name="Calculation 3 4 6 2" xfId="1053"/>
    <cellStyle name="Calculation 3 4 7" xfId="1054"/>
    <cellStyle name="Calculation 3 4 7 2" xfId="1055"/>
    <cellStyle name="Calculation 3 4 8" xfId="1056"/>
    <cellStyle name="Calculation 3 4 8 2" xfId="1057"/>
    <cellStyle name="Calculation 3 4 9" xfId="1058"/>
    <cellStyle name="Calculation 3 4 9 2" xfId="1059"/>
    <cellStyle name="Calculation 3 5" xfId="1060"/>
    <cellStyle name="Calculation 3 5 10" xfId="1061"/>
    <cellStyle name="Calculation 3 5 10 2" xfId="1062"/>
    <cellStyle name="Calculation 3 5 11" xfId="1063"/>
    <cellStyle name="Calculation 3 5 11 2" xfId="1064"/>
    <cellStyle name="Calculation 3 5 12" xfId="1065"/>
    <cellStyle name="Calculation 3 5 12 2" xfId="1066"/>
    <cellStyle name="Calculation 3 5 13" xfId="1067"/>
    <cellStyle name="Calculation 3 5 13 2" xfId="1068"/>
    <cellStyle name="Calculation 3 5 14" xfId="1069"/>
    <cellStyle name="Calculation 3 5 14 2" xfId="1070"/>
    <cellStyle name="Calculation 3 5 15" xfId="1071"/>
    <cellStyle name="Calculation 3 5 15 2" xfId="1072"/>
    <cellStyle name="Calculation 3 5 16" xfId="1073"/>
    <cellStyle name="Calculation 3 5 16 2" xfId="1074"/>
    <cellStyle name="Calculation 3 5 17" xfId="1075"/>
    <cellStyle name="Calculation 3 5 17 2" xfId="1076"/>
    <cellStyle name="Calculation 3 5 18" xfId="1077"/>
    <cellStyle name="Calculation 3 5 18 2" xfId="1078"/>
    <cellStyle name="Calculation 3 5 19" xfId="1079"/>
    <cellStyle name="Calculation 3 5 19 2" xfId="1080"/>
    <cellStyle name="Calculation 3 5 2" xfId="1081"/>
    <cellStyle name="Calculation 3 5 2 2" xfId="1082"/>
    <cellStyle name="Calculation 3 5 2 2 2" xfId="1083"/>
    <cellStyle name="Calculation 3 5 2 3" xfId="1084"/>
    <cellStyle name="Calculation 3 5 2 3 2" xfId="1085"/>
    <cellStyle name="Calculation 3 5 2 4" xfId="1086"/>
    <cellStyle name="Calculation 3 5 2 4 2" xfId="1087"/>
    <cellStyle name="Calculation 3 5 2 5" xfId="1088"/>
    <cellStyle name="Calculation 3 5 20" xfId="1089"/>
    <cellStyle name="Calculation 3 5 20 2" xfId="1090"/>
    <cellStyle name="Calculation 3 5 21" xfId="1091"/>
    <cellStyle name="Calculation 3 5 3" xfId="1092"/>
    <cellStyle name="Calculation 3 5 3 2" xfId="1093"/>
    <cellStyle name="Calculation 3 5 3 2 2" xfId="1094"/>
    <cellStyle name="Calculation 3 5 3 3" xfId="1095"/>
    <cellStyle name="Calculation 3 5 3 3 2" xfId="1096"/>
    <cellStyle name="Calculation 3 5 3 4" xfId="1097"/>
    <cellStyle name="Calculation 3 5 3 4 2" xfId="1098"/>
    <cellStyle name="Calculation 3 5 3 5" xfId="1099"/>
    <cellStyle name="Calculation 3 5 4" xfId="1100"/>
    <cellStyle name="Calculation 3 5 4 2" xfId="1101"/>
    <cellStyle name="Calculation 3 5 4 2 2" xfId="1102"/>
    <cellStyle name="Calculation 3 5 4 3" xfId="1103"/>
    <cellStyle name="Calculation 3 5 4 3 2" xfId="1104"/>
    <cellStyle name="Calculation 3 5 4 4" xfId="1105"/>
    <cellStyle name="Calculation 3 5 4 4 2" xfId="1106"/>
    <cellStyle name="Calculation 3 5 4 5" xfId="1107"/>
    <cellStyle name="Calculation 3 5 5" xfId="1108"/>
    <cellStyle name="Calculation 3 5 5 2" xfId="1109"/>
    <cellStyle name="Calculation 3 5 5 2 2" xfId="1110"/>
    <cellStyle name="Calculation 3 5 5 3" xfId="1111"/>
    <cellStyle name="Calculation 3 5 5 3 2" xfId="1112"/>
    <cellStyle name="Calculation 3 5 5 4" xfId="1113"/>
    <cellStyle name="Calculation 3 5 5 4 2" xfId="1114"/>
    <cellStyle name="Calculation 3 5 5 5" xfId="1115"/>
    <cellStyle name="Calculation 3 5 6" xfId="1116"/>
    <cellStyle name="Calculation 3 5 6 2" xfId="1117"/>
    <cellStyle name="Calculation 3 5 7" xfId="1118"/>
    <cellStyle name="Calculation 3 5 7 2" xfId="1119"/>
    <cellStyle name="Calculation 3 5 8" xfId="1120"/>
    <cellStyle name="Calculation 3 5 8 2" xfId="1121"/>
    <cellStyle name="Calculation 3 5 9" xfId="1122"/>
    <cellStyle name="Calculation 3 5 9 2" xfId="1123"/>
    <cellStyle name="Calculation 3 6" xfId="1124"/>
    <cellStyle name="Calculation 3 6 10" xfId="1125"/>
    <cellStyle name="Calculation 3 6 10 2" xfId="1126"/>
    <cellStyle name="Calculation 3 6 11" xfId="1127"/>
    <cellStyle name="Calculation 3 6 11 2" xfId="1128"/>
    <cellStyle name="Calculation 3 6 12" xfId="1129"/>
    <cellStyle name="Calculation 3 6 12 2" xfId="1130"/>
    <cellStyle name="Calculation 3 6 13" xfId="1131"/>
    <cellStyle name="Calculation 3 6 13 2" xfId="1132"/>
    <cellStyle name="Calculation 3 6 14" xfId="1133"/>
    <cellStyle name="Calculation 3 6 14 2" xfId="1134"/>
    <cellStyle name="Calculation 3 6 15" xfId="1135"/>
    <cellStyle name="Calculation 3 6 15 2" xfId="1136"/>
    <cellStyle name="Calculation 3 6 16" xfId="1137"/>
    <cellStyle name="Calculation 3 6 16 2" xfId="1138"/>
    <cellStyle name="Calculation 3 6 17" xfId="1139"/>
    <cellStyle name="Calculation 3 6 17 2" xfId="1140"/>
    <cellStyle name="Calculation 3 6 18" xfId="1141"/>
    <cellStyle name="Calculation 3 6 18 2" xfId="1142"/>
    <cellStyle name="Calculation 3 6 19" xfId="1143"/>
    <cellStyle name="Calculation 3 6 19 2" xfId="1144"/>
    <cellStyle name="Calculation 3 6 2" xfId="1145"/>
    <cellStyle name="Calculation 3 6 2 2" xfId="1146"/>
    <cellStyle name="Calculation 3 6 2 2 2" xfId="1147"/>
    <cellStyle name="Calculation 3 6 2 3" xfId="1148"/>
    <cellStyle name="Calculation 3 6 2 3 2" xfId="1149"/>
    <cellStyle name="Calculation 3 6 2 4" xfId="1150"/>
    <cellStyle name="Calculation 3 6 2 4 2" xfId="1151"/>
    <cellStyle name="Calculation 3 6 2 5" xfId="1152"/>
    <cellStyle name="Calculation 3 6 20" xfId="1153"/>
    <cellStyle name="Calculation 3 6 20 2" xfId="1154"/>
    <cellStyle name="Calculation 3 6 21" xfId="1155"/>
    <cellStyle name="Calculation 3 6 3" xfId="1156"/>
    <cellStyle name="Calculation 3 6 3 2" xfId="1157"/>
    <cellStyle name="Calculation 3 6 3 2 2" xfId="1158"/>
    <cellStyle name="Calculation 3 6 3 3" xfId="1159"/>
    <cellStyle name="Calculation 3 6 3 3 2" xfId="1160"/>
    <cellStyle name="Calculation 3 6 3 4" xfId="1161"/>
    <cellStyle name="Calculation 3 6 3 4 2" xfId="1162"/>
    <cellStyle name="Calculation 3 6 3 5" xfId="1163"/>
    <cellStyle name="Calculation 3 6 4" xfId="1164"/>
    <cellStyle name="Calculation 3 6 4 2" xfId="1165"/>
    <cellStyle name="Calculation 3 6 4 2 2" xfId="1166"/>
    <cellStyle name="Calculation 3 6 4 3" xfId="1167"/>
    <cellStyle name="Calculation 3 6 4 3 2" xfId="1168"/>
    <cellStyle name="Calculation 3 6 4 4" xfId="1169"/>
    <cellStyle name="Calculation 3 6 4 4 2" xfId="1170"/>
    <cellStyle name="Calculation 3 6 4 5" xfId="1171"/>
    <cellStyle name="Calculation 3 6 5" xfId="1172"/>
    <cellStyle name="Calculation 3 6 5 2" xfId="1173"/>
    <cellStyle name="Calculation 3 6 5 2 2" xfId="1174"/>
    <cellStyle name="Calculation 3 6 5 3" xfId="1175"/>
    <cellStyle name="Calculation 3 6 5 3 2" xfId="1176"/>
    <cellStyle name="Calculation 3 6 5 4" xfId="1177"/>
    <cellStyle name="Calculation 3 6 5 4 2" xfId="1178"/>
    <cellStyle name="Calculation 3 6 5 5" xfId="1179"/>
    <cellStyle name="Calculation 3 6 6" xfId="1180"/>
    <cellStyle name="Calculation 3 6 6 2" xfId="1181"/>
    <cellStyle name="Calculation 3 6 7" xfId="1182"/>
    <cellStyle name="Calculation 3 6 7 2" xfId="1183"/>
    <cellStyle name="Calculation 3 6 8" xfId="1184"/>
    <cellStyle name="Calculation 3 6 8 2" xfId="1185"/>
    <cellStyle name="Calculation 3 6 9" xfId="1186"/>
    <cellStyle name="Calculation 3 6 9 2" xfId="1187"/>
    <cellStyle name="Calculation 3 7" xfId="1188"/>
    <cellStyle name="Calculation 3 7 10" xfId="1189"/>
    <cellStyle name="Calculation 3 7 10 2" xfId="1190"/>
    <cellStyle name="Calculation 3 7 11" xfId="1191"/>
    <cellStyle name="Calculation 3 7 11 2" xfId="1192"/>
    <cellStyle name="Calculation 3 7 12" xfId="1193"/>
    <cellStyle name="Calculation 3 7 12 2" xfId="1194"/>
    <cellStyle name="Calculation 3 7 13" xfId="1195"/>
    <cellStyle name="Calculation 3 7 13 2" xfId="1196"/>
    <cellStyle name="Calculation 3 7 14" xfId="1197"/>
    <cellStyle name="Calculation 3 7 14 2" xfId="1198"/>
    <cellStyle name="Calculation 3 7 15" xfId="1199"/>
    <cellStyle name="Calculation 3 7 15 2" xfId="1200"/>
    <cellStyle name="Calculation 3 7 16" xfId="1201"/>
    <cellStyle name="Calculation 3 7 16 2" xfId="1202"/>
    <cellStyle name="Calculation 3 7 17" xfId="1203"/>
    <cellStyle name="Calculation 3 7 17 2" xfId="1204"/>
    <cellStyle name="Calculation 3 7 18" xfId="1205"/>
    <cellStyle name="Calculation 3 7 18 2" xfId="1206"/>
    <cellStyle name="Calculation 3 7 19" xfId="1207"/>
    <cellStyle name="Calculation 3 7 19 2" xfId="1208"/>
    <cellStyle name="Calculation 3 7 2" xfId="1209"/>
    <cellStyle name="Calculation 3 7 2 2" xfId="1210"/>
    <cellStyle name="Calculation 3 7 2 2 2" xfId="1211"/>
    <cellStyle name="Calculation 3 7 2 3" xfId="1212"/>
    <cellStyle name="Calculation 3 7 2 3 2" xfId="1213"/>
    <cellStyle name="Calculation 3 7 2 4" xfId="1214"/>
    <cellStyle name="Calculation 3 7 2 4 2" xfId="1215"/>
    <cellStyle name="Calculation 3 7 2 5" xfId="1216"/>
    <cellStyle name="Calculation 3 7 20" xfId="1217"/>
    <cellStyle name="Calculation 3 7 20 2" xfId="1218"/>
    <cellStyle name="Calculation 3 7 21" xfId="1219"/>
    <cellStyle name="Calculation 3 7 3" xfId="1220"/>
    <cellStyle name="Calculation 3 7 3 2" xfId="1221"/>
    <cellStyle name="Calculation 3 7 3 2 2" xfId="1222"/>
    <cellStyle name="Calculation 3 7 3 3" xfId="1223"/>
    <cellStyle name="Calculation 3 7 3 3 2" xfId="1224"/>
    <cellStyle name="Calculation 3 7 3 4" xfId="1225"/>
    <cellStyle name="Calculation 3 7 3 4 2" xfId="1226"/>
    <cellStyle name="Calculation 3 7 3 5" xfId="1227"/>
    <cellStyle name="Calculation 3 7 4" xfId="1228"/>
    <cellStyle name="Calculation 3 7 4 2" xfId="1229"/>
    <cellStyle name="Calculation 3 7 4 2 2" xfId="1230"/>
    <cellStyle name="Calculation 3 7 4 3" xfId="1231"/>
    <cellStyle name="Calculation 3 7 4 3 2" xfId="1232"/>
    <cellStyle name="Calculation 3 7 4 4" xfId="1233"/>
    <cellStyle name="Calculation 3 7 4 4 2" xfId="1234"/>
    <cellStyle name="Calculation 3 7 4 5" xfId="1235"/>
    <cellStyle name="Calculation 3 7 5" xfId="1236"/>
    <cellStyle name="Calculation 3 7 5 2" xfId="1237"/>
    <cellStyle name="Calculation 3 7 5 2 2" xfId="1238"/>
    <cellStyle name="Calculation 3 7 5 3" xfId="1239"/>
    <cellStyle name="Calculation 3 7 5 3 2" xfId="1240"/>
    <cellStyle name="Calculation 3 7 5 4" xfId="1241"/>
    <cellStyle name="Calculation 3 7 5 4 2" xfId="1242"/>
    <cellStyle name="Calculation 3 7 5 5" xfId="1243"/>
    <cellStyle name="Calculation 3 7 6" xfId="1244"/>
    <cellStyle name="Calculation 3 7 6 2" xfId="1245"/>
    <cellStyle name="Calculation 3 7 7" xfId="1246"/>
    <cellStyle name="Calculation 3 7 7 2" xfId="1247"/>
    <cellStyle name="Calculation 3 7 8" xfId="1248"/>
    <cellStyle name="Calculation 3 7 8 2" xfId="1249"/>
    <cellStyle name="Calculation 3 7 9" xfId="1250"/>
    <cellStyle name="Calculation 3 7 9 2" xfId="1251"/>
    <cellStyle name="Calculation 3 8" xfId="1252"/>
    <cellStyle name="Calculation 3 8 10" xfId="1253"/>
    <cellStyle name="Calculation 3 8 10 2" xfId="1254"/>
    <cellStyle name="Calculation 3 8 11" xfId="1255"/>
    <cellStyle name="Calculation 3 8 11 2" xfId="1256"/>
    <cellStyle name="Calculation 3 8 12" xfId="1257"/>
    <cellStyle name="Calculation 3 8 12 2" xfId="1258"/>
    <cellStyle name="Calculation 3 8 13" xfId="1259"/>
    <cellStyle name="Calculation 3 8 13 2" xfId="1260"/>
    <cellStyle name="Calculation 3 8 14" xfId="1261"/>
    <cellStyle name="Calculation 3 8 14 2" xfId="1262"/>
    <cellStyle name="Calculation 3 8 15" xfId="1263"/>
    <cellStyle name="Calculation 3 8 15 2" xfId="1264"/>
    <cellStyle name="Calculation 3 8 16" xfId="1265"/>
    <cellStyle name="Calculation 3 8 16 2" xfId="1266"/>
    <cellStyle name="Calculation 3 8 17" xfId="1267"/>
    <cellStyle name="Calculation 3 8 17 2" xfId="1268"/>
    <cellStyle name="Calculation 3 8 18" xfId="1269"/>
    <cellStyle name="Calculation 3 8 18 2" xfId="1270"/>
    <cellStyle name="Calculation 3 8 19" xfId="1271"/>
    <cellStyle name="Calculation 3 8 19 2" xfId="1272"/>
    <cellStyle name="Calculation 3 8 2" xfId="1273"/>
    <cellStyle name="Calculation 3 8 2 2" xfId="1274"/>
    <cellStyle name="Calculation 3 8 2 2 2" xfId="1275"/>
    <cellStyle name="Calculation 3 8 2 3" xfId="1276"/>
    <cellStyle name="Calculation 3 8 2 3 2" xfId="1277"/>
    <cellStyle name="Calculation 3 8 2 4" xfId="1278"/>
    <cellStyle name="Calculation 3 8 2 4 2" xfId="1279"/>
    <cellStyle name="Calculation 3 8 2 5" xfId="1280"/>
    <cellStyle name="Calculation 3 8 20" xfId="1281"/>
    <cellStyle name="Calculation 3 8 20 2" xfId="1282"/>
    <cellStyle name="Calculation 3 8 21" xfId="1283"/>
    <cellStyle name="Calculation 3 8 3" xfId="1284"/>
    <cellStyle name="Calculation 3 8 3 2" xfId="1285"/>
    <cellStyle name="Calculation 3 8 3 2 2" xfId="1286"/>
    <cellStyle name="Calculation 3 8 3 3" xfId="1287"/>
    <cellStyle name="Calculation 3 8 3 3 2" xfId="1288"/>
    <cellStyle name="Calculation 3 8 3 4" xfId="1289"/>
    <cellStyle name="Calculation 3 8 3 4 2" xfId="1290"/>
    <cellStyle name="Calculation 3 8 3 5" xfId="1291"/>
    <cellStyle name="Calculation 3 8 4" xfId="1292"/>
    <cellStyle name="Calculation 3 8 4 2" xfId="1293"/>
    <cellStyle name="Calculation 3 8 4 2 2" xfId="1294"/>
    <cellStyle name="Calculation 3 8 4 3" xfId="1295"/>
    <cellStyle name="Calculation 3 8 4 3 2" xfId="1296"/>
    <cellStyle name="Calculation 3 8 4 4" xfId="1297"/>
    <cellStyle name="Calculation 3 8 4 4 2" xfId="1298"/>
    <cellStyle name="Calculation 3 8 4 5" xfId="1299"/>
    <cellStyle name="Calculation 3 8 5" xfId="1300"/>
    <cellStyle name="Calculation 3 8 5 2" xfId="1301"/>
    <cellStyle name="Calculation 3 8 5 2 2" xfId="1302"/>
    <cellStyle name="Calculation 3 8 5 3" xfId="1303"/>
    <cellStyle name="Calculation 3 8 5 3 2" xfId="1304"/>
    <cellStyle name="Calculation 3 8 5 4" xfId="1305"/>
    <cellStyle name="Calculation 3 8 5 4 2" xfId="1306"/>
    <cellStyle name="Calculation 3 8 5 5" xfId="1307"/>
    <cellStyle name="Calculation 3 8 6" xfId="1308"/>
    <cellStyle name="Calculation 3 8 6 2" xfId="1309"/>
    <cellStyle name="Calculation 3 8 7" xfId="1310"/>
    <cellStyle name="Calculation 3 8 7 2" xfId="1311"/>
    <cellStyle name="Calculation 3 8 8" xfId="1312"/>
    <cellStyle name="Calculation 3 8 8 2" xfId="1313"/>
    <cellStyle name="Calculation 3 8 9" xfId="1314"/>
    <cellStyle name="Calculation 3 8 9 2" xfId="1315"/>
    <cellStyle name="Calculation 3 9" xfId="1316"/>
    <cellStyle name="Calculation 3 9 10" xfId="1317"/>
    <cellStyle name="Calculation 3 9 10 2" xfId="1318"/>
    <cellStyle name="Calculation 3 9 11" xfId="1319"/>
    <cellStyle name="Calculation 3 9 11 2" xfId="1320"/>
    <cellStyle name="Calculation 3 9 12" xfId="1321"/>
    <cellStyle name="Calculation 3 9 12 2" xfId="1322"/>
    <cellStyle name="Calculation 3 9 13" xfId="1323"/>
    <cellStyle name="Calculation 3 9 13 2" xfId="1324"/>
    <cellStyle name="Calculation 3 9 14" xfId="1325"/>
    <cellStyle name="Calculation 3 9 14 2" xfId="1326"/>
    <cellStyle name="Calculation 3 9 15" xfId="1327"/>
    <cellStyle name="Calculation 3 9 15 2" xfId="1328"/>
    <cellStyle name="Calculation 3 9 16" xfId="1329"/>
    <cellStyle name="Calculation 3 9 16 2" xfId="1330"/>
    <cellStyle name="Calculation 3 9 17" xfId="1331"/>
    <cellStyle name="Calculation 3 9 17 2" xfId="1332"/>
    <cellStyle name="Calculation 3 9 18" xfId="1333"/>
    <cellStyle name="Calculation 3 9 18 2" xfId="1334"/>
    <cellStyle name="Calculation 3 9 19" xfId="1335"/>
    <cellStyle name="Calculation 3 9 19 2" xfId="1336"/>
    <cellStyle name="Calculation 3 9 2" xfId="1337"/>
    <cellStyle name="Calculation 3 9 2 2" xfId="1338"/>
    <cellStyle name="Calculation 3 9 2 2 2" xfId="1339"/>
    <cellStyle name="Calculation 3 9 2 3" xfId="1340"/>
    <cellStyle name="Calculation 3 9 2 3 2" xfId="1341"/>
    <cellStyle name="Calculation 3 9 2 4" xfId="1342"/>
    <cellStyle name="Calculation 3 9 2 4 2" xfId="1343"/>
    <cellStyle name="Calculation 3 9 2 5" xfId="1344"/>
    <cellStyle name="Calculation 3 9 20" xfId="1345"/>
    <cellStyle name="Calculation 3 9 20 2" xfId="1346"/>
    <cellStyle name="Calculation 3 9 21" xfId="1347"/>
    <cellStyle name="Calculation 3 9 3" xfId="1348"/>
    <cellStyle name="Calculation 3 9 3 2" xfId="1349"/>
    <cellStyle name="Calculation 3 9 3 2 2" xfId="1350"/>
    <cellStyle name="Calculation 3 9 3 3" xfId="1351"/>
    <cellStyle name="Calculation 3 9 3 3 2" xfId="1352"/>
    <cellStyle name="Calculation 3 9 3 4" xfId="1353"/>
    <cellStyle name="Calculation 3 9 3 4 2" xfId="1354"/>
    <cellStyle name="Calculation 3 9 3 5" xfId="1355"/>
    <cellStyle name="Calculation 3 9 4" xfId="1356"/>
    <cellStyle name="Calculation 3 9 4 2" xfId="1357"/>
    <cellStyle name="Calculation 3 9 4 2 2" xfId="1358"/>
    <cellStyle name="Calculation 3 9 4 3" xfId="1359"/>
    <cellStyle name="Calculation 3 9 4 3 2" xfId="1360"/>
    <cellStyle name="Calculation 3 9 4 4" xfId="1361"/>
    <cellStyle name="Calculation 3 9 4 4 2" xfId="1362"/>
    <cellStyle name="Calculation 3 9 4 5" xfId="1363"/>
    <cellStyle name="Calculation 3 9 5" xfId="1364"/>
    <cellStyle name="Calculation 3 9 5 2" xfId="1365"/>
    <cellStyle name="Calculation 3 9 5 2 2" xfId="1366"/>
    <cellStyle name="Calculation 3 9 5 3" xfId="1367"/>
    <cellStyle name="Calculation 3 9 5 3 2" xfId="1368"/>
    <cellStyle name="Calculation 3 9 5 4" xfId="1369"/>
    <cellStyle name="Calculation 3 9 5 4 2" xfId="1370"/>
    <cellStyle name="Calculation 3 9 5 5" xfId="1371"/>
    <cellStyle name="Calculation 3 9 6" xfId="1372"/>
    <cellStyle name="Calculation 3 9 6 2" xfId="1373"/>
    <cellStyle name="Calculation 3 9 7" xfId="1374"/>
    <cellStyle name="Calculation 3 9 7 2" xfId="1375"/>
    <cellStyle name="Calculation 3 9 8" xfId="1376"/>
    <cellStyle name="Calculation 3 9 8 2" xfId="1377"/>
    <cellStyle name="Calculation 3 9 9" xfId="1378"/>
    <cellStyle name="Calculation 3 9 9 2" xfId="1379"/>
    <cellStyle name="Check Cell" xfId="13" builtinId="23" customBuiltin="1"/>
    <cellStyle name="Check Cell 2" xfId="1380"/>
    <cellStyle name="Check Cell 3" xfId="1381"/>
    <cellStyle name="Comma" xfId="42" builtinId="3"/>
    <cellStyle name="Comma  - Style1" xfId="1382"/>
    <cellStyle name="Comma  - Style2" xfId="1383"/>
    <cellStyle name="Comma  - Style3" xfId="1384"/>
    <cellStyle name="Comma  - Style4" xfId="1385"/>
    <cellStyle name="Comma  - Style5" xfId="1386"/>
    <cellStyle name="Comma  - Style6" xfId="1387"/>
    <cellStyle name="Comma  - Style7" xfId="1388"/>
    <cellStyle name="Comma  - Style8" xfId="1389"/>
    <cellStyle name="Comma 10" xfId="1390"/>
    <cellStyle name="Comma 11" xfId="1391"/>
    <cellStyle name="Comma 12" xfId="1392"/>
    <cellStyle name="Comma 13" xfId="1393"/>
    <cellStyle name="Comma 14" xfId="1394"/>
    <cellStyle name="Comma 15" xfId="1395"/>
    <cellStyle name="Comma 16" xfId="1396"/>
    <cellStyle name="Comma 17" xfId="1397"/>
    <cellStyle name="Comma 18" xfId="1398"/>
    <cellStyle name="Comma 19" xfId="1399"/>
    <cellStyle name="Comma 2" xfId="1400"/>
    <cellStyle name="Comma 2 2" xfId="1401"/>
    <cellStyle name="Comma 2 2 2" xfId="1402"/>
    <cellStyle name="Comma 2 2 3" xfId="1403"/>
    <cellStyle name="Comma 2 2 4" xfId="1404"/>
    <cellStyle name="Comma 2 3" xfId="1405"/>
    <cellStyle name="Comma 20" xfId="1406"/>
    <cellStyle name="Comma 21" xfId="1407"/>
    <cellStyle name="Comma 22" xfId="1408"/>
    <cellStyle name="Comma 23" xfId="1409"/>
    <cellStyle name="Comma 24" xfId="1410"/>
    <cellStyle name="Comma 3" xfId="1411"/>
    <cellStyle name="Comma 4" xfId="1412"/>
    <cellStyle name="Comma 5" xfId="1413"/>
    <cellStyle name="Comma 6" xfId="1414"/>
    <cellStyle name="Comma 7" xfId="1415"/>
    <cellStyle name="Comma 7 2" xfId="1416"/>
    <cellStyle name="Comma 8" xfId="1417"/>
    <cellStyle name="Comma 9" xfId="1418"/>
    <cellStyle name="Date" xfId="1419"/>
    <cellStyle name="Dezimal [0]_NEGS" xfId="1420"/>
    <cellStyle name="Dezimal_NEGS" xfId="1421"/>
    <cellStyle name="Explanatory Text" xfId="16" builtinId="53" customBuiltin="1"/>
    <cellStyle name="Explanatory Text 2" xfId="1422"/>
    <cellStyle name="Explanatory Text 3" xfId="1423"/>
    <cellStyle name="Fixed" xfId="1424"/>
    <cellStyle name="Good" xfId="6" builtinId="26" customBuiltin="1"/>
    <cellStyle name="Good 2" xfId="1425"/>
    <cellStyle name="Good 3" xfId="1426"/>
    <cellStyle name="Grey" xfId="1427"/>
    <cellStyle name="Heading 1" xfId="2" builtinId="16" customBuiltin="1"/>
    <cellStyle name="Heading 1 2" xfId="1428"/>
    <cellStyle name="Heading 1 3" xfId="1429"/>
    <cellStyle name="Heading 2" xfId="3" builtinId="17" customBuiltin="1"/>
    <cellStyle name="Heading 2 2" xfId="1430"/>
    <cellStyle name="Heading 2 3" xfId="1431"/>
    <cellStyle name="Heading 3" xfId="4" builtinId="18" customBuiltin="1"/>
    <cellStyle name="Heading 3 2" xfId="1432"/>
    <cellStyle name="Heading 3 3" xfId="1433"/>
    <cellStyle name="Heading 4" xfId="5" builtinId="19" customBuiltin="1"/>
    <cellStyle name="Heading 4 2" xfId="1434"/>
    <cellStyle name="Heading 4 3" xfId="1435"/>
    <cellStyle name="Heading1" xfId="1436"/>
    <cellStyle name="Heading2" xfId="1437"/>
    <cellStyle name="Heading3" xfId="1438"/>
    <cellStyle name="Hyperlink" xfId="44" builtinId="8"/>
    <cellStyle name="Hyperlink 2" xfId="1439"/>
    <cellStyle name="Hyperlink 3" xfId="1440"/>
    <cellStyle name="Input" xfId="9" builtinId="20" customBuiltin="1"/>
    <cellStyle name="Input [yellow]" xfId="1441"/>
    <cellStyle name="Input [yellow] 10" xfId="1442"/>
    <cellStyle name="Input [yellow] 10 10" xfId="1443"/>
    <cellStyle name="Input [yellow] 10 10 2" xfId="1444"/>
    <cellStyle name="Input [yellow] 10 11" xfId="1445"/>
    <cellStyle name="Input [yellow] 10 11 2" xfId="1446"/>
    <cellStyle name="Input [yellow] 10 12" xfId="1447"/>
    <cellStyle name="Input [yellow] 10 12 2" xfId="1448"/>
    <cellStyle name="Input [yellow] 10 13" xfId="1449"/>
    <cellStyle name="Input [yellow] 10 13 2" xfId="1450"/>
    <cellStyle name="Input [yellow] 10 14" xfId="1451"/>
    <cellStyle name="Input [yellow] 10 14 2" xfId="1452"/>
    <cellStyle name="Input [yellow] 10 15" xfId="1453"/>
    <cellStyle name="Input [yellow] 10 15 2" xfId="1454"/>
    <cellStyle name="Input [yellow] 10 16" xfId="1455"/>
    <cellStyle name="Input [yellow] 10 16 2" xfId="1456"/>
    <cellStyle name="Input [yellow] 10 17" xfId="1457"/>
    <cellStyle name="Input [yellow] 10 17 2" xfId="1458"/>
    <cellStyle name="Input [yellow] 10 18" xfId="1459"/>
    <cellStyle name="Input [yellow] 10 18 2" xfId="1460"/>
    <cellStyle name="Input [yellow] 10 19" xfId="1461"/>
    <cellStyle name="Input [yellow] 10 19 2" xfId="1462"/>
    <cellStyle name="Input [yellow] 10 2" xfId="1463"/>
    <cellStyle name="Input [yellow] 10 2 2" xfId="1464"/>
    <cellStyle name="Input [yellow] 10 2 2 2" xfId="1465"/>
    <cellStyle name="Input [yellow] 10 2 3" xfId="1466"/>
    <cellStyle name="Input [yellow] 10 2 3 2" xfId="1467"/>
    <cellStyle name="Input [yellow] 10 2 4" xfId="1468"/>
    <cellStyle name="Input [yellow] 10 2 4 2" xfId="1469"/>
    <cellStyle name="Input [yellow] 10 2 5" xfId="1470"/>
    <cellStyle name="Input [yellow] 10 20" xfId="1471"/>
    <cellStyle name="Input [yellow] 10 20 2" xfId="1472"/>
    <cellStyle name="Input [yellow] 10 21" xfId="1473"/>
    <cellStyle name="Input [yellow] 10 3" xfId="1474"/>
    <cellStyle name="Input [yellow] 10 3 2" xfId="1475"/>
    <cellStyle name="Input [yellow] 10 3 2 2" xfId="1476"/>
    <cellStyle name="Input [yellow] 10 3 3" xfId="1477"/>
    <cellStyle name="Input [yellow] 10 3 3 2" xfId="1478"/>
    <cellStyle name="Input [yellow] 10 3 4" xfId="1479"/>
    <cellStyle name="Input [yellow] 10 3 4 2" xfId="1480"/>
    <cellStyle name="Input [yellow] 10 3 5" xfId="1481"/>
    <cellStyle name="Input [yellow] 10 4" xfId="1482"/>
    <cellStyle name="Input [yellow] 10 4 2" xfId="1483"/>
    <cellStyle name="Input [yellow] 10 4 2 2" xfId="1484"/>
    <cellStyle name="Input [yellow] 10 4 3" xfId="1485"/>
    <cellStyle name="Input [yellow] 10 4 3 2" xfId="1486"/>
    <cellStyle name="Input [yellow] 10 4 4" xfId="1487"/>
    <cellStyle name="Input [yellow] 10 4 4 2" xfId="1488"/>
    <cellStyle name="Input [yellow] 10 4 5" xfId="1489"/>
    <cellStyle name="Input [yellow] 10 5" xfId="1490"/>
    <cellStyle name="Input [yellow] 10 5 2" xfId="1491"/>
    <cellStyle name="Input [yellow] 10 5 2 2" xfId="1492"/>
    <cellStyle name="Input [yellow] 10 5 3" xfId="1493"/>
    <cellStyle name="Input [yellow] 10 5 3 2" xfId="1494"/>
    <cellStyle name="Input [yellow] 10 5 4" xfId="1495"/>
    <cellStyle name="Input [yellow] 10 5 4 2" xfId="1496"/>
    <cellStyle name="Input [yellow] 10 5 5" xfId="1497"/>
    <cellStyle name="Input [yellow] 10 6" xfId="1498"/>
    <cellStyle name="Input [yellow] 10 6 2" xfId="1499"/>
    <cellStyle name="Input [yellow] 10 7" xfId="1500"/>
    <cellStyle name="Input [yellow] 10 7 2" xfId="1501"/>
    <cellStyle name="Input [yellow] 10 8" xfId="1502"/>
    <cellStyle name="Input [yellow] 10 8 2" xfId="1503"/>
    <cellStyle name="Input [yellow] 10 9" xfId="1504"/>
    <cellStyle name="Input [yellow] 10 9 2" xfId="1505"/>
    <cellStyle name="Input [yellow] 11" xfId="1506"/>
    <cellStyle name="Input [yellow] 11 10" xfId="1507"/>
    <cellStyle name="Input [yellow] 11 10 2" xfId="1508"/>
    <cellStyle name="Input [yellow] 11 11" xfId="1509"/>
    <cellStyle name="Input [yellow] 11 11 2" xfId="1510"/>
    <cellStyle name="Input [yellow] 11 12" xfId="1511"/>
    <cellStyle name="Input [yellow] 11 12 2" xfId="1512"/>
    <cellStyle name="Input [yellow] 11 13" xfId="1513"/>
    <cellStyle name="Input [yellow] 11 13 2" xfId="1514"/>
    <cellStyle name="Input [yellow] 11 14" xfId="1515"/>
    <cellStyle name="Input [yellow] 11 14 2" xfId="1516"/>
    <cellStyle name="Input [yellow] 11 15" xfId="1517"/>
    <cellStyle name="Input [yellow] 11 15 2" xfId="1518"/>
    <cellStyle name="Input [yellow] 11 16" xfId="1519"/>
    <cellStyle name="Input [yellow] 11 16 2" xfId="1520"/>
    <cellStyle name="Input [yellow] 11 17" xfId="1521"/>
    <cellStyle name="Input [yellow] 11 17 2" xfId="1522"/>
    <cellStyle name="Input [yellow] 11 18" xfId="1523"/>
    <cellStyle name="Input [yellow] 11 18 2" xfId="1524"/>
    <cellStyle name="Input [yellow] 11 19" xfId="1525"/>
    <cellStyle name="Input [yellow] 11 19 2" xfId="1526"/>
    <cellStyle name="Input [yellow] 11 2" xfId="1527"/>
    <cellStyle name="Input [yellow] 11 2 2" xfId="1528"/>
    <cellStyle name="Input [yellow] 11 2 2 2" xfId="1529"/>
    <cellStyle name="Input [yellow] 11 2 3" xfId="1530"/>
    <cellStyle name="Input [yellow] 11 2 3 2" xfId="1531"/>
    <cellStyle name="Input [yellow] 11 2 4" xfId="1532"/>
    <cellStyle name="Input [yellow] 11 2 4 2" xfId="1533"/>
    <cellStyle name="Input [yellow] 11 2 5" xfId="1534"/>
    <cellStyle name="Input [yellow] 11 20" xfId="1535"/>
    <cellStyle name="Input [yellow] 11 3" xfId="1536"/>
    <cellStyle name="Input [yellow] 11 3 2" xfId="1537"/>
    <cellStyle name="Input [yellow] 11 3 2 2" xfId="1538"/>
    <cellStyle name="Input [yellow] 11 3 3" xfId="1539"/>
    <cellStyle name="Input [yellow] 11 3 3 2" xfId="1540"/>
    <cellStyle name="Input [yellow] 11 3 4" xfId="1541"/>
    <cellStyle name="Input [yellow] 11 3 4 2" xfId="1542"/>
    <cellStyle name="Input [yellow] 11 3 5" xfId="1543"/>
    <cellStyle name="Input [yellow] 11 4" xfId="1544"/>
    <cellStyle name="Input [yellow] 11 4 2" xfId="1545"/>
    <cellStyle name="Input [yellow] 11 4 2 2" xfId="1546"/>
    <cellStyle name="Input [yellow] 11 4 3" xfId="1547"/>
    <cellStyle name="Input [yellow] 11 4 3 2" xfId="1548"/>
    <cellStyle name="Input [yellow] 11 4 4" xfId="1549"/>
    <cellStyle name="Input [yellow] 11 4 4 2" xfId="1550"/>
    <cellStyle name="Input [yellow] 11 4 5" xfId="1551"/>
    <cellStyle name="Input [yellow] 11 5" xfId="1552"/>
    <cellStyle name="Input [yellow] 11 5 2" xfId="1553"/>
    <cellStyle name="Input [yellow] 11 6" xfId="1554"/>
    <cellStyle name="Input [yellow] 11 6 2" xfId="1555"/>
    <cellStyle name="Input [yellow] 11 7" xfId="1556"/>
    <cellStyle name="Input [yellow] 11 7 2" xfId="1557"/>
    <cellStyle name="Input [yellow] 11 8" xfId="1558"/>
    <cellStyle name="Input [yellow] 11 8 2" xfId="1559"/>
    <cellStyle name="Input [yellow] 11 9" xfId="1560"/>
    <cellStyle name="Input [yellow] 11 9 2" xfId="1561"/>
    <cellStyle name="Input [yellow] 12" xfId="1562"/>
    <cellStyle name="Input [yellow] 12 2" xfId="1563"/>
    <cellStyle name="Input [yellow] 13" xfId="1564"/>
    <cellStyle name="Input [yellow] 2" xfId="1565"/>
    <cellStyle name="Input [yellow] 2 10" xfId="1566"/>
    <cellStyle name="Input [yellow] 2 10 2" xfId="1567"/>
    <cellStyle name="Input [yellow] 2 11" xfId="1568"/>
    <cellStyle name="Input [yellow] 2 11 2" xfId="1569"/>
    <cellStyle name="Input [yellow] 2 12" xfId="1570"/>
    <cellStyle name="Input [yellow] 2 12 2" xfId="1571"/>
    <cellStyle name="Input [yellow] 2 13" xfId="1572"/>
    <cellStyle name="Input [yellow] 2 13 2" xfId="1573"/>
    <cellStyle name="Input [yellow] 2 14" xfId="1574"/>
    <cellStyle name="Input [yellow] 2 2" xfId="1575"/>
    <cellStyle name="Input [yellow] 2 2 2" xfId="1576"/>
    <cellStyle name="Input [yellow] 2 3" xfId="1577"/>
    <cellStyle name="Input [yellow] 2 3 2" xfId="1578"/>
    <cellStyle name="Input [yellow] 2 3 2 2" xfId="1579"/>
    <cellStyle name="Input [yellow] 2 3 3" xfId="1580"/>
    <cellStyle name="Input [yellow] 2 3 3 2" xfId="1581"/>
    <cellStyle name="Input [yellow] 2 3 4" xfId="1582"/>
    <cellStyle name="Input [yellow] 2 3 4 2" xfId="1583"/>
    <cellStyle name="Input [yellow] 2 3 5" xfId="1584"/>
    <cellStyle name="Input [yellow] 2 4" xfId="1585"/>
    <cellStyle name="Input [yellow] 2 4 2" xfId="1586"/>
    <cellStyle name="Input [yellow] 2 4 2 2" xfId="1587"/>
    <cellStyle name="Input [yellow] 2 4 3" xfId="1588"/>
    <cellStyle name="Input [yellow] 2 4 3 2" xfId="1589"/>
    <cellStyle name="Input [yellow] 2 4 4" xfId="1590"/>
    <cellStyle name="Input [yellow] 2 4 4 2" xfId="1591"/>
    <cellStyle name="Input [yellow] 2 4 5" xfId="1592"/>
    <cellStyle name="Input [yellow] 2 5" xfId="1593"/>
    <cellStyle name="Input [yellow] 2 5 2" xfId="1594"/>
    <cellStyle name="Input [yellow] 2 6" xfId="1595"/>
    <cellStyle name="Input [yellow] 2 6 2" xfId="1596"/>
    <cellStyle name="Input [yellow] 2 7" xfId="1597"/>
    <cellStyle name="Input [yellow] 2 7 2" xfId="1598"/>
    <cellStyle name="Input [yellow] 2 8" xfId="1599"/>
    <cellStyle name="Input [yellow] 2 8 2" xfId="1600"/>
    <cellStyle name="Input [yellow] 2 9" xfId="1601"/>
    <cellStyle name="Input [yellow] 2 9 2" xfId="1602"/>
    <cellStyle name="Input [yellow] 3" xfId="1603"/>
    <cellStyle name="Input [yellow] 3 10" xfId="1604"/>
    <cellStyle name="Input [yellow] 3 10 2" xfId="1605"/>
    <cellStyle name="Input [yellow] 3 11" xfId="1606"/>
    <cellStyle name="Input [yellow] 3 11 2" xfId="1607"/>
    <cellStyle name="Input [yellow] 3 12" xfId="1608"/>
    <cellStyle name="Input [yellow] 3 12 2" xfId="1609"/>
    <cellStyle name="Input [yellow] 3 13" xfId="1610"/>
    <cellStyle name="Input [yellow] 3 13 2" xfId="1611"/>
    <cellStyle name="Input [yellow] 3 14" xfId="1612"/>
    <cellStyle name="Input [yellow] 3 14 2" xfId="1613"/>
    <cellStyle name="Input [yellow] 3 15" xfId="1614"/>
    <cellStyle name="Input [yellow] 3 15 2" xfId="1615"/>
    <cellStyle name="Input [yellow] 3 16" xfId="1616"/>
    <cellStyle name="Input [yellow] 3 2" xfId="1617"/>
    <cellStyle name="Input [yellow] 3 2 2" xfId="1618"/>
    <cellStyle name="Input [yellow] 3 3" xfId="1619"/>
    <cellStyle name="Input [yellow] 3 3 2" xfId="1620"/>
    <cellStyle name="Input [yellow] 3 3 2 2" xfId="1621"/>
    <cellStyle name="Input [yellow] 3 3 3" xfId="1622"/>
    <cellStyle name="Input [yellow] 3 3 3 2" xfId="1623"/>
    <cellStyle name="Input [yellow] 3 3 4" xfId="1624"/>
    <cellStyle name="Input [yellow] 3 3 4 2" xfId="1625"/>
    <cellStyle name="Input [yellow] 3 3 5" xfId="1626"/>
    <cellStyle name="Input [yellow] 3 4" xfId="1627"/>
    <cellStyle name="Input [yellow] 3 4 2" xfId="1628"/>
    <cellStyle name="Input [yellow] 3 4 2 2" xfId="1629"/>
    <cellStyle name="Input [yellow] 3 4 3" xfId="1630"/>
    <cellStyle name="Input [yellow] 3 4 3 2" xfId="1631"/>
    <cellStyle name="Input [yellow] 3 4 4" xfId="1632"/>
    <cellStyle name="Input [yellow] 3 4 4 2" xfId="1633"/>
    <cellStyle name="Input [yellow] 3 4 5" xfId="1634"/>
    <cellStyle name="Input [yellow] 3 5" xfId="1635"/>
    <cellStyle name="Input [yellow] 3 5 2" xfId="1636"/>
    <cellStyle name="Input [yellow] 3 6" xfId="1637"/>
    <cellStyle name="Input [yellow] 3 6 2" xfId="1638"/>
    <cellStyle name="Input [yellow] 3 7" xfId="1639"/>
    <cellStyle name="Input [yellow] 3 7 2" xfId="1640"/>
    <cellStyle name="Input [yellow] 3 8" xfId="1641"/>
    <cellStyle name="Input [yellow] 3 8 2" xfId="1642"/>
    <cellStyle name="Input [yellow] 3 9" xfId="1643"/>
    <cellStyle name="Input [yellow] 3 9 2" xfId="1644"/>
    <cellStyle name="Input [yellow] 4" xfId="1645"/>
    <cellStyle name="Input [yellow] 4 2" xfId="1646"/>
    <cellStyle name="Input [yellow] 4 2 2" xfId="1647"/>
    <cellStyle name="Input [yellow] 4 3" xfId="1648"/>
    <cellStyle name="Input [yellow] 4 3 2" xfId="1649"/>
    <cellStyle name="Input [yellow] 4 4" xfId="1650"/>
    <cellStyle name="Input [yellow] 5" xfId="1651"/>
    <cellStyle name="Input [yellow] 5 2" xfId="1652"/>
    <cellStyle name="Input [yellow] 5 2 2" xfId="1653"/>
    <cellStyle name="Input [yellow] 5 3" xfId="1654"/>
    <cellStyle name="Input [yellow] 6" xfId="1655"/>
    <cellStyle name="Input [yellow] 6 10" xfId="1656"/>
    <cellStyle name="Input [yellow] 6 10 2" xfId="1657"/>
    <cellStyle name="Input [yellow] 6 11" xfId="1658"/>
    <cellStyle name="Input [yellow] 6 11 2" xfId="1659"/>
    <cellStyle name="Input [yellow] 6 12" xfId="1660"/>
    <cellStyle name="Input [yellow] 6 12 2" xfId="1661"/>
    <cellStyle name="Input [yellow] 6 13" xfId="1662"/>
    <cellStyle name="Input [yellow] 6 13 2" xfId="1663"/>
    <cellStyle name="Input [yellow] 6 14" xfId="1664"/>
    <cellStyle name="Input [yellow] 6 14 2" xfId="1665"/>
    <cellStyle name="Input [yellow] 6 15" xfId="1666"/>
    <cellStyle name="Input [yellow] 6 15 2" xfId="1667"/>
    <cellStyle name="Input [yellow] 6 16" xfId="1668"/>
    <cellStyle name="Input [yellow] 6 16 2" xfId="1669"/>
    <cellStyle name="Input [yellow] 6 17" xfId="1670"/>
    <cellStyle name="Input [yellow] 6 17 2" xfId="1671"/>
    <cellStyle name="Input [yellow] 6 18" xfId="1672"/>
    <cellStyle name="Input [yellow] 6 18 2" xfId="1673"/>
    <cellStyle name="Input [yellow] 6 19" xfId="1674"/>
    <cellStyle name="Input [yellow] 6 19 2" xfId="1675"/>
    <cellStyle name="Input [yellow] 6 2" xfId="1676"/>
    <cellStyle name="Input [yellow] 6 2 2" xfId="1677"/>
    <cellStyle name="Input [yellow] 6 2 2 2" xfId="1678"/>
    <cellStyle name="Input [yellow] 6 2 3" xfId="1679"/>
    <cellStyle name="Input [yellow] 6 2 3 2" xfId="1680"/>
    <cellStyle name="Input [yellow] 6 2 4" xfId="1681"/>
    <cellStyle name="Input [yellow] 6 2 4 2" xfId="1682"/>
    <cellStyle name="Input [yellow] 6 2 5" xfId="1683"/>
    <cellStyle name="Input [yellow] 6 20" xfId="1684"/>
    <cellStyle name="Input [yellow] 6 20 2" xfId="1685"/>
    <cellStyle name="Input [yellow] 6 21" xfId="1686"/>
    <cellStyle name="Input [yellow] 6 3" xfId="1687"/>
    <cellStyle name="Input [yellow] 6 3 2" xfId="1688"/>
    <cellStyle name="Input [yellow] 6 3 2 2" xfId="1689"/>
    <cellStyle name="Input [yellow] 6 3 3" xfId="1690"/>
    <cellStyle name="Input [yellow] 6 3 3 2" xfId="1691"/>
    <cellStyle name="Input [yellow] 6 3 4" xfId="1692"/>
    <cellStyle name="Input [yellow] 6 3 4 2" xfId="1693"/>
    <cellStyle name="Input [yellow] 6 3 5" xfId="1694"/>
    <cellStyle name="Input [yellow] 6 4" xfId="1695"/>
    <cellStyle name="Input [yellow] 6 4 2" xfId="1696"/>
    <cellStyle name="Input [yellow] 6 4 2 2" xfId="1697"/>
    <cellStyle name="Input [yellow] 6 4 3" xfId="1698"/>
    <cellStyle name="Input [yellow] 6 4 3 2" xfId="1699"/>
    <cellStyle name="Input [yellow] 6 4 4" xfId="1700"/>
    <cellStyle name="Input [yellow] 6 4 4 2" xfId="1701"/>
    <cellStyle name="Input [yellow] 6 4 5" xfId="1702"/>
    <cellStyle name="Input [yellow] 6 5" xfId="1703"/>
    <cellStyle name="Input [yellow] 6 5 2" xfId="1704"/>
    <cellStyle name="Input [yellow] 6 5 2 2" xfId="1705"/>
    <cellStyle name="Input [yellow] 6 5 3" xfId="1706"/>
    <cellStyle name="Input [yellow] 6 5 3 2" xfId="1707"/>
    <cellStyle name="Input [yellow] 6 5 4" xfId="1708"/>
    <cellStyle name="Input [yellow] 6 5 4 2" xfId="1709"/>
    <cellStyle name="Input [yellow] 6 5 5" xfId="1710"/>
    <cellStyle name="Input [yellow] 6 6" xfId="1711"/>
    <cellStyle name="Input [yellow] 6 6 2" xfId="1712"/>
    <cellStyle name="Input [yellow] 6 7" xfId="1713"/>
    <cellStyle name="Input [yellow] 6 7 2" xfId="1714"/>
    <cellStyle name="Input [yellow] 6 8" xfId="1715"/>
    <cellStyle name="Input [yellow] 6 8 2" xfId="1716"/>
    <cellStyle name="Input [yellow] 6 9" xfId="1717"/>
    <cellStyle name="Input [yellow] 6 9 2" xfId="1718"/>
    <cellStyle name="Input [yellow] 7" xfId="1719"/>
    <cellStyle name="Input [yellow] 7 10" xfId="1720"/>
    <cellStyle name="Input [yellow] 7 10 2" xfId="1721"/>
    <cellStyle name="Input [yellow] 7 11" xfId="1722"/>
    <cellStyle name="Input [yellow] 7 11 2" xfId="1723"/>
    <cellStyle name="Input [yellow] 7 12" xfId="1724"/>
    <cellStyle name="Input [yellow] 7 12 2" xfId="1725"/>
    <cellStyle name="Input [yellow] 7 13" xfId="1726"/>
    <cellStyle name="Input [yellow] 7 13 2" xfId="1727"/>
    <cellStyle name="Input [yellow] 7 14" xfId="1728"/>
    <cellStyle name="Input [yellow] 7 14 2" xfId="1729"/>
    <cellStyle name="Input [yellow] 7 15" xfId="1730"/>
    <cellStyle name="Input [yellow] 7 15 2" xfId="1731"/>
    <cellStyle name="Input [yellow] 7 16" xfId="1732"/>
    <cellStyle name="Input [yellow] 7 16 2" xfId="1733"/>
    <cellStyle name="Input [yellow] 7 17" xfId="1734"/>
    <cellStyle name="Input [yellow] 7 17 2" xfId="1735"/>
    <cellStyle name="Input [yellow] 7 18" xfId="1736"/>
    <cellStyle name="Input [yellow] 7 18 2" xfId="1737"/>
    <cellStyle name="Input [yellow] 7 19" xfId="1738"/>
    <cellStyle name="Input [yellow] 7 19 2" xfId="1739"/>
    <cellStyle name="Input [yellow] 7 2" xfId="1740"/>
    <cellStyle name="Input [yellow] 7 2 2" xfId="1741"/>
    <cellStyle name="Input [yellow] 7 2 2 2" xfId="1742"/>
    <cellStyle name="Input [yellow] 7 2 3" xfId="1743"/>
    <cellStyle name="Input [yellow] 7 2 3 2" xfId="1744"/>
    <cellStyle name="Input [yellow] 7 2 4" xfId="1745"/>
    <cellStyle name="Input [yellow] 7 2 4 2" xfId="1746"/>
    <cellStyle name="Input [yellow] 7 2 5" xfId="1747"/>
    <cellStyle name="Input [yellow] 7 20" xfId="1748"/>
    <cellStyle name="Input [yellow] 7 20 2" xfId="1749"/>
    <cellStyle name="Input [yellow] 7 21" xfId="1750"/>
    <cellStyle name="Input [yellow] 7 3" xfId="1751"/>
    <cellStyle name="Input [yellow] 7 3 2" xfId="1752"/>
    <cellStyle name="Input [yellow] 7 3 2 2" xfId="1753"/>
    <cellStyle name="Input [yellow] 7 3 3" xfId="1754"/>
    <cellStyle name="Input [yellow] 7 3 3 2" xfId="1755"/>
    <cellStyle name="Input [yellow] 7 3 4" xfId="1756"/>
    <cellStyle name="Input [yellow] 7 3 4 2" xfId="1757"/>
    <cellStyle name="Input [yellow] 7 3 5" xfId="1758"/>
    <cellStyle name="Input [yellow] 7 4" xfId="1759"/>
    <cellStyle name="Input [yellow] 7 4 2" xfId="1760"/>
    <cellStyle name="Input [yellow] 7 4 2 2" xfId="1761"/>
    <cellStyle name="Input [yellow] 7 4 3" xfId="1762"/>
    <cellStyle name="Input [yellow] 7 4 3 2" xfId="1763"/>
    <cellStyle name="Input [yellow] 7 4 4" xfId="1764"/>
    <cellStyle name="Input [yellow] 7 4 4 2" xfId="1765"/>
    <cellStyle name="Input [yellow] 7 4 5" xfId="1766"/>
    <cellStyle name="Input [yellow] 7 5" xfId="1767"/>
    <cellStyle name="Input [yellow] 7 5 2" xfId="1768"/>
    <cellStyle name="Input [yellow] 7 5 2 2" xfId="1769"/>
    <cellStyle name="Input [yellow] 7 5 3" xfId="1770"/>
    <cellStyle name="Input [yellow] 7 5 3 2" xfId="1771"/>
    <cellStyle name="Input [yellow] 7 5 4" xfId="1772"/>
    <cellStyle name="Input [yellow] 7 5 4 2" xfId="1773"/>
    <cellStyle name="Input [yellow] 7 5 5" xfId="1774"/>
    <cellStyle name="Input [yellow] 7 6" xfId="1775"/>
    <cellStyle name="Input [yellow] 7 6 2" xfId="1776"/>
    <cellStyle name="Input [yellow] 7 7" xfId="1777"/>
    <cellStyle name="Input [yellow] 7 7 2" xfId="1778"/>
    <cellStyle name="Input [yellow] 7 8" xfId="1779"/>
    <cellStyle name="Input [yellow] 7 8 2" xfId="1780"/>
    <cellStyle name="Input [yellow] 7 9" xfId="1781"/>
    <cellStyle name="Input [yellow] 7 9 2" xfId="1782"/>
    <cellStyle name="Input [yellow] 8" xfId="1783"/>
    <cellStyle name="Input [yellow] 8 10" xfId="1784"/>
    <cellStyle name="Input [yellow] 8 10 2" xfId="1785"/>
    <cellStyle name="Input [yellow] 8 11" xfId="1786"/>
    <cellStyle name="Input [yellow] 8 11 2" xfId="1787"/>
    <cellStyle name="Input [yellow] 8 12" xfId="1788"/>
    <cellStyle name="Input [yellow] 8 12 2" xfId="1789"/>
    <cellStyle name="Input [yellow] 8 13" xfId="1790"/>
    <cellStyle name="Input [yellow] 8 13 2" xfId="1791"/>
    <cellStyle name="Input [yellow] 8 14" xfId="1792"/>
    <cellStyle name="Input [yellow] 8 14 2" xfId="1793"/>
    <cellStyle name="Input [yellow] 8 15" xfId="1794"/>
    <cellStyle name="Input [yellow] 8 15 2" xfId="1795"/>
    <cellStyle name="Input [yellow] 8 16" xfId="1796"/>
    <cellStyle name="Input [yellow] 8 16 2" xfId="1797"/>
    <cellStyle name="Input [yellow] 8 17" xfId="1798"/>
    <cellStyle name="Input [yellow] 8 17 2" xfId="1799"/>
    <cellStyle name="Input [yellow] 8 18" xfId="1800"/>
    <cellStyle name="Input [yellow] 8 18 2" xfId="1801"/>
    <cellStyle name="Input [yellow] 8 19" xfId="1802"/>
    <cellStyle name="Input [yellow] 8 19 2" xfId="1803"/>
    <cellStyle name="Input [yellow] 8 2" xfId="1804"/>
    <cellStyle name="Input [yellow] 8 2 2" xfId="1805"/>
    <cellStyle name="Input [yellow] 8 2 2 2" xfId="1806"/>
    <cellStyle name="Input [yellow] 8 2 3" xfId="1807"/>
    <cellStyle name="Input [yellow] 8 2 3 2" xfId="1808"/>
    <cellStyle name="Input [yellow] 8 2 4" xfId="1809"/>
    <cellStyle name="Input [yellow] 8 2 4 2" xfId="1810"/>
    <cellStyle name="Input [yellow] 8 2 5" xfId="1811"/>
    <cellStyle name="Input [yellow] 8 20" xfId="1812"/>
    <cellStyle name="Input [yellow] 8 20 2" xfId="1813"/>
    <cellStyle name="Input [yellow] 8 21" xfId="1814"/>
    <cellStyle name="Input [yellow] 8 3" xfId="1815"/>
    <cellStyle name="Input [yellow] 8 3 2" xfId="1816"/>
    <cellStyle name="Input [yellow] 8 3 2 2" xfId="1817"/>
    <cellStyle name="Input [yellow] 8 3 3" xfId="1818"/>
    <cellStyle name="Input [yellow] 8 3 3 2" xfId="1819"/>
    <cellStyle name="Input [yellow] 8 3 4" xfId="1820"/>
    <cellStyle name="Input [yellow] 8 3 4 2" xfId="1821"/>
    <cellStyle name="Input [yellow] 8 3 5" xfId="1822"/>
    <cellStyle name="Input [yellow] 8 4" xfId="1823"/>
    <cellStyle name="Input [yellow] 8 4 2" xfId="1824"/>
    <cellStyle name="Input [yellow] 8 4 2 2" xfId="1825"/>
    <cellStyle name="Input [yellow] 8 4 3" xfId="1826"/>
    <cellStyle name="Input [yellow] 8 4 3 2" xfId="1827"/>
    <cellStyle name="Input [yellow] 8 4 4" xfId="1828"/>
    <cellStyle name="Input [yellow] 8 4 4 2" xfId="1829"/>
    <cellStyle name="Input [yellow] 8 4 5" xfId="1830"/>
    <cellStyle name="Input [yellow] 8 5" xfId="1831"/>
    <cellStyle name="Input [yellow] 8 5 2" xfId="1832"/>
    <cellStyle name="Input [yellow] 8 5 2 2" xfId="1833"/>
    <cellStyle name="Input [yellow] 8 5 3" xfId="1834"/>
    <cellStyle name="Input [yellow] 8 5 3 2" xfId="1835"/>
    <cellStyle name="Input [yellow] 8 5 4" xfId="1836"/>
    <cellStyle name="Input [yellow] 8 5 4 2" xfId="1837"/>
    <cellStyle name="Input [yellow] 8 5 5" xfId="1838"/>
    <cellStyle name="Input [yellow] 8 6" xfId="1839"/>
    <cellStyle name="Input [yellow] 8 6 2" xfId="1840"/>
    <cellStyle name="Input [yellow] 8 7" xfId="1841"/>
    <cellStyle name="Input [yellow] 8 7 2" xfId="1842"/>
    <cellStyle name="Input [yellow] 8 8" xfId="1843"/>
    <cellStyle name="Input [yellow] 8 8 2" xfId="1844"/>
    <cellStyle name="Input [yellow] 8 9" xfId="1845"/>
    <cellStyle name="Input [yellow] 8 9 2" xfId="1846"/>
    <cellStyle name="Input [yellow] 9" xfId="1847"/>
    <cellStyle name="Input [yellow] 9 10" xfId="1848"/>
    <cellStyle name="Input [yellow] 9 10 2" xfId="1849"/>
    <cellStyle name="Input [yellow] 9 11" xfId="1850"/>
    <cellStyle name="Input [yellow] 9 11 2" xfId="1851"/>
    <cellStyle name="Input [yellow] 9 12" xfId="1852"/>
    <cellStyle name="Input [yellow] 9 12 2" xfId="1853"/>
    <cellStyle name="Input [yellow] 9 13" xfId="1854"/>
    <cellStyle name="Input [yellow] 9 13 2" xfId="1855"/>
    <cellStyle name="Input [yellow] 9 14" xfId="1856"/>
    <cellStyle name="Input [yellow] 9 14 2" xfId="1857"/>
    <cellStyle name="Input [yellow] 9 15" xfId="1858"/>
    <cellStyle name="Input [yellow] 9 15 2" xfId="1859"/>
    <cellStyle name="Input [yellow] 9 16" xfId="1860"/>
    <cellStyle name="Input [yellow] 9 16 2" xfId="1861"/>
    <cellStyle name="Input [yellow] 9 17" xfId="1862"/>
    <cellStyle name="Input [yellow] 9 17 2" xfId="1863"/>
    <cellStyle name="Input [yellow] 9 18" xfId="1864"/>
    <cellStyle name="Input [yellow] 9 18 2" xfId="1865"/>
    <cellStyle name="Input [yellow] 9 19" xfId="1866"/>
    <cellStyle name="Input [yellow] 9 19 2" xfId="1867"/>
    <cellStyle name="Input [yellow] 9 2" xfId="1868"/>
    <cellStyle name="Input [yellow] 9 2 2" xfId="1869"/>
    <cellStyle name="Input [yellow] 9 2 2 2" xfId="1870"/>
    <cellStyle name="Input [yellow] 9 2 3" xfId="1871"/>
    <cellStyle name="Input [yellow] 9 2 3 2" xfId="1872"/>
    <cellStyle name="Input [yellow] 9 2 4" xfId="1873"/>
    <cellStyle name="Input [yellow] 9 2 4 2" xfId="1874"/>
    <cellStyle name="Input [yellow] 9 2 5" xfId="1875"/>
    <cellStyle name="Input [yellow] 9 20" xfId="1876"/>
    <cellStyle name="Input [yellow] 9 20 2" xfId="1877"/>
    <cellStyle name="Input [yellow] 9 21" xfId="1878"/>
    <cellStyle name="Input [yellow] 9 3" xfId="1879"/>
    <cellStyle name="Input [yellow] 9 3 2" xfId="1880"/>
    <cellStyle name="Input [yellow] 9 3 2 2" xfId="1881"/>
    <cellStyle name="Input [yellow] 9 3 3" xfId="1882"/>
    <cellStyle name="Input [yellow] 9 3 3 2" xfId="1883"/>
    <cellStyle name="Input [yellow] 9 3 4" xfId="1884"/>
    <cellStyle name="Input [yellow] 9 3 4 2" xfId="1885"/>
    <cellStyle name="Input [yellow] 9 3 5" xfId="1886"/>
    <cellStyle name="Input [yellow] 9 4" xfId="1887"/>
    <cellStyle name="Input [yellow] 9 4 2" xfId="1888"/>
    <cellStyle name="Input [yellow] 9 4 2 2" xfId="1889"/>
    <cellStyle name="Input [yellow] 9 4 3" xfId="1890"/>
    <cellStyle name="Input [yellow] 9 4 3 2" xfId="1891"/>
    <cellStyle name="Input [yellow] 9 4 4" xfId="1892"/>
    <cellStyle name="Input [yellow] 9 4 4 2" xfId="1893"/>
    <cellStyle name="Input [yellow] 9 4 5" xfId="1894"/>
    <cellStyle name="Input [yellow] 9 5" xfId="1895"/>
    <cellStyle name="Input [yellow] 9 5 2" xfId="1896"/>
    <cellStyle name="Input [yellow] 9 5 2 2" xfId="1897"/>
    <cellStyle name="Input [yellow] 9 5 3" xfId="1898"/>
    <cellStyle name="Input [yellow] 9 5 3 2" xfId="1899"/>
    <cellStyle name="Input [yellow] 9 5 4" xfId="1900"/>
    <cellStyle name="Input [yellow] 9 5 4 2" xfId="1901"/>
    <cellStyle name="Input [yellow] 9 5 5" xfId="1902"/>
    <cellStyle name="Input [yellow] 9 6" xfId="1903"/>
    <cellStyle name="Input [yellow] 9 6 2" xfId="1904"/>
    <cellStyle name="Input [yellow] 9 7" xfId="1905"/>
    <cellStyle name="Input [yellow] 9 7 2" xfId="1906"/>
    <cellStyle name="Input [yellow] 9 8" xfId="1907"/>
    <cellStyle name="Input [yellow] 9 8 2" xfId="1908"/>
    <cellStyle name="Input [yellow] 9 9" xfId="1909"/>
    <cellStyle name="Input [yellow] 9 9 2" xfId="1910"/>
    <cellStyle name="Input 2" xfId="1911"/>
    <cellStyle name="Input 2 10" xfId="1912"/>
    <cellStyle name="Input 2 10 10" xfId="1913"/>
    <cellStyle name="Input 2 10 10 2" xfId="1914"/>
    <cellStyle name="Input 2 10 11" xfId="1915"/>
    <cellStyle name="Input 2 10 11 2" xfId="1916"/>
    <cellStyle name="Input 2 10 12" xfId="1917"/>
    <cellStyle name="Input 2 10 12 2" xfId="1918"/>
    <cellStyle name="Input 2 10 13" xfId="1919"/>
    <cellStyle name="Input 2 10 13 2" xfId="1920"/>
    <cellStyle name="Input 2 10 14" xfId="1921"/>
    <cellStyle name="Input 2 10 14 2" xfId="1922"/>
    <cellStyle name="Input 2 10 15" xfId="1923"/>
    <cellStyle name="Input 2 10 15 2" xfId="1924"/>
    <cellStyle name="Input 2 10 16" xfId="1925"/>
    <cellStyle name="Input 2 10 16 2" xfId="1926"/>
    <cellStyle name="Input 2 10 17" xfId="1927"/>
    <cellStyle name="Input 2 10 17 2" xfId="1928"/>
    <cellStyle name="Input 2 10 18" xfId="1929"/>
    <cellStyle name="Input 2 10 18 2" xfId="1930"/>
    <cellStyle name="Input 2 10 19" xfId="1931"/>
    <cellStyle name="Input 2 10 19 2" xfId="1932"/>
    <cellStyle name="Input 2 10 2" xfId="1933"/>
    <cellStyle name="Input 2 10 2 2" xfId="1934"/>
    <cellStyle name="Input 2 10 2 2 2" xfId="1935"/>
    <cellStyle name="Input 2 10 2 3" xfId="1936"/>
    <cellStyle name="Input 2 10 2 3 2" xfId="1937"/>
    <cellStyle name="Input 2 10 2 4" xfId="1938"/>
    <cellStyle name="Input 2 10 2 4 2" xfId="1939"/>
    <cellStyle name="Input 2 10 2 5" xfId="1940"/>
    <cellStyle name="Input 2 10 20" xfId="1941"/>
    <cellStyle name="Input 2 10 3" xfId="1942"/>
    <cellStyle name="Input 2 10 3 2" xfId="1943"/>
    <cellStyle name="Input 2 10 3 2 2" xfId="1944"/>
    <cellStyle name="Input 2 10 3 3" xfId="1945"/>
    <cellStyle name="Input 2 10 3 3 2" xfId="1946"/>
    <cellStyle name="Input 2 10 3 4" xfId="1947"/>
    <cellStyle name="Input 2 10 3 4 2" xfId="1948"/>
    <cellStyle name="Input 2 10 3 5" xfId="1949"/>
    <cellStyle name="Input 2 10 4" xfId="1950"/>
    <cellStyle name="Input 2 10 4 2" xfId="1951"/>
    <cellStyle name="Input 2 10 4 2 2" xfId="1952"/>
    <cellStyle name="Input 2 10 4 3" xfId="1953"/>
    <cellStyle name="Input 2 10 4 3 2" xfId="1954"/>
    <cellStyle name="Input 2 10 4 4" xfId="1955"/>
    <cellStyle name="Input 2 10 4 4 2" xfId="1956"/>
    <cellStyle name="Input 2 10 4 5" xfId="1957"/>
    <cellStyle name="Input 2 10 5" xfId="1958"/>
    <cellStyle name="Input 2 10 5 2" xfId="1959"/>
    <cellStyle name="Input 2 10 6" xfId="1960"/>
    <cellStyle name="Input 2 10 6 2" xfId="1961"/>
    <cellStyle name="Input 2 10 7" xfId="1962"/>
    <cellStyle name="Input 2 10 7 2" xfId="1963"/>
    <cellStyle name="Input 2 10 8" xfId="1964"/>
    <cellStyle name="Input 2 10 8 2" xfId="1965"/>
    <cellStyle name="Input 2 10 9" xfId="1966"/>
    <cellStyle name="Input 2 10 9 2" xfId="1967"/>
    <cellStyle name="Input 2 11" xfId="1968"/>
    <cellStyle name="Input 2 11 2" xfId="1969"/>
    <cellStyle name="Input 2 11 2 2" xfId="1970"/>
    <cellStyle name="Input 2 11 3" xfId="1971"/>
    <cellStyle name="Input 2 11 3 2" xfId="1972"/>
    <cellStyle name="Input 2 11 4" xfId="1973"/>
    <cellStyle name="Input 2 11 4 2" xfId="1974"/>
    <cellStyle name="Input 2 11 5" xfId="1975"/>
    <cellStyle name="Input 2 12" xfId="1976"/>
    <cellStyle name="Input 2 12 2" xfId="1977"/>
    <cellStyle name="Input 2 12 2 2" xfId="1978"/>
    <cellStyle name="Input 2 12 3" xfId="1979"/>
    <cellStyle name="Input 2 12 3 2" xfId="1980"/>
    <cellStyle name="Input 2 12 4" xfId="1981"/>
    <cellStyle name="Input 2 12 4 2" xfId="1982"/>
    <cellStyle name="Input 2 12 5" xfId="1983"/>
    <cellStyle name="Input 2 13" xfId="1984"/>
    <cellStyle name="Input 2 13 2" xfId="1985"/>
    <cellStyle name="Input 2 13 2 2" xfId="1986"/>
    <cellStyle name="Input 2 13 3" xfId="1987"/>
    <cellStyle name="Input 2 13 3 2" xfId="1988"/>
    <cellStyle name="Input 2 13 4" xfId="1989"/>
    <cellStyle name="Input 2 13 4 2" xfId="1990"/>
    <cellStyle name="Input 2 13 5" xfId="1991"/>
    <cellStyle name="Input 2 14" xfId="1992"/>
    <cellStyle name="Input 2 14 2" xfId="1993"/>
    <cellStyle name="Input 2 14 2 2" xfId="1994"/>
    <cellStyle name="Input 2 14 3" xfId="1995"/>
    <cellStyle name="Input 2 14 3 2" xfId="1996"/>
    <cellStyle name="Input 2 14 4" xfId="1997"/>
    <cellStyle name="Input 2 14 4 2" xfId="1998"/>
    <cellStyle name="Input 2 14 5" xfId="1999"/>
    <cellStyle name="Input 2 15" xfId="2000"/>
    <cellStyle name="Input 2 15 2" xfId="2001"/>
    <cellStyle name="Input 2 16" xfId="2002"/>
    <cellStyle name="Input 2 16 2" xfId="2003"/>
    <cellStyle name="Input 2 17" xfId="2004"/>
    <cellStyle name="Input 2 17 2" xfId="2005"/>
    <cellStyle name="Input 2 18" xfId="2006"/>
    <cellStyle name="Input 2 18 2" xfId="2007"/>
    <cellStyle name="Input 2 19" xfId="2008"/>
    <cellStyle name="Input 2 19 2" xfId="2009"/>
    <cellStyle name="Input 2 2" xfId="2010"/>
    <cellStyle name="Input 2 2 10" xfId="2011"/>
    <cellStyle name="Input 2 2 10 2" xfId="2012"/>
    <cellStyle name="Input 2 2 11" xfId="2013"/>
    <cellStyle name="Input 2 2 11 2" xfId="2014"/>
    <cellStyle name="Input 2 2 12" xfId="2015"/>
    <cellStyle name="Input 2 2 12 2" xfId="2016"/>
    <cellStyle name="Input 2 2 13" xfId="2017"/>
    <cellStyle name="Input 2 2 13 2" xfId="2018"/>
    <cellStyle name="Input 2 2 14" xfId="2019"/>
    <cellStyle name="Input 2 2 14 2" xfId="2020"/>
    <cellStyle name="Input 2 2 15" xfId="2021"/>
    <cellStyle name="Input 2 2 15 2" xfId="2022"/>
    <cellStyle name="Input 2 2 16" xfId="2023"/>
    <cellStyle name="Input 2 2 16 2" xfId="2024"/>
    <cellStyle name="Input 2 2 17" xfId="2025"/>
    <cellStyle name="Input 2 2 17 2" xfId="2026"/>
    <cellStyle name="Input 2 2 18" xfId="2027"/>
    <cellStyle name="Input 2 2 18 2" xfId="2028"/>
    <cellStyle name="Input 2 2 19" xfId="2029"/>
    <cellStyle name="Input 2 2 19 2" xfId="2030"/>
    <cellStyle name="Input 2 2 2" xfId="2031"/>
    <cellStyle name="Input 2 2 2 2" xfId="2032"/>
    <cellStyle name="Input 2 2 2 2 2" xfId="2033"/>
    <cellStyle name="Input 2 2 2 3" xfId="2034"/>
    <cellStyle name="Input 2 2 2 3 2" xfId="2035"/>
    <cellStyle name="Input 2 2 2 4" xfId="2036"/>
    <cellStyle name="Input 2 2 2 4 2" xfId="2037"/>
    <cellStyle name="Input 2 2 2 5" xfId="2038"/>
    <cellStyle name="Input 2 2 20" xfId="2039"/>
    <cellStyle name="Input 2 2 20 2" xfId="2040"/>
    <cellStyle name="Input 2 2 21" xfId="2041"/>
    <cellStyle name="Input 2 2 21 2" xfId="2042"/>
    <cellStyle name="Input 2 2 22" xfId="2043"/>
    <cellStyle name="Input 2 2 3" xfId="2044"/>
    <cellStyle name="Input 2 2 3 2" xfId="2045"/>
    <cellStyle name="Input 2 2 3 2 2" xfId="2046"/>
    <cellStyle name="Input 2 2 3 3" xfId="2047"/>
    <cellStyle name="Input 2 2 3 3 2" xfId="2048"/>
    <cellStyle name="Input 2 2 3 4" xfId="2049"/>
    <cellStyle name="Input 2 2 3 4 2" xfId="2050"/>
    <cellStyle name="Input 2 2 3 5" xfId="2051"/>
    <cellStyle name="Input 2 2 4" xfId="2052"/>
    <cellStyle name="Input 2 2 4 2" xfId="2053"/>
    <cellStyle name="Input 2 2 4 2 2" xfId="2054"/>
    <cellStyle name="Input 2 2 4 3" xfId="2055"/>
    <cellStyle name="Input 2 2 4 3 2" xfId="2056"/>
    <cellStyle name="Input 2 2 4 4" xfId="2057"/>
    <cellStyle name="Input 2 2 4 4 2" xfId="2058"/>
    <cellStyle name="Input 2 2 4 5" xfId="2059"/>
    <cellStyle name="Input 2 2 5" xfId="2060"/>
    <cellStyle name="Input 2 2 5 2" xfId="2061"/>
    <cellStyle name="Input 2 2 5 2 2" xfId="2062"/>
    <cellStyle name="Input 2 2 5 3" xfId="2063"/>
    <cellStyle name="Input 2 2 5 3 2" xfId="2064"/>
    <cellStyle name="Input 2 2 5 4" xfId="2065"/>
    <cellStyle name="Input 2 2 5 4 2" xfId="2066"/>
    <cellStyle name="Input 2 2 5 5" xfId="2067"/>
    <cellStyle name="Input 2 2 6" xfId="2068"/>
    <cellStyle name="Input 2 2 6 2" xfId="2069"/>
    <cellStyle name="Input 2 2 6 2 2" xfId="2070"/>
    <cellStyle name="Input 2 2 6 3" xfId="2071"/>
    <cellStyle name="Input 2 2 6 3 2" xfId="2072"/>
    <cellStyle name="Input 2 2 6 4" xfId="2073"/>
    <cellStyle name="Input 2 2 6 4 2" xfId="2074"/>
    <cellStyle name="Input 2 2 6 5" xfId="2075"/>
    <cellStyle name="Input 2 2 7" xfId="2076"/>
    <cellStyle name="Input 2 2 7 2" xfId="2077"/>
    <cellStyle name="Input 2 2 8" xfId="2078"/>
    <cellStyle name="Input 2 2 8 2" xfId="2079"/>
    <cellStyle name="Input 2 2 9" xfId="2080"/>
    <cellStyle name="Input 2 2 9 2" xfId="2081"/>
    <cellStyle name="Input 2 20" xfId="2082"/>
    <cellStyle name="Input 2 20 2" xfId="2083"/>
    <cellStyle name="Input 2 21" xfId="2084"/>
    <cellStyle name="Input 2 21 2" xfId="2085"/>
    <cellStyle name="Input 2 22" xfId="2086"/>
    <cellStyle name="Input 2 22 2" xfId="2087"/>
    <cellStyle name="Input 2 23" xfId="2088"/>
    <cellStyle name="Input 2 23 2" xfId="2089"/>
    <cellStyle name="Input 2 24" xfId="2090"/>
    <cellStyle name="Input 2 24 2" xfId="2091"/>
    <cellStyle name="Input 2 25" xfId="2092"/>
    <cellStyle name="Input 2 25 2" xfId="2093"/>
    <cellStyle name="Input 2 26" xfId="2094"/>
    <cellStyle name="Input 2 26 2" xfId="2095"/>
    <cellStyle name="Input 2 27" xfId="2096"/>
    <cellStyle name="Input 2 27 2" xfId="2097"/>
    <cellStyle name="Input 2 28" xfId="2098"/>
    <cellStyle name="Input 2 28 2" xfId="2099"/>
    <cellStyle name="Input 2 29" xfId="2100"/>
    <cellStyle name="Input 2 29 2" xfId="2101"/>
    <cellStyle name="Input 2 3" xfId="2102"/>
    <cellStyle name="Input 2 3 10" xfId="2103"/>
    <cellStyle name="Input 2 3 10 2" xfId="2104"/>
    <cellStyle name="Input 2 3 11" xfId="2105"/>
    <cellStyle name="Input 2 3 11 2" xfId="2106"/>
    <cellStyle name="Input 2 3 12" xfId="2107"/>
    <cellStyle name="Input 2 3 12 2" xfId="2108"/>
    <cellStyle name="Input 2 3 13" xfId="2109"/>
    <cellStyle name="Input 2 3 13 2" xfId="2110"/>
    <cellStyle name="Input 2 3 14" xfId="2111"/>
    <cellStyle name="Input 2 3 14 2" xfId="2112"/>
    <cellStyle name="Input 2 3 15" xfId="2113"/>
    <cellStyle name="Input 2 3 15 2" xfId="2114"/>
    <cellStyle name="Input 2 3 16" xfId="2115"/>
    <cellStyle name="Input 2 3 16 2" xfId="2116"/>
    <cellStyle name="Input 2 3 17" xfId="2117"/>
    <cellStyle name="Input 2 3 17 2" xfId="2118"/>
    <cellStyle name="Input 2 3 18" xfId="2119"/>
    <cellStyle name="Input 2 3 18 2" xfId="2120"/>
    <cellStyle name="Input 2 3 19" xfId="2121"/>
    <cellStyle name="Input 2 3 19 2" xfId="2122"/>
    <cellStyle name="Input 2 3 2" xfId="2123"/>
    <cellStyle name="Input 2 3 2 2" xfId="2124"/>
    <cellStyle name="Input 2 3 2 2 2" xfId="2125"/>
    <cellStyle name="Input 2 3 2 3" xfId="2126"/>
    <cellStyle name="Input 2 3 2 3 2" xfId="2127"/>
    <cellStyle name="Input 2 3 2 4" xfId="2128"/>
    <cellStyle name="Input 2 3 2 4 2" xfId="2129"/>
    <cellStyle name="Input 2 3 2 5" xfId="2130"/>
    <cellStyle name="Input 2 3 20" xfId="2131"/>
    <cellStyle name="Input 2 3 20 2" xfId="2132"/>
    <cellStyle name="Input 2 3 21" xfId="2133"/>
    <cellStyle name="Input 2 3 3" xfId="2134"/>
    <cellStyle name="Input 2 3 3 2" xfId="2135"/>
    <cellStyle name="Input 2 3 3 2 2" xfId="2136"/>
    <cellStyle name="Input 2 3 3 3" xfId="2137"/>
    <cellStyle name="Input 2 3 3 3 2" xfId="2138"/>
    <cellStyle name="Input 2 3 3 4" xfId="2139"/>
    <cellStyle name="Input 2 3 3 4 2" xfId="2140"/>
    <cellStyle name="Input 2 3 3 5" xfId="2141"/>
    <cellStyle name="Input 2 3 4" xfId="2142"/>
    <cellStyle name="Input 2 3 4 2" xfId="2143"/>
    <cellStyle name="Input 2 3 4 2 2" xfId="2144"/>
    <cellStyle name="Input 2 3 4 3" xfId="2145"/>
    <cellStyle name="Input 2 3 4 3 2" xfId="2146"/>
    <cellStyle name="Input 2 3 4 4" xfId="2147"/>
    <cellStyle name="Input 2 3 4 4 2" xfId="2148"/>
    <cellStyle name="Input 2 3 4 5" xfId="2149"/>
    <cellStyle name="Input 2 3 5" xfId="2150"/>
    <cellStyle name="Input 2 3 5 2" xfId="2151"/>
    <cellStyle name="Input 2 3 5 2 2" xfId="2152"/>
    <cellStyle name="Input 2 3 5 3" xfId="2153"/>
    <cellStyle name="Input 2 3 5 3 2" xfId="2154"/>
    <cellStyle name="Input 2 3 5 4" xfId="2155"/>
    <cellStyle name="Input 2 3 5 4 2" xfId="2156"/>
    <cellStyle name="Input 2 3 5 5" xfId="2157"/>
    <cellStyle name="Input 2 3 6" xfId="2158"/>
    <cellStyle name="Input 2 3 6 2" xfId="2159"/>
    <cellStyle name="Input 2 3 7" xfId="2160"/>
    <cellStyle name="Input 2 3 7 2" xfId="2161"/>
    <cellStyle name="Input 2 3 8" xfId="2162"/>
    <cellStyle name="Input 2 3 8 2" xfId="2163"/>
    <cellStyle name="Input 2 3 9" xfId="2164"/>
    <cellStyle name="Input 2 3 9 2" xfId="2165"/>
    <cellStyle name="Input 2 30" xfId="2166"/>
    <cellStyle name="Input 2 4" xfId="2167"/>
    <cellStyle name="Input 2 4 10" xfId="2168"/>
    <cellStyle name="Input 2 4 10 2" xfId="2169"/>
    <cellStyle name="Input 2 4 11" xfId="2170"/>
    <cellStyle name="Input 2 4 11 2" xfId="2171"/>
    <cellStyle name="Input 2 4 12" xfId="2172"/>
    <cellStyle name="Input 2 4 12 2" xfId="2173"/>
    <cellStyle name="Input 2 4 13" xfId="2174"/>
    <cellStyle name="Input 2 4 13 2" xfId="2175"/>
    <cellStyle name="Input 2 4 14" xfId="2176"/>
    <cellStyle name="Input 2 4 14 2" xfId="2177"/>
    <cellStyle name="Input 2 4 15" xfId="2178"/>
    <cellStyle name="Input 2 4 15 2" xfId="2179"/>
    <cellStyle name="Input 2 4 16" xfId="2180"/>
    <cellStyle name="Input 2 4 16 2" xfId="2181"/>
    <cellStyle name="Input 2 4 17" xfId="2182"/>
    <cellStyle name="Input 2 4 17 2" xfId="2183"/>
    <cellStyle name="Input 2 4 18" xfId="2184"/>
    <cellStyle name="Input 2 4 18 2" xfId="2185"/>
    <cellStyle name="Input 2 4 19" xfId="2186"/>
    <cellStyle name="Input 2 4 19 2" xfId="2187"/>
    <cellStyle name="Input 2 4 2" xfId="2188"/>
    <cellStyle name="Input 2 4 2 2" xfId="2189"/>
    <cellStyle name="Input 2 4 2 2 2" xfId="2190"/>
    <cellStyle name="Input 2 4 2 3" xfId="2191"/>
    <cellStyle name="Input 2 4 2 3 2" xfId="2192"/>
    <cellStyle name="Input 2 4 2 4" xfId="2193"/>
    <cellStyle name="Input 2 4 2 4 2" xfId="2194"/>
    <cellStyle name="Input 2 4 2 5" xfId="2195"/>
    <cellStyle name="Input 2 4 20" xfId="2196"/>
    <cellStyle name="Input 2 4 20 2" xfId="2197"/>
    <cellStyle name="Input 2 4 21" xfId="2198"/>
    <cellStyle name="Input 2 4 3" xfId="2199"/>
    <cellStyle name="Input 2 4 3 2" xfId="2200"/>
    <cellStyle name="Input 2 4 3 2 2" xfId="2201"/>
    <cellStyle name="Input 2 4 3 3" xfId="2202"/>
    <cellStyle name="Input 2 4 3 3 2" xfId="2203"/>
    <cellStyle name="Input 2 4 3 4" xfId="2204"/>
    <cellStyle name="Input 2 4 3 4 2" xfId="2205"/>
    <cellStyle name="Input 2 4 3 5" xfId="2206"/>
    <cellStyle name="Input 2 4 4" xfId="2207"/>
    <cellStyle name="Input 2 4 4 2" xfId="2208"/>
    <cellStyle name="Input 2 4 4 2 2" xfId="2209"/>
    <cellStyle name="Input 2 4 4 3" xfId="2210"/>
    <cellStyle name="Input 2 4 4 3 2" xfId="2211"/>
    <cellStyle name="Input 2 4 4 4" xfId="2212"/>
    <cellStyle name="Input 2 4 4 4 2" xfId="2213"/>
    <cellStyle name="Input 2 4 4 5" xfId="2214"/>
    <cellStyle name="Input 2 4 5" xfId="2215"/>
    <cellStyle name="Input 2 4 5 2" xfId="2216"/>
    <cellStyle name="Input 2 4 5 2 2" xfId="2217"/>
    <cellStyle name="Input 2 4 5 3" xfId="2218"/>
    <cellStyle name="Input 2 4 5 3 2" xfId="2219"/>
    <cellStyle name="Input 2 4 5 4" xfId="2220"/>
    <cellStyle name="Input 2 4 5 4 2" xfId="2221"/>
    <cellStyle name="Input 2 4 5 5" xfId="2222"/>
    <cellStyle name="Input 2 4 6" xfId="2223"/>
    <cellStyle name="Input 2 4 6 2" xfId="2224"/>
    <cellStyle name="Input 2 4 7" xfId="2225"/>
    <cellStyle name="Input 2 4 7 2" xfId="2226"/>
    <cellStyle name="Input 2 4 8" xfId="2227"/>
    <cellStyle name="Input 2 4 8 2" xfId="2228"/>
    <cellStyle name="Input 2 4 9" xfId="2229"/>
    <cellStyle name="Input 2 4 9 2" xfId="2230"/>
    <cellStyle name="Input 2 5" xfId="2231"/>
    <cellStyle name="Input 2 5 10" xfId="2232"/>
    <cellStyle name="Input 2 5 10 2" xfId="2233"/>
    <cellStyle name="Input 2 5 11" xfId="2234"/>
    <cellStyle name="Input 2 5 11 2" xfId="2235"/>
    <cellStyle name="Input 2 5 12" xfId="2236"/>
    <cellStyle name="Input 2 5 12 2" xfId="2237"/>
    <cellStyle name="Input 2 5 13" xfId="2238"/>
    <cellStyle name="Input 2 5 13 2" xfId="2239"/>
    <cellStyle name="Input 2 5 14" xfId="2240"/>
    <cellStyle name="Input 2 5 14 2" xfId="2241"/>
    <cellStyle name="Input 2 5 15" xfId="2242"/>
    <cellStyle name="Input 2 5 15 2" xfId="2243"/>
    <cellStyle name="Input 2 5 16" xfId="2244"/>
    <cellStyle name="Input 2 5 16 2" xfId="2245"/>
    <cellStyle name="Input 2 5 17" xfId="2246"/>
    <cellStyle name="Input 2 5 17 2" xfId="2247"/>
    <cellStyle name="Input 2 5 18" xfId="2248"/>
    <cellStyle name="Input 2 5 18 2" xfId="2249"/>
    <cellStyle name="Input 2 5 19" xfId="2250"/>
    <cellStyle name="Input 2 5 19 2" xfId="2251"/>
    <cellStyle name="Input 2 5 2" xfId="2252"/>
    <cellStyle name="Input 2 5 2 2" xfId="2253"/>
    <cellStyle name="Input 2 5 2 2 2" xfId="2254"/>
    <cellStyle name="Input 2 5 2 3" xfId="2255"/>
    <cellStyle name="Input 2 5 2 3 2" xfId="2256"/>
    <cellStyle name="Input 2 5 2 4" xfId="2257"/>
    <cellStyle name="Input 2 5 2 4 2" xfId="2258"/>
    <cellStyle name="Input 2 5 2 5" xfId="2259"/>
    <cellStyle name="Input 2 5 20" xfId="2260"/>
    <cellStyle name="Input 2 5 20 2" xfId="2261"/>
    <cellStyle name="Input 2 5 21" xfId="2262"/>
    <cellStyle name="Input 2 5 3" xfId="2263"/>
    <cellStyle name="Input 2 5 3 2" xfId="2264"/>
    <cellStyle name="Input 2 5 3 2 2" xfId="2265"/>
    <cellStyle name="Input 2 5 3 3" xfId="2266"/>
    <cellStyle name="Input 2 5 3 3 2" xfId="2267"/>
    <cellStyle name="Input 2 5 3 4" xfId="2268"/>
    <cellStyle name="Input 2 5 3 4 2" xfId="2269"/>
    <cellStyle name="Input 2 5 3 5" xfId="2270"/>
    <cellStyle name="Input 2 5 4" xfId="2271"/>
    <cellStyle name="Input 2 5 4 2" xfId="2272"/>
    <cellStyle name="Input 2 5 4 2 2" xfId="2273"/>
    <cellStyle name="Input 2 5 4 3" xfId="2274"/>
    <cellStyle name="Input 2 5 4 3 2" xfId="2275"/>
    <cellStyle name="Input 2 5 4 4" xfId="2276"/>
    <cellStyle name="Input 2 5 4 4 2" xfId="2277"/>
    <cellStyle name="Input 2 5 4 5" xfId="2278"/>
    <cellStyle name="Input 2 5 5" xfId="2279"/>
    <cellStyle name="Input 2 5 5 2" xfId="2280"/>
    <cellStyle name="Input 2 5 5 2 2" xfId="2281"/>
    <cellStyle name="Input 2 5 5 3" xfId="2282"/>
    <cellStyle name="Input 2 5 5 3 2" xfId="2283"/>
    <cellStyle name="Input 2 5 5 4" xfId="2284"/>
    <cellStyle name="Input 2 5 5 4 2" xfId="2285"/>
    <cellStyle name="Input 2 5 5 5" xfId="2286"/>
    <cellStyle name="Input 2 5 6" xfId="2287"/>
    <cellStyle name="Input 2 5 6 2" xfId="2288"/>
    <cellStyle name="Input 2 5 7" xfId="2289"/>
    <cellStyle name="Input 2 5 7 2" xfId="2290"/>
    <cellStyle name="Input 2 5 8" xfId="2291"/>
    <cellStyle name="Input 2 5 8 2" xfId="2292"/>
    <cellStyle name="Input 2 5 9" xfId="2293"/>
    <cellStyle name="Input 2 5 9 2" xfId="2294"/>
    <cellStyle name="Input 2 6" xfId="2295"/>
    <cellStyle name="Input 2 6 10" xfId="2296"/>
    <cellStyle name="Input 2 6 10 2" xfId="2297"/>
    <cellStyle name="Input 2 6 11" xfId="2298"/>
    <cellStyle name="Input 2 6 11 2" xfId="2299"/>
    <cellStyle name="Input 2 6 12" xfId="2300"/>
    <cellStyle name="Input 2 6 12 2" xfId="2301"/>
    <cellStyle name="Input 2 6 13" xfId="2302"/>
    <cellStyle name="Input 2 6 13 2" xfId="2303"/>
    <cellStyle name="Input 2 6 14" xfId="2304"/>
    <cellStyle name="Input 2 6 14 2" xfId="2305"/>
    <cellStyle name="Input 2 6 15" xfId="2306"/>
    <cellStyle name="Input 2 6 15 2" xfId="2307"/>
    <cellStyle name="Input 2 6 16" xfId="2308"/>
    <cellStyle name="Input 2 6 16 2" xfId="2309"/>
    <cellStyle name="Input 2 6 17" xfId="2310"/>
    <cellStyle name="Input 2 6 17 2" xfId="2311"/>
    <cellStyle name="Input 2 6 18" xfId="2312"/>
    <cellStyle name="Input 2 6 18 2" xfId="2313"/>
    <cellStyle name="Input 2 6 19" xfId="2314"/>
    <cellStyle name="Input 2 6 19 2" xfId="2315"/>
    <cellStyle name="Input 2 6 2" xfId="2316"/>
    <cellStyle name="Input 2 6 2 2" xfId="2317"/>
    <cellStyle name="Input 2 6 2 2 2" xfId="2318"/>
    <cellStyle name="Input 2 6 2 3" xfId="2319"/>
    <cellStyle name="Input 2 6 2 3 2" xfId="2320"/>
    <cellStyle name="Input 2 6 2 4" xfId="2321"/>
    <cellStyle name="Input 2 6 2 4 2" xfId="2322"/>
    <cellStyle name="Input 2 6 2 5" xfId="2323"/>
    <cellStyle name="Input 2 6 20" xfId="2324"/>
    <cellStyle name="Input 2 6 20 2" xfId="2325"/>
    <cellStyle name="Input 2 6 21" xfId="2326"/>
    <cellStyle name="Input 2 6 3" xfId="2327"/>
    <cellStyle name="Input 2 6 3 2" xfId="2328"/>
    <cellStyle name="Input 2 6 3 2 2" xfId="2329"/>
    <cellStyle name="Input 2 6 3 3" xfId="2330"/>
    <cellStyle name="Input 2 6 3 3 2" xfId="2331"/>
    <cellStyle name="Input 2 6 3 4" xfId="2332"/>
    <cellStyle name="Input 2 6 3 4 2" xfId="2333"/>
    <cellStyle name="Input 2 6 3 5" xfId="2334"/>
    <cellStyle name="Input 2 6 4" xfId="2335"/>
    <cellStyle name="Input 2 6 4 2" xfId="2336"/>
    <cellStyle name="Input 2 6 4 2 2" xfId="2337"/>
    <cellStyle name="Input 2 6 4 3" xfId="2338"/>
    <cellStyle name="Input 2 6 4 3 2" xfId="2339"/>
    <cellStyle name="Input 2 6 4 4" xfId="2340"/>
    <cellStyle name="Input 2 6 4 4 2" xfId="2341"/>
    <cellStyle name="Input 2 6 4 5" xfId="2342"/>
    <cellStyle name="Input 2 6 5" xfId="2343"/>
    <cellStyle name="Input 2 6 5 2" xfId="2344"/>
    <cellStyle name="Input 2 6 5 2 2" xfId="2345"/>
    <cellStyle name="Input 2 6 5 3" xfId="2346"/>
    <cellStyle name="Input 2 6 5 3 2" xfId="2347"/>
    <cellStyle name="Input 2 6 5 4" xfId="2348"/>
    <cellStyle name="Input 2 6 5 4 2" xfId="2349"/>
    <cellStyle name="Input 2 6 5 5" xfId="2350"/>
    <cellStyle name="Input 2 6 6" xfId="2351"/>
    <cellStyle name="Input 2 6 6 2" xfId="2352"/>
    <cellStyle name="Input 2 6 7" xfId="2353"/>
    <cellStyle name="Input 2 6 7 2" xfId="2354"/>
    <cellStyle name="Input 2 6 8" xfId="2355"/>
    <cellStyle name="Input 2 6 8 2" xfId="2356"/>
    <cellStyle name="Input 2 6 9" xfId="2357"/>
    <cellStyle name="Input 2 6 9 2" xfId="2358"/>
    <cellStyle name="Input 2 7" xfId="2359"/>
    <cellStyle name="Input 2 7 10" xfId="2360"/>
    <cellStyle name="Input 2 7 10 2" xfId="2361"/>
    <cellStyle name="Input 2 7 11" xfId="2362"/>
    <cellStyle name="Input 2 7 11 2" xfId="2363"/>
    <cellStyle name="Input 2 7 12" xfId="2364"/>
    <cellStyle name="Input 2 7 12 2" xfId="2365"/>
    <cellStyle name="Input 2 7 13" xfId="2366"/>
    <cellStyle name="Input 2 7 13 2" xfId="2367"/>
    <cellStyle name="Input 2 7 14" xfId="2368"/>
    <cellStyle name="Input 2 7 14 2" xfId="2369"/>
    <cellStyle name="Input 2 7 15" xfId="2370"/>
    <cellStyle name="Input 2 7 15 2" xfId="2371"/>
    <cellStyle name="Input 2 7 16" xfId="2372"/>
    <cellStyle name="Input 2 7 16 2" xfId="2373"/>
    <cellStyle name="Input 2 7 17" xfId="2374"/>
    <cellStyle name="Input 2 7 17 2" xfId="2375"/>
    <cellStyle name="Input 2 7 18" xfId="2376"/>
    <cellStyle name="Input 2 7 18 2" xfId="2377"/>
    <cellStyle name="Input 2 7 19" xfId="2378"/>
    <cellStyle name="Input 2 7 19 2" xfId="2379"/>
    <cellStyle name="Input 2 7 2" xfId="2380"/>
    <cellStyle name="Input 2 7 2 2" xfId="2381"/>
    <cellStyle name="Input 2 7 2 2 2" xfId="2382"/>
    <cellStyle name="Input 2 7 2 3" xfId="2383"/>
    <cellStyle name="Input 2 7 2 3 2" xfId="2384"/>
    <cellStyle name="Input 2 7 2 4" xfId="2385"/>
    <cellStyle name="Input 2 7 2 4 2" xfId="2386"/>
    <cellStyle name="Input 2 7 2 5" xfId="2387"/>
    <cellStyle name="Input 2 7 20" xfId="2388"/>
    <cellStyle name="Input 2 7 20 2" xfId="2389"/>
    <cellStyle name="Input 2 7 21" xfId="2390"/>
    <cellStyle name="Input 2 7 3" xfId="2391"/>
    <cellStyle name="Input 2 7 3 2" xfId="2392"/>
    <cellStyle name="Input 2 7 3 2 2" xfId="2393"/>
    <cellStyle name="Input 2 7 3 3" xfId="2394"/>
    <cellStyle name="Input 2 7 3 3 2" xfId="2395"/>
    <cellStyle name="Input 2 7 3 4" xfId="2396"/>
    <cellStyle name="Input 2 7 3 4 2" xfId="2397"/>
    <cellStyle name="Input 2 7 3 5" xfId="2398"/>
    <cellStyle name="Input 2 7 4" xfId="2399"/>
    <cellStyle name="Input 2 7 4 2" xfId="2400"/>
    <cellStyle name="Input 2 7 4 2 2" xfId="2401"/>
    <cellStyle name="Input 2 7 4 3" xfId="2402"/>
    <cellStyle name="Input 2 7 4 3 2" xfId="2403"/>
    <cellStyle name="Input 2 7 4 4" xfId="2404"/>
    <cellStyle name="Input 2 7 4 4 2" xfId="2405"/>
    <cellStyle name="Input 2 7 4 5" xfId="2406"/>
    <cellStyle name="Input 2 7 5" xfId="2407"/>
    <cellStyle name="Input 2 7 5 2" xfId="2408"/>
    <cellStyle name="Input 2 7 5 2 2" xfId="2409"/>
    <cellStyle name="Input 2 7 5 3" xfId="2410"/>
    <cellStyle name="Input 2 7 5 3 2" xfId="2411"/>
    <cellStyle name="Input 2 7 5 4" xfId="2412"/>
    <cellStyle name="Input 2 7 5 4 2" xfId="2413"/>
    <cellStyle name="Input 2 7 5 5" xfId="2414"/>
    <cellStyle name="Input 2 7 6" xfId="2415"/>
    <cellStyle name="Input 2 7 6 2" xfId="2416"/>
    <cellStyle name="Input 2 7 7" xfId="2417"/>
    <cellStyle name="Input 2 7 7 2" xfId="2418"/>
    <cellStyle name="Input 2 7 8" xfId="2419"/>
    <cellStyle name="Input 2 7 8 2" xfId="2420"/>
    <cellStyle name="Input 2 7 9" xfId="2421"/>
    <cellStyle name="Input 2 7 9 2" xfId="2422"/>
    <cellStyle name="Input 2 8" xfId="2423"/>
    <cellStyle name="Input 2 8 10" xfId="2424"/>
    <cellStyle name="Input 2 8 10 2" xfId="2425"/>
    <cellStyle name="Input 2 8 11" xfId="2426"/>
    <cellStyle name="Input 2 8 11 2" xfId="2427"/>
    <cellStyle name="Input 2 8 12" xfId="2428"/>
    <cellStyle name="Input 2 8 12 2" xfId="2429"/>
    <cellStyle name="Input 2 8 13" xfId="2430"/>
    <cellStyle name="Input 2 8 13 2" xfId="2431"/>
    <cellStyle name="Input 2 8 14" xfId="2432"/>
    <cellStyle name="Input 2 8 14 2" xfId="2433"/>
    <cellStyle name="Input 2 8 15" xfId="2434"/>
    <cellStyle name="Input 2 8 15 2" xfId="2435"/>
    <cellStyle name="Input 2 8 16" xfId="2436"/>
    <cellStyle name="Input 2 8 16 2" xfId="2437"/>
    <cellStyle name="Input 2 8 17" xfId="2438"/>
    <cellStyle name="Input 2 8 17 2" xfId="2439"/>
    <cellStyle name="Input 2 8 18" xfId="2440"/>
    <cellStyle name="Input 2 8 18 2" xfId="2441"/>
    <cellStyle name="Input 2 8 19" xfId="2442"/>
    <cellStyle name="Input 2 8 19 2" xfId="2443"/>
    <cellStyle name="Input 2 8 2" xfId="2444"/>
    <cellStyle name="Input 2 8 2 2" xfId="2445"/>
    <cellStyle name="Input 2 8 2 2 2" xfId="2446"/>
    <cellStyle name="Input 2 8 2 3" xfId="2447"/>
    <cellStyle name="Input 2 8 2 3 2" xfId="2448"/>
    <cellStyle name="Input 2 8 2 4" xfId="2449"/>
    <cellStyle name="Input 2 8 2 4 2" xfId="2450"/>
    <cellStyle name="Input 2 8 2 5" xfId="2451"/>
    <cellStyle name="Input 2 8 20" xfId="2452"/>
    <cellStyle name="Input 2 8 20 2" xfId="2453"/>
    <cellStyle name="Input 2 8 21" xfId="2454"/>
    <cellStyle name="Input 2 8 3" xfId="2455"/>
    <cellStyle name="Input 2 8 3 2" xfId="2456"/>
    <cellStyle name="Input 2 8 3 2 2" xfId="2457"/>
    <cellStyle name="Input 2 8 3 3" xfId="2458"/>
    <cellStyle name="Input 2 8 3 3 2" xfId="2459"/>
    <cellStyle name="Input 2 8 3 4" xfId="2460"/>
    <cellStyle name="Input 2 8 3 4 2" xfId="2461"/>
    <cellStyle name="Input 2 8 3 5" xfId="2462"/>
    <cellStyle name="Input 2 8 4" xfId="2463"/>
    <cellStyle name="Input 2 8 4 2" xfId="2464"/>
    <cellStyle name="Input 2 8 4 2 2" xfId="2465"/>
    <cellStyle name="Input 2 8 4 3" xfId="2466"/>
    <cellStyle name="Input 2 8 4 3 2" xfId="2467"/>
    <cellStyle name="Input 2 8 4 4" xfId="2468"/>
    <cellStyle name="Input 2 8 4 4 2" xfId="2469"/>
    <cellStyle name="Input 2 8 4 5" xfId="2470"/>
    <cellStyle name="Input 2 8 5" xfId="2471"/>
    <cellStyle name="Input 2 8 5 2" xfId="2472"/>
    <cellStyle name="Input 2 8 5 2 2" xfId="2473"/>
    <cellStyle name="Input 2 8 5 3" xfId="2474"/>
    <cellStyle name="Input 2 8 5 3 2" xfId="2475"/>
    <cellStyle name="Input 2 8 5 4" xfId="2476"/>
    <cellStyle name="Input 2 8 5 4 2" xfId="2477"/>
    <cellStyle name="Input 2 8 5 5" xfId="2478"/>
    <cellStyle name="Input 2 8 6" xfId="2479"/>
    <cellStyle name="Input 2 8 6 2" xfId="2480"/>
    <cellStyle name="Input 2 8 7" xfId="2481"/>
    <cellStyle name="Input 2 8 7 2" xfId="2482"/>
    <cellStyle name="Input 2 8 8" xfId="2483"/>
    <cellStyle name="Input 2 8 8 2" xfId="2484"/>
    <cellStyle name="Input 2 8 9" xfId="2485"/>
    <cellStyle name="Input 2 8 9 2" xfId="2486"/>
    <cellStyle name="Input 2 9" xfId="2487"/>
    <cellStyle name="Input 2 9 10" xfId="2488"/>
    <cellStyle name="Input 2 9 10 2" xfId="2489"/>
    <cellStyle name="Input 2 9 11" xfId="2490"/>
    <cellStyle name="Input 2 9 11 2" xfId="2491"/>
    <cellStyle name="Input 2 9 12" xfId="2492"/>
    <cellStyle name="Input 2 9 12 2" xfId="2493"/>
    <cellStyle name="Input 2 9 13" xfId="2494"/>
    <cellStyle name="Input 2 9 13 2" xfId="2495"/>
    <cellStyle name="Input 2 9 14" xfId="2496"/>
    <cellStyle name="Input 2 9 14 2" xfId="2497"/>
    <cellStyle name="Input 2 9 15" xfId="2498"/>
    <cellStyle name="Input 2 9 15 2" xfId="2499"/>
    <cellStyle name="Input 2 9 16" xfId="2500"/>
    <cellStyle name="Input 2 9 16 2" xfId="2501"/>
    <cellStyle name="Input 2 9 17" xfId="2502"/>
    <cellStyle name="Input 2 9 17 2" xfId="2503"/>
    <cellStyle name="Input 2 9 18" xfId="2504"/>
    <cellStyle name="Input 2 9 18 2" xfId="2505"/>
    <cellStyle name="Input 2 9 19" xfId="2506"/>
    <cellStyle name="Input 2 9 19 2" xfId="2507"/>
    <cellStyle name="Input 2 9 2" xfId="2508"/>
    <cellStyle name="Input 2 9 2 2" xfId="2509"/>
    <cellStyle name="Input 2 9 2 2 2" xfId="2510"/>
    <cellStyle name="Input 2 9 2 3" xfId="2511"/>
    <cellStyle name="Input 2 9 2 3 2" xfId="2512"/>
    <cellStyle name="Input 2 9 2 4" xfId="2513"/>
    <cellStyle name="Input 2 9 2 4 2" xfId="2514"/>
    <cellStyle name="Input 2 9 2 5" xfId="2515"/>
    <cellStyle name="Input 2 9 20" xfId="2516"/>
    <cellStyle name="Input 2 9 20 2" xfId="2517"/>
    <cellStyle name="Input 2 9 21" xfId="2518"/>
    <cellStyle name="Input 2 9 3" xfId="2519"/>
    <cellStyle name="Input 2 9 3 2" xfId="2520"/>
    <cellStyle name="Input 2 9 3 2 2" xfId="2521"/>
    <cellStyle name="Input 2 9 3 3" xfId="2522"/>
    <cellStyle name="Input 2 9 3 3 2" xfId="2523"/>
    <cellStyle name="Input 2 9 3 4" xfId="2524"/>
    <cellStyle name="Input 2 9 3 4 2" xfId="2525"/>
    <cellStyle name="Input 2 9 3 5" xfId="2526"/>
    <cellStyle name="Input 2 9 4" xfId="2527"/>
    <cellStyle name="Input 2 9 4 2" xfId="2528"/>
    <cellStyle name="Input 2 9 4 2 2" xfId="2529"/>
    <cellStyle name="Input 2 9 4 3" xfId="2530"/>
    <cellStyle name="Input 2 9 4 3 2" xfId="2531"/>
    <cellStyle name="Input 2 9 4 4" xfId="2532"/>
    <cellStyle name="Input 2 9 4 4 2" xfId="2533"/>
    <cellStyle name="Input 2 9 4 5" xfId="2534"/>
    <cellStyle name="Input 2 9 5" xfId="2535"/>
    <cellStyle name="Input 2 9 5 2" xfId="2536"/>
    <cellStyle name="Input 2 9 5 2 2" xfId="2537"/>
    <cellStyle name="Input 2 9 5 3" xfId="2538"/>
    <cellStyle name="Input 2 9 5 3 2" xfId="2539"/>
    <cellStyle name="Input 2 9 5 4" xfId="2540"/>
    <cellStyle name="Input 2 9 5 4 2" xfId="2541"/>
    <cellStyle name="Input 2 9 5 5" xfId="2542"/>
    <cellStyle name="Input 2 9 6" xfId="2543"/>
    <cellStyle name="Input 2 9 6 2" xfId="2544"/>
    <cellStyle name="Input 2 9 7" xfId="2545"/>
    <cellStyle name="Input 2 9 7 2" xfId="2546"/>
    <cellStyle name="Input 2 9 8" xfId="2547"/>
    <cellStyle name="Input 2 9 8 2" xfId="2548"/>
    <cellStyle name="Input 2 9 9" xfId="2549"/>
    <cellStyle name="Input 2 9 9 2" xfId="2550"/>
    <cellStyle name="Input 3" xfId="2551"/>
    <cellStyle name="Input 3 10" xfId="2552"/>
    <cellStyle name="Input 3 10 10" xfId="2553"/>
    <cellStyle name="Input 3 10 10 2" xfId="2554"/>
    <cellStyle name="Input 3 10 11" xfId="2555"/>
    <cellStyle name="Input 3 10 11 2" xfId="2556"/>
    <cellStyle name="Input 3 10 12" xfId="2557"/>
    <cellStyle name="Input 3 10 12 2" xfId="2558"/>
    <cellStyle name="Input 3 10 13" xfId="2559"/>
    <cellStyle name="Input 3 10 13 2" xfId="2560"/>
    <cellStyle name="Input 3 10 14" xfId="2561"/>
    <cellStyle name="Input 3 10 14 2" xfId="2562"/>
    <cellStyle name="Input 3 10 15" xfId="2563"/>
    <cellStyle name="Input 3 10 15 2" xfId="2564"/>
    <cellStyle name="Input 3 10 16" xfId="2565"/>
    <cellStyle name="Input 3 10 16 2" xfId="2566"/>
    <cellStyle name="Input 3 10 17" xfId="2567"/>
    <cellStyle name="Input 3 10 17 2" xfId="2568"/>
    <cellStyle name="Input 3 10 18" xfId="2569"/>
    <cellStyle name="Input 3 10 18 2" xfId="2570"/>
    <cellStyle name="Input 3 10 19" xfId="2571"/>
    <cellStyle name="Input 3 10 19 2" xfId="2572"/>
    <cellStyle name="Input 3 10 2" xfId="2573"/>
    <cellStyle name="Input 3 10 2 2" xfId="2574"/>
    <cellStyle name="Input 3 10 2 2 2" xfId="2575"/>
    <cellStyle name="Input 3 10 2 3" xfId="2576"/>
    <cellStyle name="Input 3 10 2 3 2" xfId="2577"/>
    <cellStyle name="Input 3 10 2 4" xfId="2578"/>
    <cellStyle name="Input 3 10 2 4 2" xfId="2579"/>
    <cellStyle name="Input 3 10 2 5" xfId="2580"/>
    <cellStyle name="Input 3 10 20" xfId="2581"/>
    <cellStyle name="Input 3 10 3" xfId="2582"/>
    <cellStyle name="Input 3 10 3 2" xfId="2583"/>
    <cellStyle name="Input 3 10 3 2 2" xfId="2584"/>
    <cellStyle name="Input 3 10 3 3" xfId="2585"/>
    <cellStyle name="Input 3 10 3 3 2" xfId="2586"/>
    <cellStyle name="Input 3 10 3 4" xfId="2587"/>
    <cellStyle name="Input 3 10 3 4 2" xfId="2588"/>
    <cellStyle name="Input 3 10 3 5" xfId="2589"/>
    <cellStyle name="Input 3 10 4" xfId="2590"/>
    <cellStyle name="Input 3 10 4 2" xfId="2591"/>
    <cellStyle name="Input 3 10 4 2 2" xfId="2592"/>
    <cellStyle name="Input 3 10 4 3" xfId="2593"/>
    <cellStyle name="Input 3 10 4 3 2" xfId="2594"/>
    <cellStyle name="Input 3 10 4 4" xfId="2595"/>
    <cellStyle name="Input 3 10 4 4 2" xfId="2596"/>
    <cellStyle name="Input 3 10 4 5" xfId="2597"/>
    <cellStyle name="Input 3 10 5" xfId="2598"/>
    <cellStyle name="Input 3 10 5 2" xfId="2599"/>
    <cellStyle name="Input 3 10 6" xfId="2600"/>
    <cellStyle name="Input 3 10 6 2" xfId="2601"/>
    <cellStyle name="Input 3 10 7" xfId="2602"/>
    <cellStyle name="Input 3 10 7 2" xfId="2603"/>
    <cellStyle name="Input 3 10 8" xfId="2604"/>
    <cellStyle name="Input 3 10 8 2" xfId="2605"/>
    <cellStyle name="Input 3 10 9" xfId="2606"/>
    <cellStyle name="Input 3 10 9 2" xfId="2607"/>
    <cellStyle name="Input 3 11" xfId="2608"/>
    <cellStyle name="Input 3 11 2" xfId="2609"/>
    <cellStyle name="Input 3 11 2 2" xfId="2610"/>
    <cellStyle name="Input 3 11 3" xfId="2611"/>
    <cellStyle name="Input 3 11 3 2" xfId="2612"/>
    <cellStyle name="Input 3 11 4" xfId="2613"/>
    <cellStyle name="Input 3 11 4 2" xfId="2614"/>
    <cellStyle name="Input 3 11 5" xfId="2615"/>
    <cellStyle name="Input 3 12" xfId="2616"/>
    <cellStyle name="Input 3 12 2" xfId="2617"/>
    <cellStyle name="Input 3 12 2 2" xfId="2618"/>
    <cellStyle name="Input 3 12 3" xfId="2619"/>
    <cellStyle name="Input 3 12 3 2" xfId="2620"/>
    <cellStyle name="Input 3 12 4" xfId="2621"/>
    <cellStyle name="Input 3 12 4 2" xfId="2622"/>
    <cellStyle name="Input 3 12 5" xfId="2623"/>
    <cellStyle name="Input 3 13" xfId="2624"/>
    <cellStyle name="Input 3 13 2" xfId="2625"/>
    <cellStyle name="Input 3 13 2 2" xfId="2626"/>
    <cellStyle name="Input 3 13 3" xfId="2627"/>
    <cellStyle name="Input 3 13 3 2" xfId="2628"/>
    <cellStyle name="Input 3 13 4" xfId="2629"/>
    <cellStyle name="Input 3 13 4 2" xfId="2630"/>
    <cellStyle name="Input 3 13 5" xfId="2631"/>
    <cellStyle name="Input 3 14" xfId="2632"/>
    <cellStyle name="Input 3 14 2" xfId="2633"/>
    <cellStyle name="Input 3 14 2 2" xfId="2634"/>
    <cellStyle name="Input 3 14 3" xfId="2635"/>
    <cellStyle name="Input 3 14 3 2" xfId="2636"/>
    <cellStyle name="Input 3 14 4" xfId="2637"/>
    <cellStyle name="Input 3 14 4 2" xfId="2638"/>
    <cellStyle name="Input 3 14 5" xfId="2639"/>
    <cellStyle name="Input 3 15" xfId="2640"/>
    <cellStyle name="Input 3 15 2" xfId="2641"/>
    <cellStyle name="Input 3 16" xfId="2642"/>
    <cellStyle name="Input 3 16 2" xfId="2643"/>
    <cellStyle name="Input 3 17" xfId="2644"/>
    <cellStyle name="Input 3 17 2" xfId="2645"/>
    <cellStyle name="Input 3 18" xfId="2646"/>
    <cellStyle name="Input 3 18 2" xfId="2647"/>
    <cellStyle name="Input 3 19" xfId="2648"/>
    <cellStyle name="Input 3 19 2" xfId="2649"/>
    <cellStyle name="Input 3 2" xfId="2650"/>
    <cellStyle name="Input 3 2 10" xfId="2651"/>
    <cellStyle name="Input 3 2 10 2" xfId="2652"/>
    <cellStyle name="Input 3 2 11" xfId="2653"/>
    <cellStyle name="Input 3 2 11 2" xfId="2654"/>
    <cellStyle name="Input 3 2 12" xfId="2655"/>
    <cellStyle name="Input 3 2 12 2" xfId="2656"/>
    <cellStyle name="Input 3 2 13" xfId="2657"/>
    <cellStyle name="Input 3 2 13 2" xfId="2658"/>
    <cellStyle name="Input 3 2 14" xfId="2659"/>
    <cellStyle name="Input 3 2 14 2" xfId="2660"/>
    <cellStyle name="Input 3 2 15" xfId="2661"/>
    <cellStyle name="Input 3 2 15 2" xfId="2662"/>
    <cellStyle name="Input 3 2 16" xfId="2663"/>
    <cellStyle name="Input 3 2 16 2" xfId="2664"/>
    <cellStyle name="Input 3 2 17" xfId="2665"/>
    <cellStyle name="Input 3 2 17 2" xfId="2666"/>
    <cellStyle name="Input 3 2 18" xfId="2667"/>
    <cellStyle name="Input 3 2 18 2" xfId="2668"/>
    <cellStyle name="Input 3 2 19" xfId="2669"/>
    <cellStyle name="Input 3 2 19 2" xfId="2670"/>
    <cellStyle name="Input 3 2 2" xfId="2671"/>
    <cellStyle name="Input 3 2 2 2" xfId="2672"/>
    <cellStyle name="Input 3 2 2 2 2" xfId="2673"/>
    <cellStyle name="Input 3 2 2 3" xfId="2674"/>
    <cellStyle name="Input 3 2 2 3 2" xfId="2675"/>
    <cellStyle name="Input 3 2 2 4" xfId="2676"/>
    <cellStyle name="Input 3 2 2 4 2" xfId="2677"/>
    <cellStyle name="Input 3 2 2 5" xfId="2678"/>
    <cellStyle name="Input 3 2 20" xfId="2679"/>
    <cellStyle name="Input 3 2 20 2" xfId="2680"/>
    <cellStyle name="Input 3 2 21" xfId="2681"/>
    <cellStyle name="Input 3 2 21 2" xfId="2682"/>
    <cellStyle name="Input 3 2 22" xfId="2683"/>
    <cellStyle name="Input 3 2 3" xfId="2684"/>
    <cellStyle name="Input 3 2 3 2" xfId="2685"/>
    <cellStyle name="Input 3 2 3 2 2" xfId="2686"/>
    <cellStyle name="Input 3 2 3 3" xfId="2687"/>
    <cellStyle name="Input 3 2 3 3 2" xfId="2688"/>
    <cellStyle name="Input 3 2 3 4" xfId="2689"/>
    <cellStyle name="Input 3 2 3 4 2" xfId="2690"/>
    <cellStyle name="Input 3 2 3 5" xfId="2691"/>
    <cellStyle name="Input 3 2 4" xfId="2692"/>
    <cellStyle name="Input 3 2 4 2" xfId="2693"/>
    <cellStyle name="Input 3 2 4 2 2" xfId="2694"/>
    <cellStyle name="Input 3 2 4 3" xfId="2695"/>
    <cellStyle name="Input 3 2 4 3 2" xfId="2696"/>
    <cellStyle name="Input 3 2 4 4" xfId="2697"/>
    <cellStyle name="Input 3 2 4 4 2" xfId="2698"/>
    <cellStyle name="Input 3 2 4 5" xfId="2699"/>
    <cellStyle name="Input 3 2 5" xfId="2700"/>
    <cellStyle name="Input 3 2 5 2" xfId="2701"/>
    <cellStyle name="Input 3 2 5 2 2" xfId="2702"/>
    <cellStyle name="Input 3 2 5 3" xfId="2703"/>
    <cellStyle name="Input 3 2 5 3 2" xfId="2704"/>
    <cellStyle name="Input 3 2 5 4" xfId="2705"/>
    <cellStyle name="Input 3 2 5 4 2" xfId="2706"/>
    <cellStyle name="Input 3 2 5 5" xfId="2707"/>
    <cellStyle name="Input 3 2 6" xfId="2708"/>
    <cellStyle name="Input 3 2 6 2" xfId="2709"/>
    <cellStyle name="Input 3 2 6 2 2" xfId="2710"/>
    <cellStyle name="Input 3 2 6 3" xfId="2711"/>
    <cellStyle name="Input 3 2 6 3 2" xfId="2712"/>
    <cellStyle name="Input 3 2 6 4" xfId="2713"/>
    <cellStyle name="Input 3 2 6 4 2" xfId="2714"/>
    <cellStyle name="Input 3 2 6 5" xfId="2715"/>
    <cellStyle name="Input 3 2 7" xfId="2716"/>
    <cellStyle name="Input 3 2 7 2" xfId="2717"/>
    <cellStyle name="Input 3 2 8" xfId="2718"/>
    <cellStyle name="Input 3 2 8 2" xfId="2719"/>
    <cellStyle name="Input 3 2 9" xfId="2720"/>
    <cellStyle name="Input 3 2 9 2" xfId="2721"/>
    <cellStyle name="Input 3 20" xfId="2722"/>
    <cellStyle name="Input 3 20 2" xfId="2723"/>
    <cellStyle name="Input 3 21" xfId="2724"/>
    <cellStyle name="Input 3 21 2" xfId="2725"/>
    <cellStyle name="Input 3 22" xfId="2726"/>
    <cellStyle name="Input 3 22 2" xfId="2727"/>
    <cellStyle name="Input 3 23" xfId="2728"/>
    <cellStyle name="Input 3 23 2" xfId="2729"/>
    <cellStyle name="Input 3 24" xfId="2730"/>
    <cellStyle name="Input 3 24 2" xfId="2731"/>
    <cellStyle name="Input 3 25" xfId="2732"/>
    <cellStyle name="Input 3 25 2" xfId="2733"/>
    <cellStyle name="Input 3 26" xfId="2734"/>
    <cellStyle name="Input 3 26 2" xfId="2735"/>
    <cellStyle name="Input 3 27" xfId="2736"/>
    <cellStyle name="Input 3 27 2" xfId="2737"/>
    <cellStyle name="Input 3 28" xfId="2738"/>
    <cellStyle name="Input 3 28 2" xfId="2739"/>
    <cellStyle name="Input 3 29" xfId="2740"/>
    <cellStyle name="Input 3 29 2" xfId="2741"/>
    <cellStyle name="Input 3 3" xfId="2742"/>
    <cellStyle name="Input 3 3 10" xfId="2743"/>
    <cellStyle name="Input 3 3 10 2" xfId="2744"/>
    <cellStyle name="Input 3 3 11" xfId="2745"/>
    <cellStyle name="Input 3 3 11 2" xfId="2746"/>
    <cellStyle name="Input 3 3 12" xfId="2747"/>
    <cellStyle name="Input 3 3 12 2" xfId="2748"/>
    <cellStyle name="Input 3 3 13" xfId="2749"/>
    <cellStyle name="Input 3 3 13 2" xfId="2750"/>
    <cellStyle name="Input 3 3 14" xfId="2751"/>
    <cellStyle name="Input 3 3 14 2" xfId="2752"/>
    <cellStyle name="Input 3 3 15" xfId="2753"/>
    <cellStyle name="Input 3 3 15 2" xfId="2754"/>
    <cellStyle name="Input 3 3 16" xfId="2755"/>
    <cellStyle name="Input 3 3 16 2" xfId="2756"/>
    <cellStyle name="Input 3 3 17" xfId="2757"/>
    <cellStyle name="Input 3 3 17 2" xfId="2758"/>
    <cellStyle name="Input 3 3 18" xfId="2759"/>
    <cellStyle name="Input 3 3 18 2" xfId="2760"/>
    <cellStyle name="Input 3 3 19" xfId="2761"/>
    <cellStyle name="Input 3 3 19 2" xfId="2762"/>
    <cellStyle name="Input 3 3 2" xfId="2763"/>
    <cellStyle name="Input 3 3 2 2" xfId="2764"/>
    <cellStyle name="Input 3 3 2 2 2" xfId="2765"/>
    <cellStyle name="Input 3 3 2 3" xfId="2766"/>
    <cellStyle name="Input 3 3 2 3 2" xfId="2767"/>
    <cellStyle name="Input 3 3 2 4" xfId="2768"/>
    <cellStyle name="Input 3 3 2 4 2" xfId="2769"/>
    <cellStyle name="Input 3 3 2 5" xfId="2770"/>
    <cellStyle name="Input 3 3 20" xfId="2771"/>
    <cellStyle name="Input 3 3 20 2" xfId="2772"/>
    <cellStyle name="Input 3 3 21" xfId="2773"/>
    <cellStyle name="Input 3 3 3" xfId="2774"/>
    <cellStyle name="Input 3 3 3 2" xfId="2775"/>
    <cellStyle name="Input 3 3 3 2 2" xfId="2776"/>
    <cellStyle name="Input 3 3 3 3" xfId="2777"/>
    <cellStyle name="Input 3 3 3 3 2" xfId="2778"/>
    <cellStyle name="Input 3 3 3 4" xfId="2779"/>
    <cellStyle name="Input 3 3 3 4 2" xfId="2780"/>
    <cellStyle name="Input 3 3 3 5" xfId="2781"/>
    <cellStyle name="Input 3 3 4" xfId="2782"/>
    <cellStyle name="Input 3 3 4 2" xfId="2783"/>
    <cellStyle name="Input 3 3 4 2 2" xfId="2784"/>
    <cellStyle name="Input 3 3 4 3" xfId="2785"/>
    <cellStyle name="Input 3 3 4 3 2" xfId="2786"/>
    <cellStyle name="Input 3 3 4 4" xfId="2787"/>
    <cellStyle name="Input 3 3 4 4 2" xfId="2788"/>
    <cellStyle name="Input 3 3 4 5" xfId="2789"/>
    <cellStyle name="Input 3 3 5" xfId="2790"/>
    <cellStyle name="Input 3 3 5 2" xfId="2791"/>
    <cellStyle name="Input 3 3 5 2 2" xfId="2792"/>
    <cellStyle name="Input 3 3 5 3" xfId="2793"/>
    <cellStyle name="Input 3 3 5 3 2" xfId="2794"/>
    <cellStyle name="Input 3 3 5 4" xfId="2795"/>
    <cellStyle name="Input 3 3 5 4 2" xfId="2796"/>
    <cellStyle name="Input 3 3 5 5" xfId="2797"/>
    <cellStyle name="Input 3 3 6" xfId="2798"/>
    <cellStyle name="Input 3 3 6 2" xfId="2799"/>
    <cellStyle name="Input 3 3 7" xfId="2800"/>
    <cellStyle name="Input 3 3 7 2" xfId="2801"/>
    <cellStyle name="Input 3 3 8" xfId="2802"/>
    <cellStyle name="Input 3 3 8 2" xfId="2803"/>
    <cellStyle name="Input 3 3 9" xfId="2804"/>
    <cellStyle name="Input 3 3 9 2" xfId="2805"/>
    <cellStyle name="Input 3 30" xfId="2806"/>
    <cellStyle name="Input 3 4" xfId="2807"/>
    <cellStyle name="Input 3 4 10" xfId="2808"/>
    <cellStyle name="Input 3 4 10 2" xfId="2809"/>
    <cellStyle name="Input 3 4 11" xfId="2810"/>
    <cellStyle name="Input 3 4 11 2" xfId="2811"/>
    <cellStyle name="Input 3 4 12" xfId="2812"/>
    <cellStyle name="Input 3 4 12 2" xfId="2813"/>
    <cellStyle name="Input 3 4 13" xfId="2814"/>
    <cellStyle name="Input 3 4 13 2" xfId="2815"/>
    <cellStyle name="Input 3 4 14" xfId="2816"/>
    <cellStyle name="Input 3 4 14 2" xfId="2817"/>
    <cellStyle name="Input 3 4 15" xfId="2818"/>
    <cellStyle name="Input 3 4 15 2" xfId="2819"/>
    <cellStyle name="Input 3 4 16" xfId="2820"/>
    <cellStyle name="Input 3 4 16 2" xfId="2821"/>
    <cellStyle name="Input 3 4 17" xfId="2822"/>
    <cellStyle name="Input 3 4 17 2" xfId="2823"/>
    <cellStyle name="Input 3 4 18" xfId="2824"/>
    <cellStyle name="Input 3 4 18 2" xfId="2825"/>
    <cellStyle name="Input 3 4 19" xfId="2826"/>
    <cellStyle name="Input 3 4 19 2" xfId="2827"/>
    <cellStyle name="Input 3 4 2" xfId="2828"/>
    <cellStyle name="Input 3 4 2 2" xfId="2829"/>
    <cellStyle name="Input 3 4 2 2 2" xfId="2830"/>
    <cellStyle name="Input 3 4 2 3" xfId="2831"/>
    <cellStyle name="Input 3 4 2 3 2" xfId="2832"/>
    <cellStyle name="Input 3 4 2 4" xfId="2833"/>
    <cellStyle name="Input 3 4 2 4 2" xfId="2834"/>
    <cellStyle name="Input 3 4 2 5" xfId="2835"/>
    <cellStyle name="Input 3 4 20" xfId="2836"/>
    <cellStyle name="Input 3 4 20 2" xfId="2837"/>
    <cellStyle name="Input 3 4 21" xfId="2838"/>
    <cellStyle name="Input 3 4 3" xfId="2839"/>
    <cellStyle name="Input 3 4 3 2" xfId="2840"/>
    <cellStyle name="Input 3 4 3 2 2" xfId="2841"/>
    <cellStyle name="Input 3 4 3 3" xfId="2842"/>
    <cellStyle name="Input 3 4 3 3 2" xfId="2843"/>
    <cellStyle name="Input 3 4 3 4" xfId="2844"/>
    <cellStyle name="Input 3 4 3 4 2" xfId="2845"/>
    <cellStyle name="Input 3 4 3 5" xfId="2846"/>
    <cellStyle name="Input 3 4 4" xfId="2847"/>
    <cellStyle name="Input 3 4 4 2" xfId="2848"/>
    <cellStyle name="Input 3 4 4 2 2" xfId="2849"/>
    <cellStyle name="Input 3 4 4 3" xfId="2850"/>
    <cellStyle name="Input 3 4 4 3 2" xfId="2851"/>
    <cellStyle name="Input 3 4 4 4" xfId="2852"/>
    <cellStyle name="Input 3 4 4 4 2" xfId="2853"/>
    <cellStyle name="Input 3 4 4 5" xfId="2854"/>
    <cellStyle name="Input 3 4 5" xfId="2855"/>
    <cellStyle name="Input 3 4 5 2" xfId="2856"/>
    <cellStyle name="Input 3 4 5 2 2" xfId="2857"/>
    <cellStyle name="Input 3 4 5 3" xfId="2858"/>
    <cellStyle name="Input 3 4 5 3 2" xfId="2859"/>
    <cellStyle name="Input 3 4 5 4" xfId="2860"/>
    <cellStyle name="Input 3 4 5 4 2" xfId="2861"/>
    <cellStyle name="Input 3 4 5 5" xfId="2862"/>
    <cellStyle name="Input 3 4 6" xfId="2863"/>
    <cellStyle name="Input 3 4 6 2" xfId="2864"/>
    <cellStyle name="Input 3 4 7" xfId="2865"/>
    <cellStyle name="Input 3 4 7 2" xfId="2866"/>
    <cellStyle name="Input 3 4 8" xfId="2867"/>
    <cellStyle name="Input 3 4 8 2" xfId="2868"/>
    <cellStyle name="Input 3 4 9" xfId="2869"/>
    <cellStyle name="Input 3 4 9 2" xfId="2870"/>
    <cellStyle name="Input 3 5" xfId="2871"/>
    <cellStyle name="Input 3 5 10" xfId="2872"/>
    <cellStyle name="Input 3 5 10 2" xfId="2873"/>
    <cellStyle name="Input 3 5 11" xfId="2874"/>
    <cellStyle name="Input 3 5 11 2" xfId="2875"/>
    <cellStyle name="Input 3 5 12" xfId="2876"/>
    <cellStyle name="Input 3 5 12 2" xfId="2877"/>
    <cellStyle name="Input 3 5 13" xfId="2878"/>
    <cellStyle name="Input 3 5 13 2" xfId="2879"/>
    <cellStyle name="Input 3 5 14" xfId="2880"/>
    <cellStyle name="Input 3 5 14 2" xfId="2881"/>
    <cellStyle name="Input 3 5 15" xfId="2882"/>
    <cellStyle name="Input 3 5 15 2" xfId="2883"/>
    <cellStyle name="Input 3 5 16" xfId="2884"/>
    <cellStyle name="Input 3 5 16 2" xfId="2885"/>
    <cellStyle name="Input 3 5 17" xfId="2886"/>
    <cellStyle name="Input 3 5 17 2" xfId="2887"/>
    <cellStyle name="Input 3 5 18" xfId="2888"/>
    <cellStyle name="Input 3 5 18 2" xfId="2889"/>
    <cellStyle name="Input 3 5 19" xfId="2890"/>
    <cellStyle name="Input 3 5 19 2" xfId="2891"/>
    <cellStyle name="Input 3 5 2" xfId="2892"/>
    <cellStyle name="Input 3 5 2 2" xfId="2893"/>
    <cellStyle name="Input 3 5 2 2 2" xfId="2894"/>
    <cellStyle name="Input 3 5 2 3" xfId="2895"/>
    <cellStyle name="Input 3 5 2 3 2" xfId="2896"/>
    <cellStyle name="Input 3 5 2 4" xfId="2897"/>
    <cellStyle name="Input 3 5 2 4 2" xfId="2898"/>
    <cellStyle name="Input 3 5 2 5" xfId="2899"/>
    <cellStyle name="Input 3 5 20" xfId="2900"/>
    <cellStyle name="Input 3 5 20 2" xfId="2901"/>
    <cellStyle name="Input 3 5 21" xfId="2902"/>
    <cellStyle name="Input 3 5 3" xfId="2903"/>
    <cellStyle name="Input 3 5 3 2" xfId="2904"/>
    <cellStyle name="Input 3 5 3 2 2" xfId="2905"/>
    <cellStyle name="Input 3 5 3 3" xfId="2906"/>
    <cellStyle name="Input 3 5 3 3 2" xfId="2907"/>
    <cellStyle name="Input 3 5 3 4" xfId="2908"/>
    <cellStyle name="Input 3 5 3 4 2" xfId="2909"/>
    <cellStyle name="Input 3 5 3 5" xfId="2910"/>
    <cellStyle name="Input 3 5 4" xfId="2911"/>
    <cellStyle name="Input 3 5 4 2" xfId="2912"/>
    <cellStyle name="Input 3 5 4 2 2" xfId="2913"/>
    <cellStyle name="Input 3 5 4 3" xfId="2914"/>
    <cellStyle name="Input 3 5 4 3 2" xfId="2915"/>
    <cellStyle name="Input 3 5 4 4" xfId="2916"/>
    <cellStyle name="Input 3 5 4 4 2" xfId="2917"/>
    <cellStyle name="Input 3 5 4 5" xfId="2918"/>
    <cellStyle name="Input 3 5 5" xfId="2919"/>
    <cellStyle name="Input 3 5 5 2" xfId="2920"/>
    <cellStyle name="Input 3 5 5 2 2" xfId="2921"/>
    <cellStyle name="Input 3 5 5 3" xfId="2922"/>
    <cellStyle name="Input 3 5 5 3 2" xfId="2923"/>
    <cellStyle name="Input 3 5 5 4" xfId="2924"/>
    <cellStyle name="Input 3 5 5 4 2" xfId="2925"/>
    <cellStyle name="Input 3 5 5 5" xfId="2926"/>
    <cellStyle name="Input 3 5 6" xfId="2927"/>
    <cellStyle name="Input 3 5 6 2" xfId="2928"/>
    <cellStyle name="Input 3 5 7" xfId="2929"/>
    <cellStyle name="Input 3 5 7 2" xfId="2930"/>
    <cellStyle name="Input 3 5 8" xfId="2931"/>
    <cellStyle name="Input 3 5 8 2" xfId="2932"/>
    <cellStyle name="Input 3 5 9" xfId="2933"/>
    <cellStyle name="Input 3 5 9 2" xfId="2934"/>
    <cellStyle name="Input 3 6" xfId="2935"/>
    <cellStyle name="Input 3 6 10" xfId="2936"/>
    <cellStyle name="Input 3 6 10 2" xfId="2937"/>
    <cellStyle name="Input 3 6 11" xfId="2938"/>
    <cellStyle name="Input 3 6 11 2" xfId="2939"/>
    <cellStyle name="Input 3 6 12" xfId="2940"/>
    <cellStyle name="Input 3 6 12 2" xfId="2941"/>
    <cellStyle name="Input 3 6 13" xfId="2942"/>
    <cellStyle name="Input 3 6 13 2" xfId="2943"/>
    <cellStyle name="Input 3 6 14" xfId="2944"/>
    <cellStyle name="Input 3 6 14 2" xfId="2945"/>
    <cellStyle name="Input 3 6 15" xfId="2946"/>
    <cellStyle name="Input 3 6 15 2" xfId="2947"/>
    <cellStyle name="Input 3 6 16" xfId="2948"/>
    <cellStyle name="Input 3 6 16 2" xfId="2949"/>
    <cellStyle name="Input 3 6 17" xfId="2950"/>
    <cellStyle name="Input 3 6 17 2" xfId="2951"/>
    <cellStyle name="Input 3 6 18" xfId="2952"/>
    <cellStyle name="Input 3 6 18 2" xfId="2953"/>
    <cellStyle name="Input 3 6 19" xfId="2954"/>
    <cellStyle name="Input 3 6 19 2" xfId="2955"/>
    <cellStyle name="Input 3 6 2" xfId="2956"/>
    <cellStyle name="Input 3 6 2 2" xfId="2957"/>
    <cellStyle name="Input 3 6 2 2 2" xfId="2958"/>
    <cellStyle name="Input 3 6 2 3" xfId="2959"/>
    <cellStyle name="Input 3 6 2 3 2" xfId="2960"/>
    <cellStyle name="Input 3 6 2 4" xfId="2961"/>
    <cellStyle name="Input 3 6 2 4 2" xfId="2962"/>
    <cellStyle name="Input 3 6 2 5" xfId="2963"/>
    <cellStyle name="Input 3 6 20" xfId="2964"/>
    <cellStyle name="Input 3 6 20 2" xfId="2965"/>
    <cellStyle name="Input 3 6 21" xfId="2966"/>
    <cellStyle name="Input 3 6 3" xfId="2967"/>
    <cellStyle name="Input 3 6 3 2" xfId="2968"/>
    <cellStyle name="Input 3 6 3 2 2" xfId="2969"/>
    <cellStyle name="Input 3 6 3 3" xfId="2970"/>
    <cellStyle name="Input 3 6 3 3 2" xfId="2971"/>
    <cellStyle name="Input 3 6 3 4" xfId="2972"/>
    <cellStyle name="Input 3 6 3 4 2" xfId="2973"/>
    <cellStyle name="Input 3 6 3 5" xfId="2974"/>
    <cellStyle name="Input 3 6 4" xfId="2975"/>
    <cellStyle name="Input 3 6 4 2" xfId="2976"/>
    <cellStyle name="Input 3 6 4 2 2" xfId="2977"/>
    <cellStyle name="Input 3 6 4 3" xfId="2978"/>
    <cellStyle name="Input 3 6 4 3 2" xfId="2979"/>
    <cellStyle name="Input 3 6 4 4" xfId="2980"/>
    <cellStyle name="Input 3 6 4 4 2" xfId="2981"/>
    <cellStyle name="Input 3 6 4 5" xfId="2982"/>
    <cellStyle name="Input 3 6 5" xfId="2983"/>
    <cellStyle name="Input 3 6 5 2" xfId="2984"/>
    <cellStyle name="Input 3 6 5 2 2" xfId="2985"/>
    <cellStyle name="Input 3 6 5 3" xfId="2986"/>
    <cellStyle name="Input 3 6 5 3 2" xfId="2987"/>
    <cellStyle name="Input 3 6 5 4" xfId="2988"/>
    <cellStyle name="Input 3 6 5 4 2" xfId="2989"/>
    <cellStyle name="Input 3 6 5 5" xfId="2990"/>
    <cellStyle name="Input 3 6 6" xfId="2991"/>
    <cellStyle name="Input 3 6 6 2" xfId="2992"/>
    <cellStyle name="Input 3 6 7" xfId="2993"/>
    <cellStyle name="Input 3 6 7 2" xfId="2994"/>
    <cellStyle name="Input 3 6 8" xfId="2995"/>
    <cellStyle name="Input 3 6 8 2" xfId="2996"/>
    <cellStyle name="Input 3 6 9" xfId="2997"/>
    <cellStyle name="Input 3 6 9 2" xfId="2998"/>
    <cellStyle name="Input 3 7" xfId="2999"/>
    <cellStyle name="Input 3 7 10" xfId="3000"/>
    <cellStyle name="Input 3 7 10 2" xfId="3001"/>
    <cellStyle name="Input 3 7 11" xfId="3002"/>
    <cellStyle name="Input 3 7 11 2" xfId="3003"/>
    <cellStyle name="Input 3 7 12" xfId="3004"/>
    <cellStyle name="Input 3 7 12 2" xfId="3005"/>
    <cellStyle name="Input 3 7 13" xfId="3006"/>
    <cellStyle name="Input 3 7 13 2" xfId="3007"/>
    <cellStyle name="Input 3 7 14" xfId="3008"/>
    <cellStyle name="Input 3 7 14 2" xfId="3009"/>
    <cellStyle name="Input 3 7 15" xfId="3010"/>
    <cellStyle name="Input 3 7 15 2" xfId="3011"/>
    <cellStyle name="Input 3 7 16" xfId="3012"/>
    <cellStyle name="Input 3 7 16 2" xfId="3013"/>
    <cellStyle name="Input 3 7 17" xfId="3014"/>
    <cellStyle name="Input 3 7 17 2" xfId="3015"/>
    <cellStyle name="Input 3 7 18" xfId="3016"/>
    <cellStyle name="Input 3 7 18 2" xfId="3017"/>
    <cellStyle name="Input 3 7 19" xfId="3018"/>
    <cellStyle name="Input 3 7 19 2" xfId="3019"/>
    <cellStyle name="Input 3 7 2" xfId="3020"/>
    <cellStyle name="Input 3 7 2 2" xfId="3021"/>
    <cellStyle name="Input 3 7 2 2 2" xfId="3022"/>
    <cellStyle name="Input 3 7 2 3" xfId="3023"/>
    <cellStyle name="Input 3 7 2 3 2" xfId="3024"/>
    <cellStyle name="Input 3 7 2 4" xfId="3025"/>
    <cellStyle name="Input 3 7 2 4 2" xfId="3026"/>
    <cellStyle name="Input 3 7 2 5" xfId="3027"/>
    <cellStyle name="Input 3 7 20" xfId="3028"/>
    <cellStyle name="Input 3 7 20 2" xfId="3029"/>
    <cellStyle name="Input 3 7 21" xfId="3030"/>
    <cellStyle name="Input 3 7 3" xfId="3031"/>
    <cellStyle name="Input 3 7 3 2" xfId="3032"/>
    <cellStyle name="Input 3 7 3 2 2" xfId="3033"/>
    <cellStyle name="Input 3 7 3 3" xfId="3034"/>
    <cellStyle name="Input 3 7 3 3 2" xfId="3035"/>
    <cellStyle name="Input 3 7 3 4" xfId="3036"/>
    <cellStyle name="Input 3 7 3 4 2" xfId="3037"/>
    <cellStyle name="Input 3 7 3 5" xfId="3038"/>
    <cellStyle name="Input 3 7 4" xfId="3039"/>
    <cellStyle name="Input 3 7 4 2" xfId="3040"/>
    <cellStyle name="Input 3 7 4 2 2" xfId="3041"/>
    <cellStyle name="Input 3 7 4 3" xfId="3042"/>
    <cellStyle name="Input 3 7 4 3 2" xfId="3043"/>
    <cellStyle name="Input 3 7 4 4" xfId="3044"/>
    <cellStyle name="Input 3 7 4 4 2" xfId="3045"/>
    <cellStyle name="Input 3 7 4 5" xfId="3046"/>
    <cellStyle name="Input 3 7 5" xfId="3047"/>
    <cellStyle name="Input 3 7 5 2" xfId="3048"/>
    <cellStyle name="Input 3 7 5 2 2" xfId="3049"/>
    <cellStyle name="Input 3 7 5 3" xfId="3050"/>
    <cellStyle name="Input 3 7 5 3 2" xfId="3051"/>
    <cellStyle name="Input 3 7 5 4" xfId="3052"/>
    <cellStyle name="Input 3 7 5 4 2" xfId="3053"/>
    <cellStyle name="Input 3 7 5 5" xfId="3054"/>
    <cellStyle name="Input 3 7 6" xfId="3055"/>
    <cellStyle name="Input 3 7 6 2" xfId="3056"/>
    <cellStyle name="Input 3 7 7" xfId="3057"/>
    <cellStyle name="Input 3 7 7 2" xfId="3058"/>
    <cellStyle name="Input 3 7 8" xfId="3059"/>
    <cellStyle name="Input 3 7 8 2" xfId="3060"/>
    <cellStyle name="Input 3 7 9" xfId="3061"/>
    <cellStyle name="Input 3 7 9 2" xfId="3062"/>
    <cellStyle name="Input 3 8" xfId="3063"/>
    <cellStyle name="Input 3 8 10" xfId="3064"/>
    <cellStyle name="Input 3 8 10 2" xfId="3065"/>
    <cellStyle name="Input 3 8 11" xfId="3066"/>
    <cellStyle name="Input 3 8 11 2" xfId="3067"/>
    <cellStyle name="Input 3 8 12" xfId="3068"/>
    <cellStyle name="Input 3 8 12 2" xfId="3069"/>
    <cellStyle name="Input 3 8 13" xfId="3070"/>
    <cellStyle name="Input 3 8 13 2" xfId="3071"/>
    <cellStyle name="Input 3 8 14" xfId="3072"/>
    <cellStyle name="Input 3 8 14 2" xfId="3073"/>
    <cellStyle name="Input 3 8 15" xfId="3074"/>
    <cellStyle name="Input 3 8 15 2" xfId="3075"/>
    <cellStyle name="Input 3 8 16" xfId="3076"/>
    <cellStyle name="Input 3 8 16 2" xfId="3077"/>
    <cellStyle name="Input 3 8 17" xfId="3078"/>
    <cellStyle name="Input 3 8 17 2" xfId="3079"/>
    <cellStyle name="Input 3 8 18" xfId="3080"/>
    <cellStyle name="Input 3 8 18 2" xfId="3081"/>
    <cellStyle name="Input 3 8 19" xfId="3082"/>
    <cellStyle name="Input 3 8 19 2" xfId="3083"/>
    <cellStyle name="Input 3 8 2" xfId="3084"/>
    <cellStyle name="Input 3 8 2 2" xfId="3085"/>
    <cellStyle name="Input 3 8 2 2 2" xfId="3086"/>
    <cellStyle name="Input 3 8 2 3" xfId="3087"/>
    <cellStyle name="Input 3 8 2 3 2" xfId="3088"/>
    <cellStyle name="Input 3 8 2 4" xfId="3089"/>
    <cellStyle name="Input 3 8 2 4 2" xfId="3090"/>
    <cellStyle name="Input 3 8 2 5" xfId="3091"/>
    <cellStyle name="Input 3 8 20" xfId="3092"/>
    <cellStyle name="Input 3 8 20 2" xfId="3093"/>
    <cellStyle name="Input 3 8 21" xfId="3094"/>
    <cellStyle name="Input 3 8 3" xfId="3095"/>
    <cellStyle name="Input 3 8 3 2" xfId="3096"/>
    <cellStyle name="Input 3 8 3 2 2" xfId="3097"/>
    <cellStyle name="Input 3 8 3 3" xfId="3098"/>
    <cellStyle name="Input 3 8 3 3 2" xfId="3099"/>
    <cellStyle name="Input 3 8 3 4" xfId="3100"/>
    <cellStyle name="Input 3 8 3 4 2" xfId="3101"/>
    <cellStyle name="Input 3 8 3 5" xfId="3102"/>
    <cellStyle name="Input 3 8 4" xfId="3103"/>
    <cellStyle name="Input 3 8 4 2" xfId="3104"/>
    <cellStyle name="Input 3 8 4 2 2" xfId="3105"/>
    <cellStyle name="Input 3 8 4 3" xfId="3106"/>
    <cellStyle name="Input 3 8 4 3 2" xfId="3107"/>
    <cellStyle name="Input 3 8 4 4" xfId="3108"/>
    <cellStyle name="Input 3 8 4 4 2" xfId="3109"/>
    <cellStyle name="Input 3 8 4 5" xfId="3110"/>
    <cellStyle name="Input 3 8 5" xfId="3111"/>
    <cellStyle name="Input 3 8 5 2" xfId="3112"/>
    <cellStyle name="Input 3 8 5 2 2" xfId="3113"/>
    <cellStyle name="Input 3 8 5 3" xfId="3114"/>
    <cellStyle name="Input 3 8 5 3 2" xfId="3115"/>
    <cellStyle name="Input 3 8 5 4" xfId="3116"/>
    <cellStyle name="Input 3 8 5 4 2" xfId="3117"/>
    <cellStyle name="Input 3 8 5 5" xfId="3118"/>
    <cellStyle name="Input 3 8 6" xfId="3119"/>
    <cellStyle name="Input 3 8 6 2" xfId="3120"/>
    <cellStyle name="Input 3 8 7" xfId="3121"/>
    <cellStyle name="Input 3 8 7 2" xfId="3122"/>
    <cellStyle name="Input 3 8 8" xfId="3123"/>
    <cellStyle name="Input 3 8 8 2" xfId="3124"/>
    <cellStyle name="Input 3 8 9" xfId="3125"/>
    <cellStyle name="Input 3 8 9 2" xfId="3126"/>
    <cellStyle name="Input 3 9" xfId="3127"/>
    <cellStyle name="Input 3 9 10" xfId="3128"/>
    <cellStyle name="Input 3 9 10 2" xfId="3129"/>
    <cellStyle name="Input 3 9 11" xfId="3130"/>
    <cellStyle name="Input 3 9 11 2" xfId="3131"/>
    <cellStyle name="Input 3 9 12" xfId="3132"/>
    <cellStyle name="Input 3 9 12 2" xfId="3133"/>
    <cellStyle name="Input 3 9 13" xfId="3134"/>
    <cellStyle name="Input 3 9 13 2" xfId="3135"/>
    <cellStyle name="Input 3 9 14" xfId="3136"/>
    <cellStyle name="Input 3 9 14 2" xfId="3137"/>
    <cellStyle name="Input 3 9 15" xfId="3138"/>
    <cellStyle name="Input 3 9 15 2" xfId="3139"/>
    <cellStyle name="Input 3 9 16" xfId="3140"/>
    <cellStyle name="Input 3 9 16 2" xfId="3141"/>
    <cellStyle name="Input 3 9 17" xfId="3142"/>
    <cellStyle name="Input 3 9 17 2" xfId="3143"/>
    <cellStyle name="Input 3 9 18" xfId="3144"/>
    <cellStyle name="Input 3 9 18 2" xfId="3145"/>
    <cellStyle name="Input 3 9 19" xfId="3146"/>
    <cellStyle name="Input 3 9 19 2" xfId="3147"/>
    <cellStyle name="Input 3 9 2" xfId="3148"/>
    <cellStyle name="Input 3 9 2 2" xfId="3149"/>
    <cellStyle name="Input 3 9 2 2 2" xfId="3150"/>
    <cellStyle name="Input 3 9 2 3" xfId="3151"/>
    <cellStyle name="Input 3 9 2 3 2" xfId="3152"/>
    <cellStyle name="Input 3 9 2 4" xfId="3153"/>
    <cellStyle name="Input 3 9 2 4 2" xfId="3154"/>
    <cellStyle name="Input 3 9 2 5" xfId="3155"/>
    <cellStyle name="Input 3 9 20" xfId="3156"/>
    <cellStyle name="Input 3 9 20 2" xfId="3157"/>
    <cellStyle name="Input 3 9 21" xfId="3158"/>
    <cellStyle name="Input 3 9 3" xfId="3159"/>
    <cellStyle name="Input 3 9 3 2" xfId="3160"/>
    <cellStyle name="Input 3 9 3 2 2" xfId="3161"/>
    <cellStyle name="Input 3 9 3 3" xfId="3162"/>
    <cellStyle name="Input 3 9 3 3 2" xfId="3163"/>
    <cellStyle name="Input 3 9 3 4" xfId="3164"/>
    <cellStyle name="Input 3 9 3 4 2" xfId="3165"/>
    <cellStyle name="Input 3 9 3 5" xfId="3166"/>
    <cellStyle name="Input 3 9 4" xfId="3167"/>
    <cellStyle name="Input 3 9 4 2" xfId="3168"/>
    <cellStyle name="Input 3 9 4 2 2" xfId="3169"/>
    <cellStyle name="Input 3 9 4 3" xfId="3170"/>
    <cellStyle name="Input 3 9 4 3 2" xfId="3171"/>
    <cellStyle name="Input 3 9 4 4" xfId="3172"/>
    <cellStyle name="Input 3 9 4 4 2" xfId="3173"/>
    <cellStyle name="Input 3 9 4 5" xfId="3174"/>
    <cellStyle name="Input 3 9 5" xfId="3175"/>
    <cellStyle name="Input 3 9 5 2" xfId="3176"/>
    <cellStyle name="Input 3 9 5 2 2" xfId="3177"/>
    <cellStyle name="Input 3 9 5 3" xfId="3178"/>
    <cellStyle name="Input 3 9 5 3 2" xfId="3179"/>
    <cellStyle name="Input 3 9 5 4" xfId="3180"/>
    <cellStyle name="Input 3 9 5 4 2" xfId="3181"/>
    <cellStyle name="Input 3 9 5 5" xfId="3182"/>
    <cellStyle name="Input 3 9 6" xfId="3183"/>
    <cellStyle name="Input 3 9 6 2" xfId="3184"/>
    <cellStyle name="Input 3 9 7" xfId="3185"/>
    <cellStyle name="Input 3 9 7 2" xfId="3186"/>
    <cellStyle name="Input 3 9 8" xfId="3187"/>
    <cellStyle name="Input 3 9 8 2" xfId="3188"/>
    <cellStyle name="Input 3 9 9" xfId="3189"/>
    <cellStyle name="Input 3 9 9 2" xfId="3190"/>
    <cellStyle name="Input 4" xfId="3191"/>
    <cellStyle name="Input 4 10" xfId="3192"/>
    <cellStyle name="Input 4 10 10" xfId="3193"/>
    <cellStyle name="Input 4 10 10 2" xfId="3194"/>
    <cellStyle name="Input 4 10 11" xfId="3195"/>
    <cellStyle name="Input 4 10 11 2" xfId="3196"/>
    <cellStyle name="Input 4 10 12" xfId="3197"/>
    <cellStyle name="Input 4 10 12 2" xfId="3198"/>
    <cellStyle name="Input 4 10 13" xfId="3199"/>
    <cellStyle name="Input 4 10 13 2" xfId="3200"/>
    <cellStyle name="Input 4 10 14" xfId="3201"/>
    <cellStyle name="Input 4 10 14 2" xfId="3202"/>
    <cellStyle name="Input 4 10 15" xfId="3203"/>
    <cellStyle name="Input 4 10 15 2" xfId="3204"/>
    <cellStyle name="Input 4 10 16" xfId="3205"/>
    <cellStyle name="Input 4 10 16 2" xfId="3206"/>
    <cellStyle name="Input 4 10 17" xfId="3207"/>
    <cellStyle name="Input 4 10 17 2" xfId="3208"/>
    <cellStyle name="Input 4 10 18" xfId="3209"/>
    <cellStyle name="Input 4 10 18 2" xfId="3210"/>
    <cellStyle name="Input 4 10 19" xfId="3211"/>
    <cellStyle name="Input 4 10 19 2" xfId="3212"/>
    <cellStyle name="Input 4 10 2" xfId="3213"/>
    <cellStyle name="Input 4 10 2 2" xfId="3214"/>
    <cellStyle name="Input 4 10 2 2 2" xfId="3215"/>
    <cellStyle name="Input 4 10 2 3" xfId="3216"/>
    <cellStyle name="Input 4 10 2 3 2" xfId="3217"/>
    <cellStyle name="Input 4 10 2 4" xfId="3218"/>
    <cellStyle name="Input 4 10 2 4 2" xfId="3219"/>
    <cellStyle name="Input 4 10 2 5" xfId="3220"/>
    <cellStyle name="Input 4 10 20" xfId="3221"/>
    <cellStyle name="Input 4 10 3" xfId="3222"/>
    <cellStyle name="Input 4 10 3 2" xfId="3223"/>
    <cellStyle name="Input 4 10 3 2 2" xfId="3224"/>
    <cellStyle name="Input 4 10 3 3" xfId="3225"/>
    <cellStyle name="Input 4 10 3 3 2" xfId="3226"/>
    <cellStyle name="Input 4 10 3 4" xfId="3227"/>
    <cellStyle name="Input 4 10 3 4 2" xfId="3228"/>
    <cellStyle name="Input 4 10 3 5" xfId="3229"/>
    <cellStyle name="Input 4 10 4" xfId="3230"/>
    <cellStyle name="Input 4 10 4 2" xfId="3231"/>
    <cellStyle name="Input 4 10 4 2 2" xfId="3232"/>
    <cellStyle name="Input 4 10 4 3" xfId="3233"/>
    <cellStyle name="Input 4 10 4 3 2" xfId="3234"/>
    <cellStyle name="Input 4 10 4 4" xfId="3235"/>
    <cellStyle name="Input 4 10 4 4 2" xfId="3236"/>
    <cellStyle name="Input 4 10 4 5" xfId="3237"/>
    <cellStyle name="Input 4 10 5" xfId="3238"/>
    <cellStyle name="Input 4 10 5 2" xfId="3239"/>
    <cellStyle name="Input 4 10 6" xfId="3240"/>
    <cellStyle name="Input 4 10 6 2" xfId="3241"/>
    <cellStyle name="Input 4 10 7" xfId="3242"/>
    <cellStyle name="Input 4 10 7 2" xfId="3243"/>
    <cellStyle name="Input 4 10 8" xfId="3244"/>
    <cellStyle name="Input 4 10 8 2" xfId="3245"/>
    <cellStyle name="Input 4 10 9" xfId="3246"/>
    <cellStyle name="Input 4 10 9 2" xfId="3247"/>
    <cellStyle name="Input 4 11" xfId="3248"/>
    <cellStyle name="Input 4 11 2" xfId="3249"/>
    <cellStyle name="Input 4 11 2 2" xfId="3250"/>
    <cellStyle name="Input 4 11 3" xfId="3251"/>
    <cellStyle name="Input 4 11 3 2" xfId="3252"/>
    <cellStyle name="Input 4 11 4" xfId="3253"/>
    <cellStyle name="Input 4 11 4 2" xfId="3254"/>
    <cellStyle name="Input 4 11 5" xfId="3255"/>
    <cellStyle name="Input 4 12" xfId="3256"/>
    <cellStyle name="Input 4 12 2" xfId="3257"/>
    <cellStyle name="Input 4 12 2 2" xfId="3258"/>
    <cellStyle name="Input 4 12 3" xfId="3259"/>
    <cellStyle name="Input 4 12 3 2" xfId="3260"/>
    <cellStyle name="Input 4 12 4" xfId="3261"/>
    <cellStyle name="Input 4 12 4 2" xfId="3262"/>
    <cellStyle name="Input 4 12 5" xfId="3263"/>
    <cellStyle name="Input 4 13" xfId="3264"/>
    <cellStyle name="Input 4 13 2" xfId="3265"/>
    <cellStyle name="Input 4 13 2 2" xfId="3266"/>
    <cellStyle name="Input 4 13 3" xfId="3267"/>
    <cellStyle name="Input 4 13 3 2" xfId="3268"/>
    <cellStyle name="Input 4 13 4" xfId="3269"/>
    <cellStyle name="Input 4 13 4 2" xfId="3270"/>
    <cellStyle name="Input 4 13 5" xfId="3271"/>
    <cellStyle name="Input 4 14" xfId="3272"/>
    <cellStyle name="Input 4 14 2" xfId="3273"/>
    <cellStyle name="Input 4 14 2 2" xfId="3274"/>
    <cellStyle name="Input 4 14 3" xfId="3275"/>
    <cellStyle name="Input 4 14 3 2" xfId="3276"/>
    <cellStyle name="Input 4 14 4" xfId="3277"/>
    <cellStyle name="Input 4 14 4 2" xfId="3278"/>
    <cellStyle name="Input 4 14 5" xfId="3279"/>
    <cellStyle name="Input 4 15" xfId="3280"/>
    <cellStyle name="Input 4 15 2" xfId="3281"/>
    <cellStyle name="Input 4 16" xfId="3282"/>
    <cellStyle name="Input 4 16 2" xfId="3283"/>
    <cellStyle name="Input 4 17" xfId="3284"/>
    <cellStyle name="Input 4 17 2" xfId="3285"/>
    <cellStyle name="Input 4 18" xfId="3286"/>
    <cellStyle name="Input 4 18 2" xfId="3287"/>
    <cellStyle name="Input 4 19" xfId="3288"/>
    <cellStyle name="Input 4 19 2" xfId="3289"/>
    <cellStyle name="Input 4 2" xfId="3290"/>
    <cellStyle name="Input 4 2 10" xfId="3291"/>
    <cellStyle name="Input 4 2 10 2" xfId="3292"/>
    <cellStyle name="Input 4 2 11" xfId="3293"/>
    <cellStyle name="Input 4 2 11 2" xfId="3294"/>
    <cellStyle name="Input 4 2 12" xfId="3295"/>
    <cellStyle name="Input 4 2 12 2" xfId="3296"/>
    <cellStyle name="Input 4 2 13" xfId="3297"/>
    <cellStyle name="Input 4 2 13 2" xfId="3298"/>
    <cellStyle name="Input 4 2 14" xfId="3299"/>
    <cellStyle name="Input 4 2 14 2" xfId="3300"/>
    <cellStyle name="Input 4 2 15" xfId="3301"/>
    <cellStyle name="Input 4 2 15 2" xfId="3302"/>
    <cellStyle name="Input 4 2 16" xfId="3303"/>
    <cellStyle name="Input 4 2 16 2" xfId="3304"/>
    <cellStyle name="Input 4 2 17" xfId="3305"/>
    <cellStyle name="Input 4 2 17 2" xfId="3306"/>
    <cellStyle name="Input 4 2 18" xfId="3307"/>
    <cellStyle name="Input 4 2 18 2" xfId="3308"/>
    <cellStyle name="Input 4 2 19" xfId="3309"/>
    <cellStyle name="Input 4 2 19 2" xfId="3310"/>
    <cellStyle name="Input 4 2 2" xfId="3311"/>
    <cellStyle name="Input 4 2 2 2" xfId="3312"/>
    <cellStyle name="Input 4 2 2 2 2" xfId="3313"/>
    <cellStyle name="Input 4 2 2 3" xfId="3314"/>
    <cellStyle name="Input 4 2 2 3 2" xfId="3315"/>
    <cellStyle name="Input 4 2 2 4" xfId="3316"/>
    <cellStyle name="Input 4 2 2 4 2" xfId="3317"/>
    <cellStyle name="Input 4 2 2 5" xfId="3318"/>
    <cellStyle name="Input 4 2 20" xfId="3319"/>
    <cellStyle name="Input 4 2 20 2" xfId="3320"/>
    <cellStyle name="Input 4 2 21" xfId="3321"/>
    <cellStyle name="Input 4 2 21 2" xfId="3322"/>
    <cellStyle name="Input 4 2 22" xfId="3323"/>
    <cellStyle name="Input 4 2 3" xfId="3324"/>
    <cellStyle name="Input 4 2 3 2" xfId="3325"/>
    <cellStyle name="Input 4 2 3 2 2" xfId="3326"/>
    <cellStyle name="Input 4 2 3 3" xfId="3327"/>
    <cellStyle name="Input 4 2 3 3 2" xfId="3328"/>
    <cellStyle name="Input 4 2 3 4" xfId="3329"/>
    <cellStyle name="Input 4 2 3 4 2" xfId="3330"/>
    <cellStyle name="Input 4 2 3 5" xfId="3331"/>
    <cellStyle name="Input 4 2 4" xfId="3332"/>
    <cellStyle name="Input 4 2 4 2" xfId="3333"/>
    <cellStyle name="Input 4 2 4 2 2" xfId="3334"/>
    <cellStyle name="Input 4 2 4 3" xfId="3335"/>
    <cellStyle name="Input 4 2 4 3 2" xfId="3336"/>
    <cellStyle name="Input 4 2 4 4" xfId="3337"/>
    <cellStyle name="Input 4 2 4 4 2" xfId="3338"/>
    <cellStyle name="Input 4 2 4 5" xfId="3339"/>
    <cellStyle name="Input 4 2 5" xfId="3340"/>
    <cellStyle name="Input 4 2 5 2" xfId="3341"/>
    <cellStyle name="Input 4 2 5 2 2" xfId="3342"/>
    <cellStyle name="Input 4 2 5 3" xfId="3343"/>
    <cellStyle name="Input 4 2 5 3 2" xfId="3344"/>
    <cellStyle name="Input 4 2 5 4" xfId="3345"/>
    <cellStyle name="Input 4 2 5 4 2" xfId="3346"/>
    <cellStyle name="Input 4 2 5 5" xfId="3347"/>
    <cellStyle name="Input 4 2 6" xfId="3348"/>
    <cellStyle name="Input 4 2 6 2" xfId="3349"/>
    <cellStyle name="Input 4 2 6 2 2" xfId="3350"/>
    <cellStyle name="Input 4 2 6 3" xfId="3351"/>
    <cellStyle name="Input 4 2 6 3 2" xfId="3352"/>
    <cellStyle name="Input 4 2 6 4" xfId="3353"/>
    <cellStyle name="Input 4 2 6 4 2" xfId="3354"/>
    <cellStyle name="Input 4 2 6 5" xfId="3355"/>
    <cellStyle name="Input 4 2 7" xfId="3356"/>
    <cellStyle name="Input 4 2 7 2" xfId="3357"/>
    <cellStyle name="Input 4 2 8" xfId="3358"/>
    <cellStyle name="Input 4 2 8 2" xfId="3359"/>
    <cellStyle name="Input 4 2 9" xfId="3360"/>
    <cellStyle name="Input 4 2 9 2" xfId="3361"/>
    <cellStyle name="Input 4 20" xfId="3362"/>
    <cellStyle name="Input 4 20 2" xfId="3363"/>
    <cellStyle name="Input 4 21" xfId="3364"/>
    <cellStyle name="Input 4 21 2" xfId="3365"/>
    <cellStyle name="Input 4 22" xfId="3366"/>
    <cellStyle name="Input 4 22 2" xfId="3367"/>
    <cellStyle name="Input 4 23" xfId="3368"/>
    <cellStyle name="Input 4 23 2" xfId="3369"/>
    <cellStyle name="Input 4 24" xfId="3370"/>
    <cellStyle name="Input 4 24 2" xfId="3371"/>
    <cellStyle name="Input 4 25" xfId="3372"/>
    <cellStyle name="Input 4 25 2" xfId="3373"/>
    <cellStyle name="Input 4 26" xfId="3374"/>
    <cellStyle name="Input 4 26 2" xfId="3375"/>
    <cellStyle name="Input 4 27" xfId="3376"/>
    <cellStyle name="Input 4 27 2" xfId="3377"/>
    <cellStyle name="Input 4 28" xfId="3378"/>
    <cellStyle name="Input 4 28 2" xfId="3379"/>
    <cellStyle name="Input 4 29" xfId="3380"/>
    <cellStyle name="Input 4 29 2" xfId="3381"/>
    <cellStyle name="Input 4 3" xfId="3382"/>
    <cellStyle name="Input 4 3 10" xfId="3383"/>
    <cellStyle name="Input 4 3 10 2" xfId="3384"/>
    <cellStyle name="Input 4 3 11" xfId="3385"/>
    <cellStyle name="Input 4 3 11 2" xfId="3386"/>
    <cellStyle name="Input 4 3 12" xfId="3387"/>
    <cellStyle name="Input 4 3 12 2" xfId="3388"/>
    <cellStyle name="Input 4 3 13" xfId="3389"/>
    <cellStyle name="Input 4 3 13 2" xfId="3390"/>
    <cellStyle name="Input 4 3 14" xfId="3391"/>
    <cellStyle name="Input 4 3 14 2" xfId="3392"/>
    <cellStyle name="Input 4 3 15" xfId="3393"/>
    <cellStyle name="Input 4 3 15 2" xfId="3394"/>
    <cellStyle name="Input 4 3 16" xfId="3395"/>
    <cellStyle name="Input 4 3 16 2" xfId="3396"/>
    <cellStyle name="Input 4 3 17" xfId="3397"/>
    <cellStyle name="Input 4 3 17 2" xfId="3398"/>
    <cellStyle name="Input 4 3 18" xfId="3399"/>
    <cellStyle name="Input 4 3 18 2" xfId="3400"/>
    <cellStyle name="Input 4 3 19" xfId="3401"/>
    <cellStyle name="Input 4 3 19 2" xfId="3402"/>
    <cellStyle name="Input 4 3 2" xfId="3403"/>
    <cellStyle name="Input 4 3 2 2" xfId="3404"/>
    <cellStyle name="Input 4 3 2 2 2" xfId="3405"/>
    <cellStyle name="Input 4 3 2 3" xfId="3406"/>
    <cellStyle name="Input 4 3 2 3 2" xfId="3407"/>
    <cellStyle name="Input 4 3 2 4" xfId="3408"/>
    <cellStyle name="Input 4 3 2 4 2" xfId="3409"/>
    <cellStyle name="Input 4 3 2 5" xfId="3410"/>
    <cellStyle name="Input 4 3 20" xfId="3411"/>
    <cellStyle name="Input 4 3 20 2" xfId="3412"/>
    <cellStyle name="Input 4 3 21" xfId="3413"/>
    <cellStyle name="Input 4 3 3" xfId="3414"/>
    <cellStyle name="Input 4 3 3 2" xfId="3415"/>
    <cellStyle name="Input 4 3 3 2 2" xfId="3416"/>
    <cellStyle name="Input 4 3 3 3" xfId="3417"/>
    <cellStyle name="Input 4 3 3 3 2" xfId="3418"/>
    <cellStyle name="Input 4 3 3 4" xfId="3419"/>
    <cellStyle name="Input 4 3 3 4 2" xfId="3420"/>
    <cellStyle name="Input 4 3 3 5" xfId="3421"/>
    <cellStyle name="Input 4 3 4" xfId="3422"/>
    <cellStyle name="Input 4 3 4 2" xfId="3423"/>
    <cellStyle name="Input 4 3 4 2 2" xfId="3424"/>
    <cellStyle name="Input 4 3 4 3" xfId="3425"/>
    <cellStyle name="Input 4 3 4 3 2" xfId="3426"/>
    <cellStyle name="Input 4 3 4 4" xfId="3427"/>
    <cellStyle name="Input 4 3 4 4 2" xfId="3428"/>
    <cellStyle name="Input 4 3 4 5" xfId="3429"/>
    <cellStyle name="Input 4 3 5" xfId="3430"/>
    <cellStyle name="Input 4 3 5 2" xfId="3431"/>
    <cellStyle name="Input 4 3 5 2 2" xfId="3432"/>
    <cellStyle name="Input 4 3 5 3" xfId="3433"/>
    <cellStyle name="Input 4 3 5 3 2" xfId="3434"/>
    <cellStyle name="Input 4 3 5 4" xfId="3435"/>
    <cellStyle name="Input 4 3 5 4 2" xfId="3436"/>
    <cellStyle name="Input 4 3 5 5" xfId="3437"/>
    <cellStyle name="Input 4 3 6" xfId="3438"/>
    <cellStyle name="Input 4 3 6 2" xfId="3439"/>
    <cellStyle name="Input 4 3 7" xfId="3440"/>
    <cellStyle name="Input 4 3 7 2" xfId="3441"/>
    <cellStyle name="Input 4 3 8" xfId="3442"/>
    <cellStyle name="Input 4 3 8 2" xfId="3443"/>
    <cellStyle name="Input 4 3 9" xfId="3444"/>
    <cellStyle name="Input 4 3 9 2" xfId="3445"/>
    <cellStyle name="Input 4 30" xfId="3446"/>
    <cellStyle name="Input 4 4" xfId="3447"/>
    <cellStyle name="Input 4 4 10" xfId="3448"/>
    <cellStyle name="Input 4 4 10 2" xfId="3449"/>
    <cellStyle name="Input 4 4 11" xfId="3450"/>
    <cellStyle name="Input 4 4 11 2" xfId="3451"/>
    <cellStyle name="Input 4 4 12" xfId="3452"/>
    <cellStyle name="Input 4 4 12 2" xfId="3453"/>
    <cellStyle name="Input 4 4 13" xfId="3454"/>
    <cellStyle name="Input 4 4 13 2" xfId="3455"/>
    <cellStyle name="Input 4 4 14" xfId="3456"/>
    <cellStyle name="Input 4 4 14 2" xfId="3457"/>
    <cellStyle name="Input 4 4 15" xfId="3458"/>
    <cellStyle name="Input 4 4 15 2" xfId="3459"/>
    <cellStyle name="Input 4 4 16" xfId="3460"/>
    <cellStyle name="Input 4 4 16 2" xfId="3461"/>
    <cellStyle name="Input 4 4 17" xfId="3462"/>
    <cellStyle name="Input 4 4 17 2" xfId="3463"/>
    <cellStyle name="Input 4 4 18" xfId="3464"/>
    <cellStyle name="Input 4 4 18 2" xfId="3465"/>
    <cellStyle name="Input 4 4 19" xfId="3466"/>
    <cellStyle name="Input 4 4 19 2" xfId="3467"/>
    <cellStyle name="Input 4 4 2" xfId="3468"/>
    <cellStyle name="Input 4 4 2 2" xfId="3469"/>
    <cellStyle name="Input 4 4 2 2 2" xfId="3470"/>
    <cellStyle name="Input 4 4 2 3" xfId="3471"/>
    <cellStyle name="Input 4 4 2 3 2" xfId="3472"/>
    <cellStyle name="Input 4 4 2 4" xfId="3473"/>
    <cellStyle name="Input 4 4 2 4 2" xfId="3474"/>
    <cellStyle name="Input 4 4 2 5" xfId="3475"/>
    <cellStyle name="Input 4 4 20" xfId="3476"/>
    <cellStyle name="Input 4 4 20 2" xfId="3477"/>
    <cellStyle name="Input 4 4 21" xfId="3478"/>
    <cellStyle name="Input 4 4 3" xfId="3479"/>
    <cellStyle name="Input 4 4 3 2" xfId="3480"/>
    <cellStyle name="Input 4 4 3 2 2" xfId="3481"/>
    <cellStyle name="Input 4 4 3 3" xfId="3482"/>
    <cellStyle name="Input 4 4 3 3 2" xfId="3483"/>
    <cellStyle name="Input 4 4 3 4" xfId="3484"/>
    <cellStyle name="Input 4 4 3 4 2" xfId="3485"/>
    <cellStyle name="Input 4 4 3 5" xfId="3486"/>
    <cellStyle name="Input 4 4 4" xfId="3487"/>
    <cellStyle name="Input 4 4 4 2" xfId="3488"/>
    <cellStyle name="Input 4 4 4 2 2" xfId="3489"/>
    <cellStyle name="Input 4 4 4 3" xfId="3490"/>
    <cellStyle name="Input 4 4 4 3 2" xfId="3491"/>
    <cellStyle name="Input 4 4 4 4" xfId="3492"/>
    <cellStyle name="Input 4 4 4 4 2" xfId="3493"/>
    <cellStyle name="Input 4 4 4 5" xfId="3494"/>
    <cellStyle name="Input 4 4 5" xfId="3495"/>
    <cellStyle name="Input 4 4 5 2" xfId="3496"/>
    <cellStyle name="Input 4 4 5 2 2" xfId="3497"/>
    <cellStyle name="Input 4 4 5 3" xfId="3498"/>
    <cellStyle name="Input 4 4 5 3 2" xfId="3499"/>
    <cellStyle name="Input 4 4 5 4" xfId="3500"/>
    <cellStyle name="Input 4 4 5 4 2" xfId="3501"/>
    <cellStyle name="Input 4 4 5 5" xfId="3502"/>
    <cellStyle name="Input 4 4 6" xfId="3503"/>
    <cellStyle name="Input 4 4 6 2" xfId="3504"/>
    <cellStyle name="Input 4 4 7" xfId="3505"/>
    <cellStyle name="Input 4 4 7 2" xfId="3506"/>
    <cellStyle name="Input 4 4 8" xfId="3507"/>
    <cellStyle name="Input 4 4 8 2" xfId="3508"/>
    <cellStyle name="Input 4 4 9" xfId="3509"/>
    <cellStyle name="Input 4 4 9 2" xfId="3510"/>
    <cellStyle name="Input 4 5" xfId="3511"/>
    <cellStyle name="Input 4 5 10" xfId="3512"/>
    <cellStyle name="Input 4 5 10 2" xfId="3513"/>
    <cellStyle name="Input 4 5 11" xfId="3514"/>
    <cellStyle name="Input 4 5 11 2" xfId="3515"/>
    <cellStyle name="Input 4 5 12" xfId="3516"/>
    <cellStyle name="Input 4 5 12 2" xfId="3517"/>
    <cellStyle name="Input 4 5 13" xfId="3518"/>
    <cellStyle name="Input 4 5 13 2" xfId="3519"/>
    <cellStyle name="Input 4 5 14" xfId="3520"/>
    <cellStyle name="Input 4 5 14 2" xfId="3521"/>
    <cellStyle name="Input 4 5 15" xfId="3522"/>
    <cellStyle name="Input 4 5 15 2" xfId="3523"/>
    <cellStyle name="Input 4 5 16" xfId="3524"/>
    <cellStyle name="Input 4 5 16 2" xfId="3525"/>
    <cellStyle name="Input 4 5 17" xfId="3526"/>
    <cellStyle name="Input 4 5 17 2" xfId="3527"/>
    <cellStyle name="Input 4 5 18" xfId="3528"/>
    <cellStyle name="Input 4 5 18 2" xfId="3529"/>
    <cellStyle name="Input 4 5 19" xfId="3530"/>
    <cellStyle name="Input 4 5 19 2" xfId="3531"/>
    <cellStyle name="Input 4 5 2" xfId="3532"/>
    <cellStyle name="Input 4 5 2 2" xfId="3533"/>
    <cellStyle name="Input 4 5 2 2 2" xfId="3534"/>
    <cellStyle name="Input 4 5 2 3" xfId="3535"/>
    <cellStyle name="Input 4 5 2 3 2" xfId="3536"/>
    <cellStyle name="Input 4 5 2 4" xfId="3537"/>
    <cellStyle name="Input 4 5 2 4 2" xfId="3538"/>
    <cellStyle name="Input 4 5 2 5" xfId="3539"/>
    <cellStyle name="Input 4 5 20" xfId="3540"/>
    <cellStyle name="Input 4 5 20 2" xfId="3541"/>
    <cellStyle name="Input 4 5 21" xfId="3542"/>
    <cellStyle name="Input 4 5 3" xfId="3543"/>
    <cellStyle name="Input 4 5 3 2" xfId="3544"/>
    <cellStyle name="Input 4 5 3 2 2" xfId="3545"/>
    <cellStyle name="Input 4 5 3 3" xfId="3546"/>
    <cellStyle name="Input 4 5 3 3 2" xfId="3547"/>
    <cellStyle name="Input 4 5 3 4" xfId="3548"/>
    <cellStyle name="Input 4 5 3 4 2" xfId="3549"/>
    <cellStyle name="Input 4 5 3 5" xfId="3550"/>
    <cellStyle name="Input 4 5 4" xfId="3551"/>
    <cellStyle name="Input 4 5 4 2" xfId="3552"/>
    <cellStyle name="Input 4 5 4 2 2" xfId="3553"/>
    <cellStyle name="Input 4 5 4 3" xfId="3554"/>
    <cellStyle name="Input 4 5 4 3 2" xfId="3555"/>
    <cellStyle name="Input 4 5 4 4" xfId="3556"/>
    <cellStyle name="Input 4 5 4 4 2" xfId="3557"/>
    <cellStyle name="Input 4 5 4 5" xfId="3558"/>
    <cellStyle name="Input 4 5 5" xfId="3559"/>
    <cellStyle name="Input 4 5 5 2" xfId="3560"/>
    <cellStyle name="Input 4 5 5 2 2" xfId="3561"/>
    <cellStyle name="Input 4 5 5 3" xfId="3562"/>
    <cellStyle name="Input 4 5 5 3 2" xfId="3563"/>
    <cellStyle name="Input 4 5 5 4" xfId="3564"/>
    <cellStyle name="Input 4 5 5 4 2" xfId="3565"/>
    <cellStyle name="Input 4 5 5 5" xfId="3566"/>
    <cellStyle name="Input 4 5 6" xfId="3567"/>
    <cellStyle name="Input 4 5 6 2" xfId="3568"/>
    <cellStyle name="Input 4 5 7" xfId="3569"/>
    <cellStyle name="Input 4 5 7 2" xfId="3570"/>
    <cellStyle name="Input 4 5 8" xfId="3571"/>
    <cellStyle name="Input 4 5 8 2" xfId="3572"/>
    <cellStyle name="Input 4 5 9" xfId="3573"/>
    <cellStyle name="Input 4 5 9 2" xfId="3574"/>
    <cellStyle name="Input 4 6" xfId="3575"/>
    <cellStyle name="Input 4 6 10" xfId="3576"/>
    <cellStyle name="Input 4 6 10 2" xfId="3577"/>
    <cellStyle name="Input 4 6 11" xfId="3578"/>
    <cellStyle name="Input 4 6 11 2" xfId="3579"/>
    <cellStyle name="Input 4 6 12" xfId="3580"/>
    <cellStyle name="Input 4 6 12 2" xfId="3581"/>
    <cellStyle name="Input 4 6 13" xfId="3582"/>
    <cellStyle name="Input 4 6 13 2" xfId="3583"/>
    <cellStyle name="Input 4 6 14" xfId="3584"/>
    <cellStyle name="Input 4 6 14 2" xfId="3585"/>
    <cellStyle name="Input 4 6 15" xfId="3586"/>
    <cellStyle name="Input 4 6 15 2" xfId="3587"/>
    <cellStyle name="Input 4 6 16" xfId="3588"/>
    <cellStyle name="Input 4 6 16 2" xfId="3589"/>
    <cellStyle name="Input 4 6 17" xfId="3590"/>
    <cellStyle name="Input 4 6 17 2" xfId="3591"/>
    <cellStyle name="Input 4 6 18" xfId="3592"/>
    <cellStyle name="Input 4 6 18 2" xfId="3593"/>
    <cellStyle name="Input 4 6 19" xfId="3594"/>
    <cellStyle name="Input 4 6 19 2" xfId="3595"/>
    <cellStyle name="Input 4 6 2" xfId="3596"/>
    <cellStyle name="Input 4 6 2 2" xfId="3597"/>
    <cellStyle name="Input 4 6 2 2 2" xfId="3598"/>
    <cellStyle name="Input 4 6 2 3" xfId="3599"/>
    <cellStyle name="Input 4 6 2 3 2" xfId="3600"/>
    <cellStyle name="Input 4 6 2 4" xfId="3601"/>
    <cellStyle name="Input 4 6 2 4 2" xfId="3602"/>
    <cellStyle name="Input 4 6 2 5" xfId="3603"/>
    <cellStyle name="Input 4 6 20" xfId="3604"/>
    <cellStyle name="Input 4 6 20 2" xfId="3605"/>
    <cellStyle name="Input 4 6 21" xfId="3606"/>
    <cellStyle name="Input 4 6 3" xfId="3607"/>
    <cellStyle name="Input 4 6 3 2" xfId="3608"/>
    <cellStyle name="Input 4 6 3 2 2" xfId="3609"/>
    <cellStyle name="Input 4 6 3 3" xfId="3610"/>
    <cellStyle name="Input 4 6 3 3 2" xfId="3611"/>
    <cellStyle name="Input 4 6 3 4" xfId="3612"/>
    <cellStyle name="Input 4 6 3 4 2" xfId="3613"/>
    <cellStyle name="Input 4 6 3 5" xfId="3614"/>
    <cellStyle name="Input 4 6 4" xfId="3615"/>
    <cellStyle name="Input 4 6 4 2" xfId="3616"/>
    <cellStyle name="Input 4 6 4 2 2" xfId="3617"/>
    <cellStyle name="Input 4 6 4 3" xfId="3618"/>
    <cellStyle name="Input 4 6 4 3 2" xfId="3619"/>
    <cellStyle name="Input 4 6 4 4" xfId="3620"/>
    <cellStyle name="Input 4 6 4 4 2" xfId="3621"/>
    <cellStyle name="Input 4 6 4 5" xfId="3622"/>
    <cellStyle name="Input 4 6 5" xfId="3623"/>
    <cellStyle name="Input 4 6 5 2" xfId="3624"/>
    <cellStyle name="Input 4 6 5 2 2" xfId="3625"/>
    <cellStyle name="Input 4 6 5 3" xfId="3626"/>
    <cellStyle name="Input 4 6 5 3 2" xfId="3627"/>
    <cellStyle name="Input 4 6 5 4" xfId="3628"/>
    <cellStyle name="Input 4 6 5 4 2" xfId="3629"/>
    <cellStyle name="Input 4 6 5 5" xfId="3630"/>
    <cellStyle name="Input 4 6 6" xfId="3631"/>
    <cellStyle name="Input 4 6 6 2" xfId="3632"/>
    <cellStyle name="Input 4 6 7" xfId="3633"/>
    <cellStyle name="Input 4 6 7 2" xfId="3634"/>
    <cellStyle name="Input 4 6 8" xfId="3635"/>
    <cellStyle name="Input 4 6 8 2" xfId="3636"/>
    <cellStyle name="Input 4 6 9" xfId="3637"/>
    <cellStyle name="Input 4 6 9 2" xfId="3638"/>
    <cellStyle name="Input 4 7" xfId="3639"/>
    <cellStyle name="Input 4 7 10" xfId="3640"/>
    <cellStyle name="Input 4 7 10 2" xfId="3641"/>
    <cellStyle name="Input 4 7 11" xfId="3642"/>
    <cellStyle name="Input 4 7 11 2" xfId="3643"/>
    <cellStyle name="Input 4 7 12" xfId="3644"/>
    <cellStyle name="Input 4 7 12 2" xfId="3645"/>
    <cellStyle name="Input 4 7 13" xfId="3646"/>
    <cellStyle name="Input 4 7 13 2" xfId="3647"/>
    <cellStyle name="Input 4 7 14" xfId="3648"/>
    <cellStyle name="Input 4 7 14 2" xfId="3649"/>
    <cellStyle name="Input 4 7 15" xfId="3650"/>
    <cellStyle name="Input 4 7 15 2" xfId="3651"/>
    <cellStyle name="Input 4 7 16" xfId="3652"/>
    <cellStyle name="Input 4 7 16 2" xfId="3653"/>
    <cellStyle name="Input 4 7 17" xfId="3654"/>
    <cellStyle name="Input 4 7 17 2" xfId="3655"/>
    <cellStyle name="Input 4 7 18" xfId="3656"/>
    <cellStyle name="Input 4 7 18 2" xfId="3657"/>
    <cellStyle name="Input 4 7 19" xfId="3658"/>
    <cellStyle name="Input 4 7 19 2" xfId="3659"/>
    <cellStyle name="Input 4 7 2" xfId="3660"/>
    <cellStyle name="Input 4 7 2 2" xfId="3661"/>
    <cellStyle name="Input 4 7 2 2 2" xfId="3662"/>
    <cellStyle name="Input 4 7 2 3" xfId="3663"/>
    <cellStyle name="Input 4 7 2 3 2" xfId="3664"/>
    <cellStyle name="Input 4 7 2 4" xfId="3665"/>
    <cellStyle name="Input 4 7 2 4 2" xfId="3666"/>
    <cellStyle name="Input 4 7 2 5" xfId="3667"/>
    <cellStyle name="Input 4 7 20" xfId="3668"/>
    <cellStyle name="Input 4 7 20 2" xfId="3669"/>
    <cellStyle name="Input 4 7 21" xfId="3670"/>
    <cellStyle name="Input 4 7 3" xfId="3671"/>
    <cellStyle name="Input 4 7 3 2" xfId="3672"/>
    <cellStyle name="Input 4 7 3 2 2" xfId="3673"/>
    <cellStyle name="Input 4 7 3 3" xfId="3674"/>
    <cellStyle name="Input 4 7 3 3 2" xfId="3675"/>
    <cellStyle name="Input 4 7 3 4" xfId="3676"/>
    <cellStyle name="Input 4 7 3 4 2" xfId="3677"/>
    <cellStyle name="Input 4 7 3 5" xfId="3678"/>
    <cellStyle name="Input 4 7 4" xfId="3679"/>
    <cellStyle name="Input 4 7 4 2" xfId="3680"/>
    <cellStyle name="Input 4 7 4 2 2" xfId="3681"/>
    <cellStyle name="Input 4 7 4 3" xfId="3682"/>
    <cellStyle name="Input 4 7 4 3 2" xfId="3683"/>
    <cellStyle name="Input 4 7 4 4" xfId="3684"/>
    <cellStyle name="Input 4 7 4 4 2" xfId="3685"/>
    <cellStyle name="Input 4 7 4 5" xfId="3686"/>
    <cellStyle name="Input 4 7 5" xfId="3687"/>
    <cellStyle name="Input 4 7 5 2" xfId="3688"/>
    <cellStyle name="Input 4 7 5 2 2" xfId="3689"/>
    <cellStyle name="Input 4 7 5 3" xfId="3690"/>
    <cellStyle name="Input 4 7 5 3 2" xfId="3691"/>
    <cellStyle name="Input 4 7 5 4" xfId="3692"/>
    <cellStyle name="Input 4 7 5 4 2" xfId="3693"/>
    <cellStyle name="Input 4 7 5 5" xfId="3694"/>
    <cellStyle name="Input 4 7 6" xfId="3695"/>
    <cellStyle name="Input 4 7 6 2" xfId="3696"/>
    <cellStyle name="Input 4 7 7" xfId="3697"/>
    <cellStyle name="Input 4 7 7 2" xfId="3698"/>
    <cellStyle name="Input 4 7 8" xfId="3699"/>
    <cellStyle name="Input 4 7 8 2" xfId="3700"/>
    <cellStyle name="Input 4 7 9" xfId="3701"/>
    <cellStyle name="Input 4 7 9 2" xfId="3702"/>
    <cellStyle name="Input 4 8" xfId="3703"/>
    <cellStyle name="Input 4 8 10" xfId="3704"/>
    <cellStyle name="Input 4 8 10 2" xfId="3705"/>
    <cellStyle name="Input 4 8 11" xfId="3706"/>
    <cellStyle name="Input 4 8 11 2" xfId="3707"/>
    <cellStyle name="Input 4 8 12" xfId="3708"/>
    <cellStyle name="Input 4 8 12 2" xfId="3709"/>
    <cellStyle name="Input 4 8 13" xfId="3710"/>
    <cellStyle name="Input 4 8 13 2" xfId="3711"/>
    <cellStyle name="Input 4 8 14" xfId="3712"/>
    <cellStyle name="Input 4 8 14 2" xfId="3713"/>
    <cellStyle name="Input 4 8 15" xfId="3714"/>
    <cellStyle name="Input 4 8 15 2" xfId="3715"/>
    <cellStyle name="Input 4 8 16" xfId="3716"/>
    <cellStyle name="Input 4 8 16 2" xfId="3717"/>
    <cellStyle name="Input 4 8 17" xfId="3718"/>
    <cellStyle name="Input 4 8 17 2" xfId="3719"/>
    <cellStyle name="Input 4 8 18" xfId="3720"/>
    <cellStyle name="Input 4 8 18 2" xfId="3721"/>
    <cellStyle name="Input 4 8 19" xfId="3722"/>
    <cellStyle name="Input 4 8 19 2" xfId="3723"/>
    <cellStyle name="Input 4 8 2" xfId="3724"/>
    <cellStyle name="Input 4 8 2 2" xfId="3725"/>
    <cellStyle name="Input 4 8 2 2 2" xfId="3726"/>
    <cellStyle name="Input 4 8 2 3" xfId="3727"/>
    <cellStyle name="Input 4 8 2 3 2" xfId="3728"/>
    <cellStyle name="Input 4 8 2 4" xfId="3729"/>
    <cellStyle name="Input 4 8 2 4 2" xfId="3730"/>
    <cellStyle name="Input 4 8 2 5" xfId="3731"/>
    <cellStyle name="Input 4 8 20" xfId="3732"/>
    <cellStyle name="Input 4 8 20 2" xfId="3733"/>
    <cellStyle name="Input 4 8 21" xfId="3734"/>
    <cellStyle name="Input 4 8 3" xfId="3735"/>
    <cellStyle name="Input 4 8 3 2" xfId="3736"/>
    <cellStyle name="Input 4 8 3 2 2" xfId="3737"/>
    <cellStyle name="Input 4 8 3 3" xfId="3738"/>
    <cellStyle name="Input 4 8 3 3 2" xfId="3739"/>
    <cellStyle name="Input 4 8 3 4" xfId="3740"/>
    <cellStyle name="Input 4 8 3 4 2" xfId="3741"/>
    <cellStyle name="Input 4 8 3 5" xfId="3742"/>
    <cellStyle name="Input 4 8 4" xfId="3743"/>
    <cellStyle name="Input 4 8 4 2" xfId="3744"/>
    <cellStyle name="Input 4 8 4 2 2" xfId="3745"/>
    <cellStyle name="Input 4 8 4 3" xfId="3746"/>
    <cellStyle name="Input 4 8 4 3 2" xfId="3747"/>
    <cellStyle name="Input 4 8 4 4" xfId="3748"/>
    <cellStyle name="Input 4 8 4 4 2" xfId="3749"/>
    <cellStyle name="Input 4 8 4 5" xfId="3750"/>
    <cellStyle name="Input 4 8 5" xfId="3751"/>
    <cellStyle name="Input 4 8 5 2" xfId="3752"/>
    <cellStyle name="Input 4 8 5 2 2" xfId="3753"/>
    <cellStyle name="Input 4 8 5 3" xfId="3754"/>
    <cellStyle name="Input 4 8 5 3 2" xfId="3755"/>
    <cellStyle name="Input 4 8 5 4" xfId="3756"/>
    <cellStyle name="Input 4 8 5 4 2" xfId="3757"/>
    <cellStyle name="Input 4 8 5 5" xfId="3758"/>
    <cellStyle name="Input 4 8 6" xfId="3759"/>
    <cellStyle name="Input 4 8 6 2" xfId="3760"/>
    <cellStyle name="Input 4 8 7" xfId="3761"/>
    <cellStyle name="Input 4 8 7 2" xfId="3762"/>
    <cellStyle name="Input 4 8 8" xfId="3763"/>
    <cellStyle name="Input 4 8 8 2" xfId="3764"/>
    <cellStyle name="Input 4 8 9" xfId="3765"/>
    <cellStyle name="Input 4 8 9 2" xfId="3766"/>
    <cellStyle name="Input 4 9" xfId="3767"/>
    <cellStyle name="Input 4 9 10" xfId="3768"/>
    <cellStyle name="Input 4 9 10 2" xfId="3769"/>
    <cellStyle name="Input 4 9 11" xfId="3770"/>
    <cellStyle name="Input 4 9 11 2" xfId="3771"/>
    <cellStyle name="Input 4 9 12" xfId="3772"/>
    <cellStyle name="Input 4 9 12 2" xfId="3773"/>
    <cellStyle name="Input 4 9 13" xfId="3774"/>
    <cellStyle name="Input 4 9 13 2" xfId="3775"/>
    <cellStyle name="Input 4 9 14" xfId="3776"/>
    <cellStyle name="Input 4 9 14 2" xfId="3777"/>
    <cellStyle name="Input 4 9 15" xfId="3778"/>
    <cellStyle name="Input 4 9 15 2" xfId="3779"/>
    <cellStyle name="Input 4 9 16" xfId="3780"/>
    <cellStyle name="Input 4 9 16 2" xfId="3781"/>
    <cellStyle name="Input 4 9 17" xfId="3782"/>
    <cellStyle name="Input 4 9 17 2" xfId="3783"/>
    <cellStyle name="Input 4 9 18" xfId="3784"/>
    <cellStyle name="Input 4 9 18 2" xfId="3785"/>
    <cellStyle name="Input 4 9 19" xfId="3786"/>
    <cellStyle name="Input 4 9 19 2" xfId="3787"/>
    <cellStyle name="Input 4 9 2" xfId="3788"/>
    <cellStyle name="Input 4 9 2 2" xfId="3789"/>
    <cellStyle name="Input 4 9 2 2 2" xfId="3790"/>
    <cellStyle name="Input 4 9 2 3" xfId="3791"/>
    <cellStyle name="Input 4 9 2 3 2" xfId="3792"/>
    <cellStyle name="Input 4 9 2 4" xfId="3793"/>
    <cellStyle name="Input 4 9 2 4 2" xfId="3794"/>
    <cellStyle name="Input 4 9 2 5" xfId="3795"/>
    <cellStyle name="Input 4 9 20" xfId="3796"/>
    <cellStyle name="Input 4 9 20 2" xfId="3797"/>
    <cellStyle name="Input 4 9 21" xfId="3798"/>
    <cellStyle name="Input 4 9 3" xfId="3799"/>
    <cellStyle name="Input 4 9 3 2" xfId="3800"/>
    <cellStyle name="Input 4 9 3 2 2" xfId="3801"/>
    <cellStyle name="Input 4 9 3 3" xfId="3802"/>
    <cellStyle name="Input 4 9 3 3 2" xfId="3803"/>
    <cellStyle name="Input 4 9 3 4" xfId="3804"/>
    <cellStyle name="Input 4 9 3 4 2" xfId="3805"/>
    <cellStyle name="Input 4 9 3 5" xfId="3806"/>
    <cellStyle name="Input 4 9 4" xfId="3807"/>
    <cellStyle name="Input 4 9 4 2" xfId="3808"/>
    <cellStyle name="Input 4 9 4 2 2" xfId="3809"/>
    <cellStyle name="Input 4 9 4 3" xfId="3810"/>
    <cellStyle name="Input 4 9 4 3 2" xfId="3811"/>
    <cellStyle name="Input 4 9 4 4" xfId="3812"/>
    <cellStyle name="Input 4 9 4 4 2" xfId="3813"/>
    <cellStyle name="Input 4 9 4 5" xfId="3814"/>
    <cellStyle name="Input 4 9 5" xfId="3815"/>
    <cellStyle name="Input 4 9 5 2" xfId="3816"/>
    <cellStyle name="Input 4 9 5 2 2" xfId="3817"/>
    <cellStyle name="Input 4 9 5 3" xfId="3818"/>
    <cellStyle name="Input 4 9 5 3 2" xfId="3819"/>
    <cellStyle name="Input 4 9 5 4" xfId="3820"/>
    <cellStyle name="Input 4 9 5 4 2" xfId="3821"/>
    <cellStyle name="Input 4 9 5 5" xfId="3822"/>
    <cellStyle name="Input 4 9 6" xfId="3823"/>
    <cellStyle name="Input 4 9 6 2" xfId="3824"/>
    <cellStyle name="Input 4 9 7" xfId="3825"/>
    <cellStyle name="Input 4 9 7 2" xfId="3826"/>
    <cellStyle name="Input 4 9 8" xfId="3827"/>
    <cellStyle name="Input 4 9 8 2" xfId="3828"/>
    <cellStyle name="Input 4 9 9" xfId="3829"/>
    <cellStyle name="Input 4 9 9 2" xfId="3830"/>
    <cellStyle name="Input 5" xfId="3831"/>
    <cellStyle name="Input 5 10" xfId="3832"/>
    <cellStyle name="Input 5 10 10" xfId="3833"/>
    <cellStyle name="Input 5 10 10 2" xfId="3834"/>
    <cellStyle name="Input 5 10 11" xfId="3835"/>
    <cellStyle name="Input 5 10 11 2" xfId="3836"/>
    <cellStyle name="Input 5 10 12" xfId="3837"/>
    <cellStyle name="Input 5 10 12 2" xfId="3838"/>
    <cellStyle name="Input 5 10 13" xfId="3839"/>
    <cellStyle name="Input 5 10 13 2" xfId="3840"/>
    <cellStyle name="Input 5 10 14" xfId="3841"/>
    <cellStyle name="Input 5 10 14 2" xfId="3842"/>
    <cellStyle name="Input 5 10 15" xfId="3843"/>
    <cellStyle name="Input 5 10 15 2" xfId="3844"/>
    <cellStyle name="Input 5 10 16" xfId="3845"/>
    <cellStyle name="Input 5 10 16 2" xfId="3846"/>
    <cellStyle name="Input 5 10 17" xfId="3847"/>
    <cellStyle name="Input 5 10 17 2" xfId="3848"/>
    <cellStyle name="Input 5 10 18" xfId="3849"/>
    <cellStyle name="Input 5 10 18 2" xfId="3850"/>
    <cellStyle name="Input 5 10 19" xfId="3851"/>
    <cellStyle name="Input 5 10 19 2" xfId="3852"/>
    <cellStyle name="Input 5 10 2" xfId="3853"/>
    <cellStyle name="Input 5 10 2 2" xfId="3854"/>
    <cellStyle name="Input 5 10 2 2 2" xfId="3855"/>
    <cellStyle name="Input 5 10 2 3" xfId="3856"/>
    <cellStyle name="Input 5 10 2 3 2" xfId="3857"/>
    <cellStyle name="Input 5 10 2 4" xfId="3858"/>
    <cellStyle name="Input 5 10 2 4 2" xfId="3859"/>
    <cellStyle name="Input 5 10 2 5" xfId="3860"/>
    <cellStyle name="Input 5 10 20" xfId="3861"/>
    <cellStyle name="Input 5 10 3" xfId="3862"/>
    <cellStyle name="Input 5 10 3 2" xfId="3863"/>
    <cellStyle name="Input 5 10 3 2 2" xfId="3864"/>
    <cellStyle name="Input 5 10 3 3" xfId="3865"/>
    <cellStyle name="Input 5 10 3 3 2" xfId="3866"/>
    <cellStyle name="Input 5 10 3 4" xfId="3867"/>
    <cellStyle name="Input 5 10 3 4 2" xfId="3868"/>
    <cellStyle name="Input 5 10 3 5" xfId="3869"/>
    <cellStyle name="Input 5 10 4" xfId="3870"/>
    <cellStyle name="Input 5 10 4 2" xfId="3871"/>
    <cellStyle name="Input 5 10 4 2 2" xfId="3872"/>
    <cellStyle name="Input 5 10 4 3" xfId="3873"/>
    <cellStyle name="Input 5 10 4 3 2" xfId="3874"/>
    <cellStyle name="Input 5 10 4 4" xfId="3875"/>
    <cellStyle name="Input 5 10 4 4 2" xfId="3876"/>
    <cellStyle name="Input 5 10 4 5" xfId="3877"/>
    <cellStyle name="Input 5 10 5" xfId="3878"/>
    <cellStyle name="Input 5 10 5 2" xfId="3879"/>
    <cellStyle name="Input 5 10 6" xfId="3880"/>
    <cellStyle name="Input 5 10 6 2" xfId="3881"/>
    <cellStyle name="Input 5 10 7" xfId="3882"/>
    <cellStyle name="Input 5 10 7 2" xfId="3883"/>
    <cellStyle name="Input 5 10 8" xfId="3884"/>
    <cellStyle name="Input 5 10 8 2" xfId="3885"/>
    <cellStyle name="Input 5 10 9" xfId="3886"/>
    <cellStyle name="Input 5 10 9 2" xfId="3887"/>
    <cellStyle name="Input 5 11" xfId="3888"/>
    <cellStyle name="Input 5 11 2" xfId="3889"/>
    <cellStyle name="Input 5 11 2 2" xfId="3890"/>
    <cellStyle name="Input 5 11 3" xfId="3891"/>
    <cellStyle name="Input 5 11 3 2" xfId="3892"/>
    <cellStyle name="Input 5 11 4" xfId="3893"/>
    <cellStyle name="Input 5 11 4 2" xfId="3894"/>
    <cellStyle name="Input 5 11 5" xfId="3895"/>
    <cellStyle name="Input 5 12" xfId="3896"/>
    <cellStyle name="Input 5 12 2" xfId="3897"/>
    <cellStyle name="Input 5 12 2 2" xfId="3898"/>
    <cellStyle name="Input 5 12 3" xfId="3899"/>
    <cellStyle name="Input 5 12 3 2" xfId="3900"/>
    <cellStyle name="Input 5 12 4" xfId="3901"/>
    <cellStyle name="Input 5 12 4 2" xfId="3902"/>
    <cellStyle name="Input 5 12 5" xfId="3903"/>
    <cellStyle name="Input 5 13" xfId="3904"/>
    <cellStyle name="Input 5 13 2" xfId="3905"/>
    <cellStyle name="Input 5 13 2 2" xfId="3906"/>
    <cellStyle name="Input 5 13 3" xfId="3907"/>
    <cellStyle name="Input 5 13 3 2" xfId="3908"/>
    <cellStyle name="Input 5 13 4" xfId="3909"/>
    <cellStyle name="Input 5 13 4 2" xfId="3910"/>
    <cellStyle name="Input 5 13 5" xfId="3911"/>
    <cellStyle name="Input 5 14" xfId="3912"/>
    <cellStyle name="Input 5 14 2" xfId="3913"/>
    <cellStyle name="Input 5 14 2 2" xfId="3914"/>
    <cellStyle name="Input 5 14 3" xfId="3915"/>
    <cellStyle name="Input 5 14 3 2" xfId="3916"/>
    <cellStyle name="Input 5 14 4" xfId="3917"/>
    <cellStyle name="Input 5 14 4 2" xfId="3918"/>
    <cellStyle name="Input 5 14 5" xfId="3919"/>
    <cellStyle name="Input 5 15" xfId="3920"/>
    <cellStyle name="Input 5 15 2" xfId="3921"/>
    <cellStyle name="Input 5 16" xfId="3922"/>
    <cellStyle name="Input 5 16 2" xfId="3923"/>
    <cellStyle name="Input 5 17" xfId="3924"/>
    <cellStyle name="Input 5 17 2" xfId="3925"/>
    <cellStyle name="Input 5 18" xfId="3926"/>
    <cellStyle name="Input 5 18 2" xfId="3927"/>
    <cellStyle name="Input 5 19" xfId="3928"/>
    <cellStyle name="Input 5 19 2" xfId="3929"/>
    <cellStyle name="Input 5 2" xfId="3930"/>
    <cellStyle name="Input 5 2 10" xfId="3931"/>
    <cellStyle name="Input 5 2 10 2" xfId="3932"/>
    <cellStyle name="Input 5 2 11" xfId="3933"/>
    <cellStyle name="Input 5 2 11 2" xfId="3934"/>
    <cellStyle name="Input 5 2 12" xfId="3935"/>
    <cellStyle name="Input 5 2 12 2" xfId="3936"/>
    <cellStyle name="Input 5 2 13" xfId="3937"/>
    <cellStyle name="Input 5 2 13 2" xfId="3938"/>
    <cellStyle name="Input 5 2 14" xfId="3939"/>
    <cellStyle name="Input 5 2 14 2" xfId="3940"/>
    <cellStyle name="Input 5 2 15" xfId="3941"/>
    <cellStyle name="Input 5 2 15 2" xfId="3942"/>
    <cellStyle name="Input 5 2 16" xfId="3943"/>
    <cellStyle name="Input 5 2 16 2" xfId="3944"/>
    <cellStyle name="Input 5 2 17" xfId="3945"/>
    <cellStyle name="Input 5 2 17 2" xfId="3946"/>
    <cellStyle name="Input 5 2 18" xfId="3947"/>
    <cellStyle name="Input 5 2 18 2" xfId="3948"/>
    <cellStyle name="Input 5 2 19" xfId="3949"/>
    <cellStyle name="Input 5 2 19 2" xfId="3950"/>
    <cellStyle name="Input 5 2 2" xfId="3951"/>
    <cellStyle name="Input 5 2 2 2" xfId="3952"/>
    <cellStyle name="Input 5 2 2 2 2" xfId="3953"/>
    <cellStyle name="Input 5 2 2 3" xfId="3954"/>
    <cellStyle name="Input 5 2 2 3 2" xfId="3955"/>
    <cellStyle name="Input 5 2 2 4" xfId="3956"/>
    <cellStyle name="Input 5 2 2 4 2" xfId="3957"/>
    <cellStyle name="Input 5 2 2 5" xfId="3958"/>
    <cellStyle name="Input 5 2 20" xfId="3959"/>
    <cellStyle name="Input 5 2 20 2" xfId="3960"/>
    <cellStyle name="Input 5 2 21" xfId="3961"/>
    <cellStyle name="Input 5 2 21 2" xfId="3962"/>
    <cellStyle name="Input 5 2 22" xfId="3963"/>
    <cellStyle name="Input 5 2 3" xfId="3964"/>
    <cellStyle name="Input 5 2 3 2" xfId="3965"/>
    <cellStyle name="Input 5 2 3 2 2" xfId="3966"/>
    <cellStyle name="Input 5 2 3 3" xfId="3967"/>
    <cellStyle name="Input 5 2 3 3 2" xfId="3968"/>
    <cellStyle name="Input 5 2 3 4" xfId="3969"/>
    <cellStyle name="Input 5 2 3 4 2" xfId="3970"/>
    <cellStyle name="Input 5 2 3 5" xfId="3971"/>
    <cellStyle name="Input 5 2 4" xfId="3972"/>
    <cellStyle name="Input 5 2 4 2" xfId="3973"/>
    <cellStyle name="Input 5 2 4 2 2" xfId="3974"/>
    <cellStyle name="Input 5 2 4 3" xfId="3975"/>
    <cellStyle name="Input 5 2 4 3 2" xfId="3976"/>
    <cellStyle name="Input 5 2 4 4" xfId="3977"/>
    <cellStyle name="Input 5 2 4 4 2" xfId="3978"/>
    <cellStyle name="Input 5 2 4 5" xfId="3979"/>
    <cellStyle name="Input 5 2 5" xfId="3980"/>
    <cellStyle name="Input 5 2 5 2" xfId="3981"/>
    <cellStyle name="Input 5 2 5 2 2" xfId="3982"/>
    <cellStyle name="Input 5 2 5 3" xfId="3983"/>
    <cellStyle name="Input 5 2 5 3 2" xfId="3984"/>
    <cellStyle name="Input 5 2 5 4" xfId="3985"/>
    <cellStyle name="Input 5 2 5 4 2" xfId="3986"/>
    <cellStyle name="Input 5 2 5 5" xfId="3987"/>
    <cellStyle name="Input 5 2 6" xfId="3988"/>
    <cellStyle name="Input 5 2 6 2" xfId="3989"/>
    <cellStyle name="Input 5 2 6 2 2" xfId="3990"/>
    <cellStyle name="Input 5 2 6 3" xfId="3991"/>
    <cellStyle name="Input 5 2 6 3 2" xfId="3992"/>
    <cellStyle name="Input 5 2 6 4" xfId="3993"/>
    <cellStyle name="Input 5 2 6 4 2" xfId="3994"/>
    <cellStyle name="Input 5 2 6 5" xfId="3995"/>
    <cellStyle name="Input 5 2 7" xfId="3996"/>
    <cellStyle name="Input 5 2 7 2" xfId="3997"/>
    <cellStyle name="Input 5 2 8" xfId="3998"/>
    <cellStyle name="Input 5 2 8 2" xfId="3999"/>
    <cellStyle name="Input 5 2 9" xfId="4000"/>
    <cellStyle name="Input 5 2 9 2" xfId="4001"/>
    <cellStyle name="Input 5 20" xfId="4002"/>
    <cellStyle name="Input 5 20 2" xfId="4003"/>
    <cellStyle name="Input 5 21" xfId="4004"/>
    <cellStyle name="Input 5 21 2" xfId="4005"/>
    <cellStyle name="Input 5 22" xfId="4006"/>
    <cellStyle name="Input 5 22 2" xfId="4007"/>
    <cellStyle name="Input 5 23" xfId="4008"/>
    <cellStyle name="Input 5 23 2" xfId="4009"/>
    <cellStyle name="Input 5 24" xfId="4010"/>
    <cellStyle name="Input 5 24 2" xfId="4011"/>
    <cellStyle name="Input 5 25" xfId="4012"/>
    <cellStyle name="Input 5 25 2" xfId="4013"/>
    <cellStyle name="Input 5 26" xfId="4014"/>
    <cellStyle name="Input 5 26 2" xfId="4015"/>
    <cellStyle name="Input 5 27" xfId="4016"/>
    <cellStyle name="Input 5 27 2" xfId="4017"/>
    <cellStyle name="Input 5 28" xfId="4018"/>
    <cellStyle name="Input 5 28 2" xfId="4019"/>
    <cellStyle name="Input 5 29" xfId="4020"/>
    <cellStyle name="Input 5 29 2" xfId="4021"/>
    <cellStyle name="Input 5 3" xfId="4022"/>
    <cellStyle name="Input 5 3 10" xfId="4023"/>
    <cellStyle name="Input 5 3 10 2" xfId="4024"/>
    <cellStyle name="Input 5 3 11" xfId="4025"/>
    <cellStyle name="Input 5 3 11 2" xfId="4026"/>
    <cellStyle name="Input 5 3 12" xfId="4027"/>
    <cellStyle name="Input 5 3 12 2" xfId="4028"/>
    <cellStyle name="Input 5 3 13" xfId="4029"/>
    <cellStyle name="Input 5 3 13 2" xfId="4030"/>
    <cellStyle name="Input 5 3 14" xfId="4031"/>
    <cellStyle name="Input 5 3 14 2" xfId="4032"/>
    <cellStyle name="Input 5 3 15" xfId="4033"/>
    <cellStyle name="Input 5 3 15 2" xfId="4034"/>
    <cellStyle name="Input 5 3 16" xfId="4035"/>
    <cellStyle name="Input 5 3 16 2" xfId="4036"/>
    <cellStyle name="Input 5 3 17" xfId="4037"/>
    <cellStyle name="Input 5 3 17 2" xfId="4038"/>
    <cellStyle name="Input 5 3 18" xfId="4039"/>
    <cellStyle name="Input 5 3 18 2" xfId="4040"/>
    <cellStyle name="Input 5 3 19" xfId="4041"/>
    <cellStyle name="Input 5 3 19 2" xfId="4042"/>
    <cellStyle name="Input 5 3 2" xfId="4043"/>
    <cellStyle name="Input 5 3 2 2" xfId="4044"/>
    <cellStyle name="Input 5 3 2 2 2" xfId="4045"/>
    <cellStyle name="Input 5 3 2 3" xfId="4046"/>
    <cellStyle name="Input 5 3 2 3 2" xfId="4047"/>
    <cellStyle name="Input 5 3 2 4" xfId="4048"/>
    <cellStyle name="Input 5 3 2 4 2" xfId="4049"/>
    <cellStyle name="Input 5 3 2 5" xfId="4050"/>
    <cellStyle name="Input 5 3 20" xfId="4051"/>
    <cellStyle name="Input 5 3 20 2" xfId="4052"/>
    <cellStyle name="Input 5 3 21" xfId="4053"/>
    <cellStyle name="Input 5 3 3" xfId="4054"/>
    <cellStyle name="Input 5 3 3 2" xfId="4055"/>
    <cellStyle name="Input 5 3 3 2 2" xfId="4056"/>
    <cellStyle name="Input 5 3 3 3" xfId="4057"/>
    <cellStyle name="Input 5 3 3 3 2" xfId="4058"/>
    <cellStyle name="Input 5 3 3 4" xfId="4059"/>
    <cellStyle name="Input 5 3 3 4 2" xfId="4060"/>
    <cellStyle name="Input 5 3 3 5" xfId="4061"/>
    <cellStyle name="Input 5 3 4" xfId="4062"/>
    <cellStyle name="Input 5 3 4 2" xfId="4063"/>
    <cellStyle name="Input 5 3 4 2 2" xfId="4064"/>
    <cellStyle name="Input 5 3 4 3" xfId="4065"/>
    <cellStyle name="Input 5 3 4 3 2" xfId="4066"/>
    <cellStyle name="Input 5 3 4 4" xfId="4067"/>
    <cellStyle name="Input 5 3 4 4 2" xfId="4068"/>
    <cellStyle name="Input 5 3 4 5" xfId="4069"/>
    <cellStyle name="Input 5 3 5" xfId="4070"/>
    <cellStyle name="Input 5 3 5 2" xfId="4071"/>
    <cellStyle name="Input 5 3 5 2 2" xfId="4072"/>
    <cellStyle name="Input 5 3 5 3" xfId="4073"/>
    <cellStyle name="Input 5 3 5 3 2" xfId="4074"/>
    <cellStyle name="Input 5 3 5 4" xfId="4075"/>
    <cellStyle name="Input 5 3 5 4 2" xfId="4076"/>
    <cellStyle name="Input 5 3 5 5" xfId="4077"/>
    <cellStyle name="Input 5 3 6" xfId="4078"/>
    <cellStyle name="Input 5 3 6 2" xfId="4079"/>
    <cellStyle name="Input 5 3 7" xfId="4080"/>
    <cellStyle name="Input 5 3 7 2" xfId="4081"/>
    <cellStyle name="Input 5 3 8" xfId="4082"/>
    <cellStyle name="Input 5 3 8 2" xfId="4083"/>
    <cellStyle name="Input 5 3 9" xfId="4084"/>
    <cellStyle name="Input 5 3 9 2" xfId="4085"/>
    <cellStyle name="Input 5 30" xfId="4086"/>
    <cellStyle name="Input 5 4" xfId="4087"/>
    <cellStyle name="Input 5 4 10" xfId="4088"/>
    <cellStyle name="Input 5 4 10 2" xfId="4089"/>
    <cellStyle name="Input 5 4 11" xfId="4090"/>
    <cellStyle name="Input 5 4 11 2" xfId="4091"/>
    <cellStyle name="Input 5 4 12" xfId="4092"/>
    <cellStyle name="Input 5 4 12 2" xfId="4093"/>
    <cellStyle name="Input 5 4 13" xfId="4094"/>
    <cellStyle name="Input 5 4 13 2" xfId="4095"/>
    <cellStyle name="Input 5 4 14" xfId="4096"/>
    <cellStyle name="Input 5 4 14 2" xfId="4097"/>
    <cellStyle name="Input 5 4 15" xfId="4098"/>
    <cellStyle name="Input 5 4 15 2" xfId="4099"/>
    <cellStyle name="Input 5 4 16" xfId="4100"/>
    <cellStyle name="Input 5 4 16 2" xfId="4101"/>
    <cellStyle name="Input 5 4 17" xfId="4102"/>
    <cellStyle name="Input 5 4 17 2" xfId="4103"/>
    <cellStyle name="Input 5 4 18" xfId="4104"/>
    <cellStyle name="Input 5 4 18 2" xfId="4105"/>
    <cellStyle name="Input 5 4 19" xfId="4106"/>
    <cellStyle name="Input 5 4 19 2" xfId="4107"/>
    <cellStyle name="Input 5 4 2" xfId="4108"/>
    <cellStyle name="Input 5 4 2 2" xfId="4109"/>
    <cellStyle name="Input 5 4 2 2 2" xfId="4110"/>
    <cellStyle name="Input 5 4 2 3" xfId="4111"/>
    <cellStyle name="Input 5 4 2 3 2" xfId="4112"/>
    <cellStyle name="Input 5 4 2 4" xfId="4113"/>
    <cellStyle name="Input 5 4 2 4 2" xfId="4114"/>
    <cellStyle name="Input 5 4 2 5" xfId="4115"/>
    <cellStyle name="Input 5 4 20" xfId="4116"/>
    <cellStyle name="Input 5 4 20 2" xfId="4117"/>
    <cellStyle name="Input 5 4 21" xfId="4118"/>
    <cellStyle name="Input 5 4 3" xfId="4119"/>
    <cellStyle name="Input 5 4 3 2" xfId="4120"/>
    <cellStyle name="Input 5 4 3 2 2" xfId="4121"/>
    <cellStyle name="Input 5 4 3 3" xfId="4122"/>
    <cellStyle name="Input 5 4 3 3 2" xfId="4123"/>
    <cellStyle name="Input 5 4 3 4" xfId="4124"/>
    <cellStyle name="Input 5 4 3 4 2" xfId="4125"/>
    <cellStyle name="Input 5 4 3 5" xfId="4126"/>
    <cellStyle name="Input 5 4 4" xfId="4127"/>
    <cellStyle name="Input 5 4 4 2" xfId="4128"/>
    <cellStyle name="Input 5 4 4 2 2" xfId="4129"/>
    <cellStyle name="Input 5 4 4 3" xfId="4130"/>
    <cellStyle name="Input 5 4 4 3 2" xfId="4131"/>
    <cellStyle name="Input 5 4 4 4" xfId="4132"/>
    <cellStyle name="Input 5 4 4 4 2" xfId="4133"/>
    <cellStyle name="Input 5 4 4 5" xfId="4134"/>
    <cellStyle name="Input 5 4 5" xfId="4135"/>
    <cellStyle name="Input 5 4 5 2" xfId="4136"/>
    <cellStyle name="Input 5 4 5 2 2" xfId="4137"/>
    <cellStyle name="Input 5 4 5 3" xfId="4138"/>
    <cellStyle name="Input 5 4 5 3 2" xfId="4139"/>
    <cellStyle name="Input 5 4 5 4" xfId="4140"/>
    <cellStyle name="Input 5 4 5 4 2" xfId="4141"/>
    <cellStyle name="Input 5 4 5 5" xfId="4142"/>
    <cellStyle name="Input 5 4 6" xfId="4143"/>
    <cellStyle name="Input 5 4 6 2" xfId="4144"/>
    <cellStyle name="Input 5 4 7" xfId="4145"/>
    <cellStyle name="Input 5 4 7 2" xfId="4146"/>
    <cellStyle name="Input 5 4 8" xfId="4147"/>
    <cellStyle name="Input 5 4 8 2" xfId="4148"/>
    <cellStyle name="Input 5 4 9" xfId="4149"/>
    <cellStyle name="Input 5 4 9 2" xfId="4150"/>
    <cellStyle name="Input 5 5" xfId="4151"/>
    <cellStyle name="Input 5 5 10" xfId="4152"/>
    <cellStyle name="Input 5 5 10 2" xfId="4153"/>
    <cellStyle name="Input 5 5 11" xfId="4154"/>
    <cellStyle name="Input 5 5 11 2" xfId="4155"/>
    <cellStyle name="Input 5 5 12" xfId="4156"/>
    <cellStyle name="Input 5 5 12 2" xfId="4157"/>
    <cellStyle name="Input 5 5 13" xfId="4158"/>
    <cellStyle name="Input 5 5 13 2" xfId="4159"/>
    <cellStyle name="Input 5 5 14" xfId="4160"/>
    <cellStyle name="Input 5 5 14 2" xfId="4161"/>
    <cellStyle name="Input 5 5 15" xfId="4162"/>
    <cellStyle name="Input 5 5 15 2" xfId="4163"/>
    <cellStyle name="Input 5 5 16" xfId="4164"/>
    <cellStyle name="Input 5 5 16 2" xfId="4165"/>
    <cellStyle name="Input 5 5 17" xfId="4166"/>
    <cellStyle name="Input 5 5 17 2" xfId="4167"/>
    <cellStyle name="Input 5 5 18" xfId="4168"/>
    <cellStyle name="Input 5 5 18 2" xfId="4169"/>
    <cellStyle name="Input 5 5 19" xfId="4170"/>
    <cellStyle name="Input 5 5 19 2" xfId="4171"/>
    <cellStyle name="Input 5 5 2" xfId="4172"/>
    <cellStyle name="Input 5 5 2 2" xfId="4173"/>
    <cellStyle name="Input 5 5 2 2 2" xfId="4174"/>
    <cellStyle name="Input 5 5 2 3" xfId="4175"/>
    <cellStyle name="Input 5 5 2 3 2" xfId="4176"/>
    <cellStyle name="Input 5 5 2 4" xfId="4177"/>
    <cellStyle name="Input 5 5 2 4 2" xfId="4178"/>
    <cellStyle name="Input 5 5 2 5" xfId="4179"/>
    <cellStyle name="Input 5 5 20" xfId="4180"/>
    <cellStyle name="Input 5 5 20 2" xfId="4181"/>
    <cellStyle name="Input 5 5 21" xfId="4182"/>
    <cellStyle name="Input 5 5 3" xfId="4183"/>
    <cellStyle name="Input 5 5 3 2" xfId="4184"/>
    <cellStyle name="Input 5 5 3 2 2" xfId="4185"/>
    <cellStyle name="Input 5 5 3 3" xfId="4186"/>
    <cellStyle name="Input 5 5 3 3 2" xfId="4187"/>
    <cellStyle name="Input 5 5 3 4" xfId="4188"/>
    <cellStyle name="Input 5 5 3 4 2" xfId="4189"/>
    <cellStyle name="Input 5 5 3 5" xfId="4190"/>
    <cellStyle name="Input 5 5 4" xfId="4191"/>
    <cellStyle name="Input 5 5 4 2" xfId="4192"/>
    <cellStyle name="Input 5 5 4 2 2" xfId="4193"/>
    <cellStyle name="Input 5 5 4 3" xfId="4194"/>
    <cellStyle name="Input 5 5 4 3 2" xfId="4195"/>
    <cellStyle name="Input 5 5 4 4" xfId="4196"/>
    <cellStyle name="Input 5 5 4 4 2" xfId="4197"/>
    <cellStyle name="Input 5 5 4 5" xfId="4198"/>
    <cellStyle name="Input 5 5 5" xfId="4199"/>
    <cellStyle name="Input 5 5 5 2" xfId="4200"/>
    <cellStyle name="Input 5 5 5 2 2" xfId="4201"/>
    <cellStyle name="Input 5 5 5 3" xfId="4202"/>
    <cellStyle name="Input 5 5 5 3 2" xfId="4203"/>
    <cellStyle name="Input 5 5 5 4" xfId="4204"/>
    <cellStyle name="Input 5 5 5 4 2" xfId="4205"/>
    <cellStyle name="Input 5 5 5 5" xfId="4206"/>
    <cellStyle name="Input 5 5 6" xfId="4207"/>
    <cellStyle name="Input 5 5 6 2" xfId="4208"/>
    <cellStyle name="Input 5 5 7" xfId="4209"/>
    <cellStyle name="Input 5 5 7 2" xfId="4210"/>
    <cellStyle name="Input 5 5 8" xfId="4211"/>
    <cellStyle name="Input 5 5 8 2" xfId="4212"/>
    <cellStyle name="Input 5 5 9" xfId="4213"/>
    <cellStyle name="Input 5 5 9 2" xfId="4214"/>
    <cellStyle name="Input 5 6" xfId="4215"/>
    <cellStyle name="Input 5 6 10" xfId="4216"/>
    <cellStyle name="Input 5 6 10 2" xfId="4217"/>
    <cellStyle name="Input 5 6 11" xfId="4218"/>
    <cellStyle name="Input 5 6 11 2" xfId="4219"/>
    <cellStyle name="Input 5 6 12" xfId="4220"/>
    <cellStyle name="Input 5 6 12 2" xfId="4221"/>
    <cellStyle name="Input 5 6 13" xfId="4222"/>
    <cellStyle name="Input 5 6 13 2" xfId="4223"/>
    <cellStyle name="Input 5 6 14" xfId="4224"/>
    <cellStyle name="Input 5 6 14 2" xfId="4225"/>
    <cellStyle name="Input 5 6 15" xfId="4226"/>
    <cellStyle name="Input 5 6 15 2" xfId="4227"/>
    <cellStyle name="Input 5 6 16" xfId="4228"/>
    <cellStyle name="Input 5 6 16 2" xfId="4229"/>
    <cellStyle name="Input 5 6 17" xfId="4230"/>
    <cellStyle name="Input 5 6 17 2" xfId="4231"/>
    <cellStyle name="Input 5 6 18" xfId="4232"/>
    <cellStyle name="Input 5 6 18 2" xfId="4233"/>
    <cellStyle name="Input 5 6 19" xfId="4234"/>
    <cellStyle name="Input 5 6 19 2" xfId="4235"/>
    <cellStyle name="Input 5 6 2" xfId="4236"/>
    <cellStyle name="Input 5 6 2 2" xfId="4237"/>
    <cellStyle name="Input 5 6 2 2 2" xfId="4238"/>
    <cellStyle name="Input 5 6 2 3" xfId="4239"/>
    <cellStyle name="Input 5 6 2 3 2" xfId="4240"/>
    <cellStyle name="Input 5 6 2 4" xfId="4241"/>
    <cellStyle name="Input 5 6 2 4 2" xfId="4242"/>
    <cellStyle name="Input 5 6 2 5" xfId="4243"/>
    <cellStyle name="Input 5 6 20" xfId="4244"/>
    <cellStyle name="Input 5 6 20 2" xfId="4245"/>
    <cellStyle name="Input 5 6 21" xfId="4246"/>
    <cellStyle name="Input 5 6 3" xfId="4247"/>
    <cellStyle name="Input 5 6 3 2" xfId="4248"/>
    <cellStyle name="Input 5 6 3 2 2" xfId="4249"/>
    <cellStyle name="Input 5 6 3 3" xfId="4250"/>
    <cellStyle name="Input 5 6 3 3 2" xfId="4251"/>
    <cellStyle name="Input 5 6 3 4" xfId="4252"/>
    <cellStyle name="Input 5 6 3 4 2" xfId="4253"/>
    <cellStyle name="Input 5 6 3 5" xfId="4254"/>
    <cellStyle name="Input 5 6 4" xfId="4255"/>
    <cellStyle name="Input 5 6 4 2" xfId="4256"/>
    <cellStyle name="Input 5 6 4 2 2" xfId="4257"/>
    <cellStyle name="Input 5 6 4 3" xfId="4258"/>
    <cellStyle name="Input 5 6 4 3 2" xfId="4259"/>
    <cellStyle name="Input 5 6 4 4" xfId="4260"/>
    <cellStyle name="Input 5 6 4 4 2" xfId="4261"/>
    <cellStyle name="Input 5 6 4 5" xfId="4262"/>
    <cellStyle name="Input 5 6 5" xfId="4263"/>
    <cellStyle name="Input 5 6 5 2" xfId="4264"/>
    <cellStyle name="Input 5 6 5 2 2" xfId="4265"/>
    <cellStyle name="Input 5 6 5 3" xfId="4266"/>
    <cellStyle name="Input 5 6 5 3 2" xfId="4267"/>
    <cellStyle name="Input 5 6 5 4" xfId="4268"/>
    <cellStyle name="Input 5 6 5 4 2" xfId="4269"/>
    <cellStyle name="Input 5 6 5 5" xfId="4270"/>
    <cellStyle name="Input 5 6 6" xfId="4271"/>
    <cellStyle name="Input 5 6 6 2" xfId="4272"/>
    <cellStyle name="Input 5 6 7" xfId="4273"/>
    <cellStyle name="Input 5 6 7 2" xfId="4274"/>
    <cellStyle name="Input 5 6 8" xfId="4275"/>
    <cellStyle name="Input 5 6 8 2" xfId="4276"/>
    <cellStyle name="Input 5 6 9" xfId="4277"/>
    <cellStyle name="Input 5 6 9 2" xfId="4278"/>
    <cellStyle name="Input 5 7" xfId="4279"/>
    <cellStyle name="Input 5 7 10" xfId="4280"/>
    <cellStyle name="Input 5 7 10 2" xfId="4281"/>
    <cellStyle name="Input 5 7 11" xfId="4282"/>
    <cellStyle name="Input 5 7 11 2" xfId="4283"/>
    <cellStyle name="Input 5 7 12" xfId="4284"/>
    <cellStyle name="Input 5 7 12 2" xfId="4285"/>
    <cellStyle name="Input 5 7 13" xfId="4286"/>
    <cellStyle name="Input 5 7 13 2" xfId="4287"/>
    <cellStyle name="Input 5 7 14" xfId="4288"/>
    <cellStyle name="Input 5 7 14 2" xfId="4289"/>
    <cellStyle name="Input 5 7 15" xfId="4290"/>
    <cellStyle name="Input 5 7 15 2" xfId="4291"/>
    <cellStyle name="Input 5 7 16" xfId="4292"/>
    <cellStyle name="Input 5 7 16 2" xfId="4293"/>
    <cellStyle name="Input 5 7 17" xfId="4294"/>
    <cellStyle name="Input 5 7 17 2" xfId="4295"/>
    <cellStyle name="Input 5 7 18" xfId="4296"/>
    <cellStyle name="Input 5 7 18 2" xfId="4297"/>
    <cellStyle name="Input 5 7 19" xfId="4298"/>
    <cellStyle name="Input 5 7 19 2" xfId="4299"/>
    <cellStyle name="Input 5 7 2" xfId="4300"/>
    <cellStyle name="Input 5 7 2 2" xfId="4301"/>
    <cellStyle name="Input 5 7 2 2 2" xfId="4302"/>
    <cellStyle name="Input 5 7 2 3" xfId="4303"/>
    <cellStyle name="Input 5 7 2 3 2" xfId="4304"/>
    <cellStyle name="Input 5 7 2 4" xfId="4305"/>
    <cellStyle name="Input 5 7 2 4 2" xfId="4306"/>
    <cellStyle name="Input 5 7 2 5" xfId="4307"/>
    <cellStyle name="Input 5 7 20" xfId="4308"/>
    <cellStyle name="Input 5 7 20 2" xfId="4309"/>
    <cellStyle name="Input 5 7 21" xfId="4310"/>
    <cellStyle name="Input 5 7 3" xfId="4311"/>
    <cellStyle name="Input 5 7 3 2" xfId="4312"/>
    <cellStyle name="Input 5 7 3 2 2" xfId="4313"/>
    <cellStyle name="Input 5 7 3 3" xfId="4314"/>
    <cellStyle name="Input 5 7 3 3 2" xfId="4315"/>
    <cellStyle name="Input 5 7 3 4" xfId="4316"/>
    <cellStyle name="Input 5 7 3 4 2" xfId="4317"/>
    <cellStyle name="Input 5 7 3 5" xfId="4318"/>
    <cellStyle name="Input 5 7 4" xfId="4319"/>
    <cellStyle name="Input 5 7 4 2" xfId="4320"/>
    <cellStyle name="Input 5 7 4 2 2" xfId="4321"/>
    <cellStyle name="Input 5 7 4 3" xfId="4322"/>
    <cellStyle name="Input 5 7 4 3 2" xfId="4323"/>
    <cellStyle name="Input 5 7 4 4" xfId="4324"/>
    <cellStyle name="Input 5 7 4 4 2" xfId="4325"/>
    <cellStyle name="Input 5 7 4 5" xfId="4326"/>
    <cellStyle name="Input 5 7 5" xfId="4327"/>
    <cellStyle name="Input 5 7 5 2" xfId="4328"/>
    <cellStyle name="Input 5 7 5 2 2" xfId="4329"/>
    <cellStyle name="Input 5 7 5 3" xfId="4330"/>
    <cellStyle name="Input 5 7 5 3 2" xfId="4331"/>
    <cellStyle name="Input 5 7 5 4" xfId="4332"/>
    <cellStyle name="Input 5 7 5 4 2" xfId="4333"/>
    <cellStyle name="Input 5 7 5 5" xfId="4334"/>
    <cellStyle name="Input 5 7 6" xfId="4335"/>
    <cellStyle name="Input 5 7 6 2" xfId="4336"/>
    <cellStyle name="Input 5 7 7" xfId="4337"/>
    <cellStyle name="Input 5 7 7 2" xfId="4338"/>
    <cellStyle name="Input 5 7 8" xfId="4339"/>
    <cellStyle name="Input 5 7 8 2" xfId="4340"/>
    <cellStyle name="Input 5 7 9" xfId="4341"/>
    <cellStyle name="Input 5 7 9 2" xfId="4342"/>
    <cellStyle name="Input 5 8" xfId="4343"/>
    <cellStyle name="Input 5 8 10" xfId="4344"/>
    <cellStyle name="Input 5 8 10 2" xfId="4345"/>
    <cellStyle name="Input 5 8 11" xfId="4346"/>
    <cellStyle name="Input 5 8 11 2" xfId="4347"/>
    <cellStyle name="Input 5 8 12" xfId="4348"/>
    <cellStyle name="Input 5 8 12 2" xfId="4349"/>
    <cellStyle name="Input 5 8 13" xfId="4350"/>
    <cellStyle name="Input 5 8 13 2" xfId="4351"/>
    <cellStyle name="Input 5 8 14" xfId="4352"/>
    <cellStyle name="Input 5 8 14 2" xfId="4353"/>
    <cellStyle name="Input 5 8 15" xfId="4354"/>
    <cellStyle name="Input 5 8 15 2" xfId="4355"/>
    <cellStyle name="Input 5 8 16" xfId="4356"/>
    <cellStyle name="Input 5 8 16 2" xfId="4357"/>
    <cellStyle name="Input 5 8 17" xfId="4358"/>
    <cellStyle name="Input 5 8 17 2" xfId="4359"/>
    <cellStyle name="Input 5 8 18" xfId="4360"/>
    <cellStyle name="Input 5 8 18 2" xfId="4361"/>
    <cellStyle name="Input 5 8 19" xfId="4362"/>
    <cellStyle name="Input 5 8 19 2" xfId="4363"/>
    <cellStyle name="Input 5 8 2" xfId="4364"/>
    <cellStyle name="Input 5 8 2 2" xfId="4365"/>
    <cellStyle name="Input 5 8 2 2 2" xfId="4366"/>
    <cellStyle name="Input 5 8 2 3" xfId="4367"/>
    <cellStyle name="Input 5 8 2 3 2" xfId="4368"/>
    <cellStyle name="Input 5 8 2 4" xfId="4369"/>
    <cellStyle name="Input 5 8 2 4 2" xfId="4370"/>
    <cellStyle name="Input 5 8 2 5" xfId="4371"/>
    <cellStyle name="Input 5 8 20" xfId="4372"/>
    <cellStyle name="Input 5 8 20 2" xfId="4373"/>
    <cellStyle name="Input 5 8 21" xfId="4374"/>
    <cellStyle name="Input 5 8 3" xfId="4375"/>
    <cellStyle name="Input 5 8 3 2" xfId="4376"/>
    <cellStyle name="Input 5 8 3 2 2" xfId="4377"/>
    <cellStyle name="Input 5 8 3 3" xfId="4378"/>
    <cellStyle name="Input 5 8 3 3 2" xfId="4379"/>
    <cellStyle name="Input 5 8 3 4" xfId="4380"/>
    <cellStyle name="Input 5 8 3 4 2" xfId="4381"/>
    <cellStyle name="Input 5 8 3 5" xfId="4382"/>
    <cellStyle name="Input 5 8 4" xfId="4383"/>
    <cellStyle name="Input 5 8 4 2" xfId="4384"/>
    <cellStyle name="Input 5 8 4 2 2" xfId="4385"/>
    <cellStyle name="Input 5 8 4 3" xfId="4386"/>
    <cellStyle name="Input 5 8 4 3 2" xfId="4387"/>
    <cellStyle name="Input 5 8 4 4" xfId="4388"/>
    <cellStyle name="Input 5 8 4 4 2" xfId="4389"/>
    <cellStyle name="Input 5 8 4 5" xfId="4390"/>
    <cellStyle name="Input 5 8 5" xfId="4391"/>
    <cellStyle name="Input 5 8 5 2" xfId="4392"/>
    <cellStyle name="Input 5 8 5 2 2" xfId="4393"/>
    <cellStyle name="Input 5 8 5 3" xfId="4394"/>
    <cellStyle name="Input 5 8 5 3 2" xfId="4395"/>
    <cellStyle name="Input 5 8 5 4" xfId="4396"/>
    <cellStyle name="Input 5 8 5 4 2" xfId="4397"/>
    <cellStyle name="Input 5 8 5 5" xfId="4398"/>
    <cellStyle name="Input 5 8 6" xfId="4399"/>
    <cellStyle name="Input 5 8 6 2" xfId="4400"/>
    <cellStyle name="Input 5 8 7" xfId="4401"/>
    <cellStyle name="Input 5 8 7 2" xfId="4402"/>
    <cellStyle name="Input 5 8 8" xfId="4403"/>
    <cellStyle name="Input 5 8 8 2" xfId="4404"/>
    <cellStyle name="Input 5 8 9" xfId="4405"/>
    <cellStyle name="Input 5 8 9 2" xfId="4406"/>
    <cellStyle name="Input 5 9" xfId="4407"/>
    <cellStyle name="Input 5 9 10" xfId="4408"/>
    <cellStyle name="Input 5 9 10 2" xfId="4409"/>
    <cellStyle name="Input 5 9 11" xfId="4410"/>
    <cellStyle name="Input 5 9 11 2" xfId="4411"/>
    <cellStyle name="Input 5 9 12" xfId="4412"/>
    <cellStyle name="Input 5 9 12 2" xfId="4413"/>
    <cellStyle name="Input 5 9 13" xfId="4414"/>
    <cellStyle name="Input 5 9 13 2" xfId="4415"/>
    <cellStyle name="Input 5 9 14" xfId="4416"/>
    <cellStyle name="Input 5 9 14 2" xfId="4417"/>
    <cellStyle name="Input 5 9 15" xfId="4418"/>
    <cellStyle name="Input 5 9 15 2" xfId="4419"/>
    <cellStyle name="Input 5 9 16" xfId="4420"/>
    <cellStyle name="Input 5 9 16 2" xfId="4421"/>
    <cellStyle name="Input 5 9 17" xfId="4422"/>
    <cellStyle name="Input 5 9 17 2" xfId="4423"/>
    <cellStyle name="Input 5 9 18" xfId="4424"/>
    <cellStyle name="Input 5 9 18 2" xfId="4425"/>
    <cellStyle name="Input 5 9 19" xfId="4426"/>
    <cellStyle name="Input 5 9 19 2" xfId="4427"/>
    <cellStyle name="Input 5 9 2" xfId="4428"/>
    <cellStyle name="Input 5 9 2 2" xfId="4429"/>
    <cellStyle name="Input 5 9 2 2 2" xfId="4430"/>
    <cellStyle name="Input 5 9 2 3" xfId="4431"/>
    <cellStyle name="Input 5 9 2 3 2" xfId="4432"/>
    <cellStyle name="Input 5 9 2 4" xfId="4433"/>
    <cellStyle name="Input 5 9 2 4 2" xfId="4434"/>
    <cellStyle name="Input 5 9 2 5" xfId="4435"/>
    <cellStyle name="Input 5 9 20" xfId="4436"/>
    <cellStyle name="Input 5 9 20 2" xfId="4437"/>
    <cellStyle name="Input 5 9 21" xfId="4438"/>
    <cellStyle name="Input 5 9 3" xfId="4439"/>
    <cellStyle name="Input 5 9 3 2" xfId="4440"/>
    <cellStyle name="Input 5 9 3 2 2" xfId="4441"/>
    <cellStyle name="Input 5 9 3 3" xfId="4442"/>
    <cellStyle name="Input 5 9 3 3 2" xfId="4443"/>
    <cellStyle name="Input 5 9 3 4" xfId="4444"/>
    <cellStyle name="Input 5 9 3 4 2" xfId="4445"/>
    <cellStyle name="Input 5 9 3 5" xfId="4446"/>
    <cellStyle name="Input 5 9 4" xfId="4447"/>
    <cellStyle name="Input 5 9 4 2" xfId="4448"/>
    <cellStyle name="Input 5 9 4 2 2" xfId="4449"/>
    <cellStyle name="Input 5 9 4 3" xfId="4450"/>
    <cellStyle name="Input 5 9 4 3 2" xfId="4451"/>
    <cellStyle name="Input 5 9 4 4" xfId="4452"/>
    <cellStyle name="Input 5 9 4 4 2" xfId="4453"/>
    <cellStyle name="Input 5 9 4 5" xfId="4454"/>
    <cellStyle name="Input 5 9 5" xfId="4455"/>
    <cellStyle name="Input 5 9 5 2" xfId="4456"/>
    <cellStyle name="Input 5 9 5 2 2" xfId="4457"/>
    <cellStyle name="Input 5 9 5 3" xfId="4458"/>
    <cellStyle name="Input 5 9 5 3 2" xfId="4459"/>
    <cellStyle name="Input 5 9 5 4" xfId="4460"/>
    <cellStyle name="Input 5 9 5 4 2" xfId="4461"/>
    <cellStyle name="Input 5 9 5 5" xfId="4462"/>
    <cellStyle name="Input 5 9 6" xfId="4463"/>
    <cellStyle name="Input 5 9 6 2" xfId="4464"/>
    <cellStyle name="Input 5 9 7" xfId="4465"/>
    <cellStyle name="Input 5 9 7 2" xfId="4466"/>
    <cellStyle name="Input 5 9 8" xfId="4467"/>
    <cellStyle name="Input 5 9 8 2" xfId="4468"/>
    <cellStyle name="Input 5 9 9" xfId="4469"/>
    <cellStyle name="Input 5 9 9 2" xfId="4470"/>
    <cellStyle name="Input 6" xfId="4471"/>
    <cellStyle name="Input 6 10" xfId="4472"/>
    <cellStyle name="Input 6 10 10" xfId="4473"/>
    <cellStyle name="Input 6 10 10 2" xfId="4474"/>
    <cellStyle name="Input 6 10 11" xfId="4475"/>
    <cellStyle name="Input 6 10 11 2" xfId="4476"/>
    <cellStyle name="Input 6 10 12" xfId="4477"/>
    <cellStyle name="Input 6 10 12 2" xfId="4478"/>
    <cellStyle name="Input 6 10 13" xfId="4479"/>
    <cellStyle name="Input 6 10 13 2" xfId="4480"/>
    <cellStyle name="Input 6 10 14" xfId="4481"/>
    <cellStyle name="Input 6 10 14 2" xfId="4482"/>
    <cellStyle name="Input 6 10 15" xfId="4483"/>
    <cellStyle name="Input 6 10 15 2" xfId="4484"/>
    <cellStyle name="Input 6 10 16" xfId="4485"/>
    <cellStyle name="Input 6 10 16 2" xfId="4486"/>
    <cellStyle name="Input 6 10 17" xfId="4487"/>
    <cellStyle name="Input 6 10 17 2" xfId="4488"/>
    <cellStyle name="Input 6 10 18" xfId="4489"/>
    <cellStyle name="Input 6 10 18 2" xfId="4490"/>
    <cellStyle name="Input 6 10 19" xfId="4491"/>
    <cellStyle name="Input 6 10 19 2" xfId="4492"/>
    <cellStyle name="Input 6 10 2" xfId="4493"/>
    <cellStyle name="Input 6 10 2 2" xfId="4494"/>
    <cellStyle name="Input 6 10 2 2 2" xfId="4495"/>
    <cellStyle name="Input 6 10 2 3" xfId="4496"/>
    <cellStyle name="Input 6 10 2 3 2" xfId="4497"/>
    <cellStyle name="Input 6 10 2 4" xfId="4498"/>
    <cellStyle name="Input 6 10 2 4 2" xfId="4499"/>
    <cellStyle name="Input 6 10 2 5" xfId="4500"/>
    <cellStyle name="Input 6 10 20" xfId="4501"/>
    <cellStyle name="Input 6 10 3" xfId="4502"/>
    <cellStyle name="Input 6 10 3 2" xfId="4503"/>
    <cellStyle name="Input 6 10 3 2 2" xfId="4504"/>
    <cellStyle name="Input 6 10 3 3" xfId="4505"/>
    <cellStyle name="Input 6 10 3 3 2" xfId="4506"/>
    <cellStyle name="Input 6 10 3 4" xfId="4507"/>
    <cellStyle name="Input 6 10 3 4 2" xfId="4508"/>
    <cellStyle name="Input 6 10 3 5" xfId="4509"/>
    <cellStyle name="Input 6 10 4" xfId="4510"/>
    <cellStyle name="Input 6 10 4 2" xfId="4511"/>
    <cellStyle name="Input 6 10 4 2 2" xfId="4512"/>
    <cellStyle name="Input 6 10 4 3" xfId="4513"/>
    <cellStyle name="Input 6 10 4 3 2" xfId="4514"/>
    <cellStyle name="Input 6 10 4 4" xfId="4515"/>
    <cellStyle name="Input 6 10 4 4 2" xfId="4516"/>
    <cellStyle name="Input 6 10 4 5" xfId="4517"/>
    <cellStyle name="Input 6 10 5" xfId="4518"/>
    <cellStyle name="Input 6 10 5 2" xfId="4519"/>
    <cellStyle name="Input 6 10 6" xfId="4520"/>
    <cellStyle name="Input 6 10 6 2" xfId="4521"/>
    <cellStyle name="Input 6 10 7" xfId="4522"/>
    <cellStyle name="Input 6 10 7 2" xfId="4523"/>
    <cellStyle name="Input 6 10 8" xfId="4524"/>
    <cellStyle name="Input 6 10 8 2" xfId="4525"/>
    <cellStyle name="Input 6 10 9" xfId="4526"/>
    <cellStyle name="Input 6 10 9 2" xfId="4527"/>
    <cellStyle name="Input 6 11" xfId="4528"/>
    <cellStyle name="Input 6 11 2" xfId="4529"/>
    <cellStyle name="Input 6 11 2 2" xfId="4530"/>
    <cellStyle name="Input 6 11 3" xfId="4531"/>
    <cellStyle name="Input 6 11 3 2" xfId="4532"/>
    <cellStyle name="Input 6 11 4" xfId="4533"/>
    <cellStyle name="Input 6 11 4 2" xfId="4534"/>
    <cellStyle name="Input 6 11 5" xfId="4535"/>
    <cellStyle name="Input 6 12" xfId="4536"/>
    <cellStyle name="Input 6 12 2" xfId="4537"/>
    <cellStyle name="Input 6 12 2 2" xfId="4538"/>
    <cellStyle name="Input 6 12 3" xfId="4539"/>
    <cellStyle name="Input 6 12 3 2" xfId="4540"/>
    <cellStyle name="Input 6 12 4" xfId="4541"/>
    <cellStyle name="Input 6 12 4 2" xfId="4542"/>
    <cellStyle name="Input 6 12 5" xfId="4543"/>
    <cellStyle name="Input 6 13" xfId="4544"/>
    <cellStyle name="Input 6 13 2" xfId="4545"/>
    <cellStyle name="Input 6 13 2 2" xfId="4546"/>
    <cellStyle name="Input 6 13 3" xfId="4547"/>
    <cellStyle name="Input 6 13 3 2" xfId="4548"/>
    <cellStyle name="Input 6 13 4" xfId="4549"/>
    <cellStyle name="Input 6 13 4 2" xfId="4550"/>
    <cellStyle name="Input 6 13 5" xfId="4551"/>
    <cellStyle name="Input 6 14" xfId="4552"/>
    <cellStyle name="Input 6 14 2" xfId="4553"/>
    <cellStyle name="Input 6 14 2 2" xfId="4554"/>
    <cellStyle name="Input 6 14 3" xfId="4555"/>
    <cellStyle name="Input 6 14 3 2" xfId="4556"/>
    <cellStyle name="Input 6 14 4" xfId="4557"/>
    <cellStyle name="Input 6 14 4 2" xfId="4558"/>
    <cellStyle name="Input 6 14 5" xfId="4559"/>
    <cellStyle name="Input 6 15" xfId="4560"/>
    <cellStyle name="Input 6 15 2" xfId="4561"/>
    <cellStyle name="Input 6 16" xfId="4562"/>
    <cellStyle name="Input 6 16 2" xfId="4563"/>
    <cellStyle name="Input 6 17" xfId="4564"/>
    <cellStyle name="Input 6 17 2" xfId="4565"/>
    <cellStyle name="Input 6 18" xfId="4566"/>
    <cellStyle name="Input 6 18 2" xfId="4567"/>
    <cellStyle name="Input 6 19" xfId="4568"/>
    <cellStyle name="Input 6 19 2" xfId="4569"/>
    <cellStyle name="Input 6 2" xfId="4570"/>
    <cellStyle name="Input 6 2 10" xfId="4571"/>
    <cellStyle name="Input 6 2 10 2" xfId="4572"/>
    <cellStyle name="Input 6 2 11" xfId="4573"/>
    <cellStyle name="Input 6 2 11 2" xfId="4574"/>
    <cellStyle name="Input 6 2 12" xfId="4575"/>
    <cellStyle name="Input 6 2 12 2" xfId="4576"/>
    <cellStyle name="Input 6 2 13" xfId="4577"/>
    <cellStyle name="Input 6 2 13 2" xfId="4578"/>
    <cellStyle name="Input 6 2 14" xfId="4579"/>
    <cellStyle name="Input 6 2 14 2" xfId="4580"/>
    <cellStyle name="Input 6 2 15" xfId="4581"/>
    <cellStyle name="Input 6 2 15 2" xfId="4582"/>
    <cellStyle name="Input 6 2 16" xfId="4583"/>
    <cellStyle name="Input 6 2 16 2" xfId="4584"/>
    <cellStyle name="Input 6 2 17" xfId="4585"/>
    <cellStyle name="Input 6 2 17 2" xfId="4586"/>
    <cellStyle name="Input 6 2 18" xfId="4587"/>
    <cellStyle name="Input 6 2 18 2" xfId="4588"/>
    <cellStyle name="Input 6 2 19" xfId="4589"/>
    <cellStyle name="Input 6 2 19 2" xfId="4590"/>
    <cellStyle name="Input 6 2 2" xfId="4591"/>
    <cellStyle name="Input 6 2 2 2" xfId="4592"/>
    <cellStyle name="Input 6 2 2 2 2" xfId="4593"/>
    <cellStyle name="Input 6 2 2 3" xfId="4594"/>
    <cellStyle name="Input 6 2 2 3 2" xfId="4595"/>
    <cellStyle name="Input 6 2 2 4" xfId="4596"/>
    <cellStyle name="Input 6 2 2 4 2" xfId="4597"/>
    <cellStyle name="Input 6 2 2 5" xfId="4598"/>
    <cellStyle name="Input 6 2 20" xfId="4599"/>
    <cellStyle name="Input 6 2 20 2" xfId="4600"/>
    <cellStyle name="Input 6 2 21" xfId="4601"/>
    <cellStyle name="Input 6 2 21 2" xfId="4602"/>
    <cellStyle name="Input 6 2 22" xfId="4603"/>
    <cellStyle name="Input 6 2 3" xfId="4604"/>
    <cellStyle name="Input 6 2 3 2" xfId="4605"/>
    <cellStyle name="Input 6 2 3 2 2" xfId="4606"/>
    <cellStyle name="Input 6 2 3 3" xfId="4607"/>
    <cellStyle name="Input 6 2 3 3 2" xfId="4608"/>
    <cellStyle name="Input 6 2 3 4" xfId="4609"/>
    <cellStyle name="Input 6 2 3 4 2" xfId="4610"/>
    <cellStyle name="Input 6 2 3 5" xfId="4611"/>
    <cellStyle name="Input 6 2 4" xfId="4612"/>
    <cellStyle name="Input 6 2 4 2" xfId="4613"/>
    <cellStyle name="Input 6 2 4 2 2" xfId="4614"/>
    <cellStyle name="Input 6 2 4 3" xfId="4615"/>
    <cellStyle name="Input 6 2 4 3 2" xfId="4616"/>
    <cellStyle name="Input 6 2 4 4" xfId="4617"/>
    <cellStyle name="Input 6 2 4 4 2" xfId="4618"/>
    <cellStyle name="Input 6 2 4 5" xfId="4619"/>
    <cellStyle name="Input 6 2 5" xfId="4620"/>
    <cellStyle name="Input 6 2 5 2" xfId="4621"/>
    <cellStyle name="Input 6 2 5 2 2" xfId="4622"/>
    <cellStyle name="Input 6 2 5 3" xfId="4623"/>
    <cellStyle name="Input 6 2 5 3 2" xfId="4624"/>
    <cellStyle name="Input 6 2 5 4" xfId="4625"/>
    <cellStyle name="Input 6 2 5 4 2" xfId="4626"/>
    <cellStyle name="Input 6 2 5 5" xfId="4627"/>
    <cellStyle name="Input 6 2 6" xfId="4628"/>
    <cellStyle name="Input 6 2 6 2" xfId="4629"/>
    <cellStyle name="Input 6 2 6 2 2" xfId="4630"/>
    <cellStyle name="Input 6 2 6 3" xfId="4631"/>
    <cellStyle name="Input 6 2 6 3 2" xfId="4632"/>
    <cellStyle name="Input 6 2 6 4" xfId="4633"/>
    <cellStyle name="Input 6 2 6 4 2" xfId="4634"/>
    <cellStyle name="Input 6 2 6 5" xfId="4635"/>
    <cellStyle name="Input 6 2 7" xfId="4636"/>
    <cellStyle name="Input 6 2 7 2" xfId="4637"/>
    <cellStyle name="Input 6 2 8" xfId="4638"/>
    <cellStyle name="Input 6 2 8 2" xfId="4639"/>
    <cellStyle name="Input 6 2 9" xfId="4640"/>
    <cellStyle name="Input 6 2 9 2" xfId="4641"/>
    <cellStyle name="Input 6 20" xfId="4642"/>
    <cellStyle name="Input 6 20 2" xfId="4643"/>
    <cellStyle name="Input 6 21" xfId="4644"/>
    <cellStyle name="Input 6 21 2" xfId="4645"/>
    <cellStyle name="Input 6 22" xfId="4646"/>
    <cellStyle name="Input 6 22 2" xfId="4647"/>
    <cellStyle name="Input 6 23" xfId="4648"/>
    <cellStyle name="Input 6 23 2" xfId="4649"/>
    <cellStyle name="Input 6 24" xfId="4650"/>
    <cellStyle name="Input 6 24 2" xfId="4651"/>
    <cellStyle name="Input 6 25" xfId="4652"/>
    <cellStyle name="Input 6 25 2" xfId="4653"/>
    <cellStyle name="Input 6 26" xfId="4654"/>
    <cellStyle name="Input 6 26 2" xfId="4655"/>
    <cellStyle name="Input 6 27" xfId="4656"/>
    <cellStyle name="Input 6 27 2" xfId="4657"/>
    <cellStyle name="Input 6 28" xfId="4658"/>
    <cellStyle name="Input 6 28 2" xfId="4659"/>
    <cellStyle name="Input 6 29" xfId="4660"/>
    <cellStyle name="Input 6 29 2" xfId="4661"/>
    <cellStyle name="Input 6 3" xfId="4662"/>
    <cellStyle name="Input 6 3 10" xfId="4663"/>
    <cellStyle name="Input 6 3 10 2" xfId="4664"/>
    <cellStyle name="Input 6 3 11" xfId="4665"/>
    <cellStyle name="Input 6 3 11 2" xfId="4666"/>
    <cellStyle name="Input 6 3 12" xfId="4667"/>
    <cellStyle name="Input 6 3 12 2" xfId="4668"/>
    <cellStyle name="Input 6 3 13" xfId="4669"/>
    <cellStyle name="Input 6 3 13 2" xfId="4670"/>
    <cellStyle name="Input 6 3 14" xfId="4671"/>
    <cellStyle name="Input 6 3 14 2" xfId="4672"/>
    <cellStyle name="Input 6 3 15" xfId="4673"/>
    <cellStyle name="Input 6 3 15 2" xfId="4674"/>
    <cellStyle name="Input 6 3 16" xfId="4675"/>
    <cellStyle name="Input 6 3 16 2" xfId="4676"/>
    <cellStyle name="Input 6 3 17" xfId="4677"/>
    <cellStyle name="Input 6 3 17 2" xfId="4678"/>
    <cellStyle name="Input 6 3 18" xfId="4679"/>
    <cellStyle name="Input 6 3 18 2" xfId="4680"/>
    <cellStyle name="Input 6 3 19" xfId="4681"/>
    <cellStyle name="Input 6 3 19 2" xfId="4682"/>
    <cellStyle name="Input 6 3 2" xfId="4683"/>
    <cellStyle name="Input 6 3 2 2" xfId="4684"/>
    <cellStyle name="Input 6 3 2 2 2" xfId="4685"/>
    <cellStyle name="Input 6 3 2 3" xfId="4686"/>
    <cellStyle name="Input 6 3 2 3 2" xfId="4687"/>
    <cellStyle name="Input 6 3 2 4" xfId="4688"/>
    <cellStyle name="Input 6 3 2 4 2" xfId="4689"/>
    <cellStyle name="Input 6 3 2 5" xfId="4690"/>
    <cellStyle name="Input 6 3 20" xfId="4691"/>
    <cellStyle name="Input 6 3 20 2" xfId="4692"/>
    <cellStyle name="Input 6 3 21" xfId="4693"/>
    <cellStyle name="Input 6 3 3" xfId="4694"/>
    <cellStyle name="Input 6 3 3 2" xfId="4695"/>
    <cellStyle name="Input 6 3 3 2 2" xfId="4696"/>
    <cellStyle name="Input 6 3 3 3" xfId="4697"/>
    <cellStyle name="Input 6 3 3 3 2" xfId="4698"/>
    <cellStyle name="Input 6 3 3 4" xfId="4699"/>
    <cellStyle name="Input 6 3 3 4 2" xfId="4700"/>
    <cellStyle name="Input 6 3 3 5" xfId="4701"/>
    <cellStyle name="Input 6 3 4" xfId="4702"/>
    <cellStyle name="Input 6 3 4 2" xfId="4703"/>
    <cellStyle name="Input 6 3 4 2 2" xfId="4704"/>
    <cellStyle name="Input 6 3 4 3" xfId="4705"/>
    <cellStyle name="Input 6 3 4 3 2" xfId="4706"/>
    <cellStyle name="Input 6 3 4 4" xfId="4707"/>
    <cellStyle name="Input 6 3 4 4 2" xfId="4708"/>
    <cellStyle name="Input 6 3 4 5" xfId="4709"/>
    <cellStyle name="Input 6 3 5" xfId="4710"/>
    <cellStyle name="Input 6 3 5 2" xfId="4711"/>
    <cellStyle name="Input 6 3 5 2 2" xfId="4712"/>
    <cellStyle name="Input 6 3 5 3" xfId="4713"/>
    <cellStyle name="Input 6 3 5 3 2" xfId="4714"/>
    <cellStyle name="Input 6 3 5 4" xfId="4715"/>
    <cellStyle name="Input 6 3 5 4 2" xfId="4716"/>
    <cellStyle name="Input 6 3 5 5" xfId="4717"/>
    <cellStyle name="Input 6 3 6" xfId="4718"/>
    <cellStyle name="Input 6 3 6 2" xfId="4719"/>
    <cellStyle name="Input 6 3 7" xfId="4720"/>
    <cellStyle name="Input 6 3 7 2" xfId="4721"/>
    <cellStyle name="Input 6 3 8" xfId="4722"/>
    <cellStyle name="Input 6 3 8 2" xfId="4723"/>
    <cellStyle name="Input 6 3 9" xfId="4724"/>
    <cellStyle name="Input 6 3 9 2" xfId="4725"/>
    <cellStyle name="Input 6 30" xfId="4726"/>
    <cellStyle name="Input 6 4" xfId="4727"/>
    <cellStyle name="Input 6 4 10" xfId="4728"/>
    <cellStyle name="Input 6 4 10 2" xfId="4729"/>
    <cellStyle name="Input 6 4 11" xfId="4730"/>
    <cellStyle name="Input 6 4 11 2" xfId="4731"/>
    <cellStyle name="Input 6 4 12" xfId="4732"/>
    <cellStyle name="Input 6 4 12 2" xfId="4733"/>
    <cellStyle name="Input 6 4 13" xfId="4734"/>
    <cellStyle name="Input 6 4 13 2" xfId="4735"/>
    <cellStyle name="Input 6 4 14" xfId="4736"/>
    <cellStyle name="Input 6 4 14 2" xfId="4737"/>
    <cellStyle name="Input 6 4 15" xfId="4738"/>
    <cellStyle name="Input 6 4 15 2" xfId="4739"/>
    <cellStyle name="Input 6 4 16" xfId="4740"/>
    <cellStyle name="Input 6 4 16 2" xfId="4741"/>
    <cellStyle name="Input 6 4 17" xfId="4742"/>
    <cellStyle name="Input 6 4 17 2" xfId="4743"/>
    <cellStyle name="Input 6 4 18" xfId="4744"/>
    <cellStyle name="Input 6 4 18 2" xfId="4745"/>
    <cellStyle name="Input 6 4 19" xfId="4746"/>
    <cellStyle name="Input 6 4 19 2" xfId="4747"/>
    <cellStyle name="Input 6 4 2" xfId="4748"/>
    <cellStyle name="Input 6 4 2 2" xfId="4749"/>
    <cellStyle name="Input 6 4 2 2 2" xfId="4750"/>
    <cellStyle name="Input 6 4 2 3" xfId="4751"/>
    <cellStyle name="Input 6 4 2 3 2" xfId="4752"/>
    <cellStyle name="Input 6 4 2 4" xfId="4753"/>
    <cellStyle name="Input 6 4 2 4 2" xfId="4754"/>
    <cellStyle name="Input 6 4 2 5" xfId="4755"/>
    <cellStyle name="Input 6 4 20" xfId="4756"/>
    <cellStyle name="Input 6 4 20 2" xfId="4757"/>
    <cellStyle name="Input 6 4 21" xfId="4758"/>
    <cellStyle name="Input 6 4 3" xfId="4759"/>
    <cellStyle name="Input 6 4 3 2" xfId="4760"/>
    <cellStyle name="Input 6 4 3 2 2" xfId="4761"/>
    <cellStyle name="Input 6 4 3 3" xfId="4762"/>
    <cellStyle name="Input 6 4 3 3 2" xfId="4763"/>
    <cellStyle name="Input 6 4 3 4" xfId="4764"/>
    <cellStyle name="Input 6 4 3 4 2" xfId="4765"/>
    <cellStyle name="Input 6 4 3 5" xfId="4766"/>
    <cellStyle name="Input 6 4 4" xfId="4767"/>
    <cellStyle name="Input 6 4 4 2" xfId="4768"/>
    <cellStyle name="Input 6 4 4 2 2" xfId="4769"/>
    <cellStyle name="Input 6 4 4 3" xfId="4770"/>
    <cellStyle name="Input 6 4 4 3 2" xfId="4771"/>
    <cellStyle name="Input 6 4 4 4" xfId="4772"/>
    <cellStyle name="Input 6 4 4 4 2" xfId="4773"/>
    <cellStyle name="Input 6 4 4 5" xfId="4774"/>
    <cellStyle name="Input 6 4 5" xfId="4775"/>
    <cellStyle name="Input 6 4 5 2" xfId="4776"/>
    <cellStyle name="Input 6 4 5 2 2" xfId="4777"/>
    <cellStyle name="Input 6 4 5 3" xfId="4778"/>
    <cellStyle name="Input 6 4 5 3 2" xfId="4779"/>
    <cellStyle name="Input 6 4 5 4" xfId="4780"/>
    <cellStyle name="Input 6 4 5 4 2" xfId="4781"/>
    <cellStyle name="Input 6 4 5 5" xfId="4782"/>
    <cellStyle name="Input 6 4 6" xfId="4783"/>
    <cellStyle name="Input 6 4 6 2" xfId="4784"/>
    <cellStyle name="Input 6 4 7" xfId="4785"/>
    <cellStyle name="Input 6 4 7 2" xfId="4786"/>
    <cellStyle name="Input 6 4 8" xfId="4787"/>
    <cellStyle name="Input 6 4 8 2" xfId="4788"/>
    <cellStyle name="Input 6 4 9" xfId="4789"/>
    <cellStyle name="Input 6 4 9 2" xfId="4790"/>
    <cellStyle name="Input 6 5" xfId="4791"/>
    <cellStyle name="Input 6 5 10" xfId="4792"/>
    <cellStyle name="Input 6 5 10 2" xfId="4793"/>
    <cellStyle name="Input 6 5 11" xfId="4794"/>
    <cellStyle name="Input 6 5 11 2" xfId="4795"/>
    <cellStyle name="Input 6 5 12" xfId="4796"/>
    <cellStyle name="Input 6 5 12 2" xfId="4797"/>
    <cellStyle name="Input 6 5 13" xfId="4798"/>
    <cellStyle name="Input 6 5 13 2" xfId="4799"/>
    <cellStyle name="Input 6 5 14" xfId="4800"/>
    <cellStyle name="Input 6 5 14 2" xfId="4801"/>
    <cellStyle name="Input 6 5 15" xfId="4802"/>
    <cellStyle name="Input 6 5 15 2" xfId="4803"/>
    <cellStyle name="Input 6 5 16" xfId="4804"/>
    <cellStyle name="Input 6 5 16 2" xfId="4805"/>
    <cellStyle name="Input 6 5 17" xfId="4806"/>
    <cellStyle name="Input 6 5 17 2" xfId="4807"/>
    <cellStyle name="Input 6 5 18" xfId="4808"/>
    <cellStyle name="Input 6 5 18 2" xfId="4809"/>
    <cellStyle name="Input 6 5 19" xfId="4810"/>
    <cellStyle name="Input 6 5 19 2" xfId="4811"/>
    <cellStyle name="Input 6 5 2" xfId="4812"/>
    <cellStyle name="Input 6 5 2 2" xfId="4813"/>
    <cellStyle name="Input 6 5 2 2 2" xfId="4814"/>
    <cellStyle name="Input 6 5 2 3" xfId="4815"/>
    <cellStyle name="Input 6 5 2 3 2" xfId="4816"/>
    <cellStyle name="Input 6 5 2 4" xfId="4817"/>
    <cellStyle name="Input 6 5 2 4 2" xfId="4818"/>
    <cellStyle name="Input 6 5 2 5" xfId="4819"/>
    <cellStyle name="Input 6 5 20" xfId="4820"/>
    <cellStyle name="Input 6 5 20 2" xfId="4821"/>
    <cellStyle name="Input 6 5 21" xfId="4822"/>
    <cellStyle name="Input 6 5 3" xfId="4823"/>
    <cellStyle name="Input 6 5 3 2" xfId="4824"/>
    <cellStyle name="Input 6 5 3 2 2" xfId="4825"/>
    <cellStyle name="Input 6 5 3 3" xfId="4826"/>
    <cellStyle name="Input 6 5 3 3 2" xfId="4827"/>
    <cellStyle name="Input 6 5 3 4" xfId="4828"/>
    <cellStyle name="Input 6 5 3 4 2" xfId="4829"/>
    <cellStyle name="Input 6 5 3 5" xfId="4830"/>
    <cellStyle name="Input 6 5 4" xfId="4831"/>
    <cellStyle name="Input 6 5 4 2" xfId="4832"/>
    <cellStyle name="Input 6 5 4 2 2" xfId="4833"/>
    <cellStyle name="Input 6 5 4 3" xfId="4834"/>
    <cellStyle name="Input 6 5 4 3 2" xfId="4835"/>
    <cellStyle name="Input 6 5 4 4" xfId="4836"/>
    <cellStyle name="Input 6 5 4 4 2" xfId="4837"/>
    <cellStyle name="Input 6 5 4 5" xfId="4838"/>
    <cellStyle name="Input 6 5 5" xfId="4839"/>
    <cellStyle name="Input 6 5 5 2" xfId="4840"/>
    <cellStyle name="Input 6 5 5 2 2" xfId="4841"/>
    <cellStyle name="Input 6 5 5 3" xfId="4842"/>
    <cellStyle name="Input 6 5 5 3 2" xfId="4843"/>
    <cellStyle name="Input 6 5 5 4" xfId="4844"/>
    <cellStyle name="Input 6 5 5 4 2" xfId="4845"/>
    <cellStyle name="Input 6 5 5 5" xfId="4846"/>
    <cellStyle name="Input 6 5 6" xfId="4847"/>
    <cellStyle name="Input 6 5 6 2" xfId="4848"/>
    <cellStyle name="Input 6 5 7" xfId="4849"/>
    <cellStyle name="Input 6 5 7 2" xfId="4850"/>
    <cellStyle name="Input 6 5 8" xfId="4851"/>
    <cellStyle name="Input 6 5 8 2" xfId="4852"/>
    <cellStyle name="Input 6 5 9" xfId="4853"/>
    <cellStyle name="Input 6 5 9 2" xfId="4854"/>
    <cellStyle name="Input 6 6" xfId="4855"/>
    <cellStyle name="Input 6 6 10" xfId="4856"/>
    <cellStyle name="Input 6 6 10 2" xfId="4857"/>
    <cellStyle name="Input 6 6 11" xfId="4858"/>
    <cellStyle name="Input 6 6 11 2" xfId="4859"/>
    <cellStyle name="Input 6 6 12" xfId="4860"/>
    <cellStyle name="Input 6 6 12 2" xfId="4861"/>
    <cellStyle name="Input 6 6 13" xfId="4862"/>
    <cellStyle name="Input 6 6 13 2" xfId="4863"/>
    <cellStyle name="Input 6 6 14" xfId="4864"/>
    <cellStyle name="Input 6 6 14 2" xfId="4865"/>
    <cellStyle name="Input 6 6 15" xfId="4866"/>
    <cellStyle name="Input 6 6 15 2" xfId="4867"/>
    <cellStyle name="Input 6 6 16" xfId="4868"/>
    <cellStyle name="Input 6 6 16 2" xfId="4869"/>
    <cellStyle name="Input 6 6 17" xfId="4870"/>
    <cellStyle name="Input 6 6 17 2" xfId="4871"/>
    <cellStyle name="Input 6 6 18" xfId="4872"/>
    <cellStyle name="Input 6 6 18 2" xfId="4873"/>
    <cellStyle name="Input 6 6 19" xfId="4874"/>
    <cellStyle name="Input 6 6 19 2" xfId="4875"/>
    <cellStyle name="Input 6 6 2" xfId="4876"/>
    <cellStyle name="Input 6 6 2 2" xfId="4877"/>
    <cellStyle name="Input 6 6 2 2 2" xfId="4878"/>
    <cellStyle name="Input 6 6 2 3" xfId="4879"/>
    <cellStyle name="Input 6 6 2 3 2" xfId="4880"/>
    <cellStyle name="Input 6 6 2 4" xfId="4881"/>
    <cellStyle name="Input 6 6 2 4 2" xfId="4882"/>
    <cellStyle name="Input 6 6 2 5" xfId="4883"/>
    <cellStyle name="Input 6 6 20" xfId="4884"/>
    <cellStyle name="Input 6 6 20 2" xfId="4885"/>
    <cellStyle name="Input 6 6 21" xfId="4886"/>
    <cellStyle name="Input 6 6 3" xfId="4887"/>
    <cellStyle name="Input 6 6 3 2" xfId="4888"/>
    <cellStyle name="Input 6 6 3 2 2" xfId="4889"/>
    <cellStyle name="Input 6 6 3 3" xfId="4890"/>
    <cellStyle name="Input 6 6 3 3 2" xfId="4891"/>
    <cellStyle name="Input 6 6 3 4" xfId="4892"/>
    <cellStyle name="Input 6 6 3 4 2" xfId="4893"/>
    <cellStyle name="Input 6 6 3 5" xfId="4894"/>
    <cellStyle name="Input 6 6 4" xfId="4895"/>
    <cellStyle name="Input 6 6 4 2" xfId="4896"/>
    <cellStyle name="Input 6 6 4 2 2" xfId="4897"/>
    <cellStyle name="Input 6 6 4 3" xfId="4898"/>
    <cellStyle name="Input 6 6 4 3 2" xfId="4899"/>
    <cellStyle name="Input 6 6 4 4" xfId="4900"/>
    <cellStyle name="Input 6 6 4 4 2" xfId="4901"/>
    <cellStyle name="Input 6 6 4 5" xfId="4902"/>
    <cellStyle name="Input 6 6 5" xfId="4903"/>
    <cellStyle name="Input 6 6 5 2" xfId="4904"/>
    <cellStyle name="Input 6 6 5 2 2" xfId="4905"/>
    <cellStyle name="Input 6 6 5 3" xfId="4906"/>
    <cellStyle name="Input 6 6 5 3 2" xfId="4907"/>
    <cellStyle name="Input 6 6 5 4" xfId="4908"/>
    <cellStyle name="Input 6 6 5 4 2" xfId="4909"/>
    <cellStyle name="Input 6 6 5 5" xfId="4910"/>
    <cellStyle name="Input 6 6 6" xfId="4911"/>
    <cellStyle name="Input 6 6 6 2" xfId="4912"/>
    <cellStyle name="Input 6 6 7" xfId="4913"/>
    <cellStyle name="Input 6 6 7 2" xfId="4914"/>
    <cellStyle name="Input 6 6 8" xfId="4915"/>
    <cellStyle name="Input 6 6 8 2" xfId="4916"/>
    <cellStyle name="Input 6 6 9" xfId="4917"/>
    <cellStyle name="Input 6 6 9 2" xfId="4918"/>
    <cellStyle name="Input 6 7" xfId="4919"/>
    <cellStyle name="Input 6 7 10" xfId="4920"/>
    <cellStyle name="Input 6 7 10 2" xfId="4921"/>
    <cellStyle name="Input 6 7 11" xfId="4922"/>
    <cellStyle name="Input 6 7 11 2" xfId="4923"/>
    <cellStyle name="Input 6 7 12" xfId="4924"/>
    <cellStyle name="Input 6 7 12 2" xfId="4925"/>
    <cellStyle name="Input 6 7 13" xfId="4926"/>
    <cellStyle name="Input 6 7 13 2" xfId="4927"/>
    <cellStyle name="Input 6 7 14" xfId="4928"/>
    <cellStyle name="Input 6 7 14 2" xfId="4929"/>
    <cellStyle name="Input 6 7 15" xfId="4930"/>
    <cellStyle name="Input 6 7 15 2" xfId="4931"/>
    <cellStyle name="Input 6 7 16" xfId="4932"/>
    <cellStyle name="Input 6 7 16 2" xfId="4933"/>
    <cellStyle name="Input 6 7 17" xfId="4934"/>
    <cellStyle name="Input 6 7 17 2" xfId="4935"/>
    <cellStyle name="Input 6 7 18" xfId="4936"/>
    <cellStyle name="Input 6 7 18 2" xfId="4937"/>
    <cellStyle name="Input 6 7 19" xfId="4938"/>
    <cellStyle name="Input 6 7 19 2" xfId="4939"/>
    <cellStyle name="Input 6 7 2" xfId="4940"/>
    <cellStyle name="Input 6 7 2 2" xfId="4941"/>
    <cellStyle name="Input 6 7 2 2 2" xfId="4942"/>
    <cellStyle name="Input 6 7 2 3" xfId="4943"/>
    <cellStyle name="Input 6 7 2 3 2" xfId="4944"/>
    <cellStyle name="Input 6 7 2 4" xfId="4945"/>
    <cellStyle name="Input 6 7 2 4 2" xfId="4946"/>
    <cellStyle name="Input 6 7 2 5" xfId="4947"/>
    <cellStyle name="Input 6 7 20" xfId="4948"/>
    <cellStyle name="Input 6 7 20 2" xfId="4949"/>
    <cellStyle name="Input 6 7 21" xfId="4950"/>
    <cellStyle name="Input 6 7 3" xfId="4951"/>
    <cellStyle name="Input 6 7 3 2" xfId="4952"/>
    <cellStyle name="Input 6 7 3 2 2" xfId="4953"/>
    <cellStyle name="Input 6 7 3 3" xfId="4954"/>
    <cellStyle name="Input 6 7 3 3 2" xfId="4955"/>
    <cellStyle name="Input 6 7 3 4" xfId="4956"/>
    <cellStyle name="Input 6 7 3 4 2" xfId="4957"/>
    <cellStyle name="Input 6 7 3 5" xfId="4958"/>
    <cellStyle name="Input 6 7 4" xfId="4959"/>
    <cellStyle name="Input 6 7 4 2" xfId="4960"/>
    <cellStyle name="Input 6 7 4 2 2" xfId="4961"/>
    <cellStyle name="Input 6 7 4 3" xfId="4962"/>
    <cellStyle name="Input 6 7 4 3 2" xfId="4963"/>
    <cellStyle name="Input 6 7 4 4" xfId="4964"/>
    <cellStyle name="Input 6 7 4 4 2" xfId="4965"/>
    <cellStyle name="Input 6 7 4 5" xfId="4966"/>
    <cellStyle name="Input 6 7 5" xfId="4967"/>
    <cellStyle name="Input 6 7 5 2" xfId="4968"/>
    <cellStyle name="Input 6 7 5 2 2" xfId="4969"/>
    <cellStyle name="Input 6 7 5 3" xfId="4970"/>
    <cellStyle name="Input 6 7 5 3 2" xfId="4971"/>
    <cellStyle name="Input 6 7 5 4" xfId="4972"/>
    <cellStyle name="Input 6 7 5 4 2" xfId="4973"/>
    <cellStyle name="Input 6 7 5 5" xfId="4974"/>
    <cellStyle name="Input 6 7 6" xfId="4975"/>
    <cellStyle name="Input 6 7 6 2" xfId="4976"/>
    <cellStyle name="Input 6 7 7" xfId="4977"/>
    <cellStyle name="Input 6 7 7 2" xfId="4978"/>
    <cellStyle name="Input 6 7 8" xfId="4979"/>
    <cellStyle name="Input 6 7 8 2" xfId="4980"/>
    <cellStyle name="Input 6 7 9" xfId="4981"/>
    <cellStyle name="Input 6 7 9 2" xfId="4982"/>
    <cellStyle name="Input 6 8" xfId="4983"/>
    <cellStyle name="Input 6 8 10" xfId="4984"/>
    <cellStyle name="Input 6 8 10 2" xfId="4985"/>
    <cellStyle name="Input 6 8 11" xfId="4986"/>
    <cellStyle name="Input 6 8 11 2" xfId="4987"/>
    <cellStyle name="Input 6 8 12" xfId="4988"/>
    <cellStyle name="Input 6 8 12 2" xfId="4989"/>
    <cellStyle name="Input 6 8 13" xfId="4990"/>
    <cellStyle name="Input 6 8 13 2" xfId="4991"/>
    <cellStyle name="Input 6 8 14" xfId="4992"/>
    <cellStyle name="Input 6 8 14 2" xfId="4993"/>
    <cellStyle name="Input 6 8 15" xfId="4994"/>
    <cellStyle name="Input 6 8 15 2" xfId="4995"/>
    <cellStyle name="Input 6 8 16" xfId="4996"/>
    <cellStyle name="Input 6 8 16 2" xfId="4997"/>
    <cellStyle name="Input 6 8 17" xfId="4998"/>
    <cellStyle name="Input 6 8 17 2" xfId="4999"/>
    <cellStyle name="Input 6 8 18" xfId="5000"/>
    <cellStyle name="Input 6 8 18 2" xfId="5001"/>
    <cellStyle name="Input 6 8 19" xfId="5002"/>
    <cellStyle name="Input 6 8 19 2" xfId="5003"/>
    <cellStyle name="Input 6 8 2" xfId="5004"/>
    <cellStyle name="Input 6 8 2 2" xfId="5005"/>
    <cellStyle name="Input 6 8 2 2 2" xfId="5006"/>
    <cellStyle name="Input 6 8 2 3" xfId="5007"/>
    <cellStyle name="Input 6 8 2 3 2" xfId="5008"/>
    <cellStyle name="Input 6 8 2 4" xfId="5009"/>
    <cellStyle name="Input 6 8 2 4 2" xfId="5010"/>
    <cellStyle name="Input 6 8 2 5" xfId="5011"/>
    <cellStyle name="Input 6 8 20" xfId="5012"/>
    <cellStyle name="Input 6 8 20 2" xfId="5013"/>
    <cellStyle name="Input 6 8 21" xfId="5014"/>
    <cellStyle name="Input 6 8 3" xfId="5015"/>
    <cellStyle name="Input 6 8 3 2" xfId="5016"/>
    <cellStyle name="Input 6 8 3 2 2" xfId="5017"/>
    <cellStyle name="Input 6 8 3 3" xfId="5018"/>
    <cellStyle name="Input 6 8 3 3 2" xfId="5019"/>
    <cellStyle name="Input 6 8 3 4" xfId="5020"/>
    <cellStyle name="Input 6 8 3 4 2" xfId="5021"/>
    <cellStyle name="Input 6 8 3 5" xfId="5022"/>
    <cellStyle name="Input 6 8 4" xfId="5023"/>
    <cellStyle name="Input 6 8 4 2" xfId="5024"/>
    <cellStyle name="Input 6 8 4 2 2" xfId="5025"/>
    <cellStyle name="Input 6 8 4 3" xfId="5026"/>
    <cellStyle name="Input 6 8 4 3 2" xfId="5027"/>
    <cellStyle name="Input 6 8 4 4" xfId="5028"/>
    <cellStyle name="Input 6 8 4 4 2" xfId="5029"/>
    <cellStyle name="Input 6 8 4 5" xfId="5030"/>
    <cellStyle name="Input 6 8 5" xfId="5031"/>
    <cellStyle name="Input 6 8 5 2" xfId="5032"/>
    <cellStyle name="Input 6 8 5 2 2" xfId="5033"/>
    <cellStyle name="Input 6 8 5 3" xfId="5034"/>
    <cellStyle name="Input 6 8 5 3 2" xfId="5035"/>
    <cellStyle name="Input 6 8 5 4" xfId="5036"/>
    <cellStyle name="Input 6 8 5 4 2" xfId="5037"/>
    <cellStyle name="Input 6 8 5 5" xfId="5038"/>
    <cellStyle name="Input 6 8 6" xfId="5039"/>
    <cellStyle name="Input 6 8 6 2" xfId="5040"/>
    <cellStyle name="Input 6 8 7" xfId="5041"/>
    <cellStyle name="Input 6 8 7 2" xfId="5042"/>
    <cellStyle name="Input 6 8 8" xfId="5043"/>
    <cellStyle name="Input 6 8 8 2" xfId="5044"/>
    <cellStyle name="Input 6 8 9" xfId="5045"/>
    <cellStyle name="Input 6 8 9 2" xfId="5046"/>
    <cellStyle name="Input 6 9" xfId="5047"/>
    <cellStyle name="Input 6 9 10" xfId="5048"/>
    <cellStyle name="Input 6 9 10 2" xfId="5049"/>
    <cellStyle name="Input 6 9 11" xfId="5050"/>
    <cellStyle name="Input 6 9 11 2" xfId="5051"/>
    <cellStyle name="Input 6 9 12" xfId="5052"/>
    <cellStyle name="Input 6 9 12 2" xfId="5053"/>
    <cellStyle name="Input 6 9 13" xfId="5054"/>
    <cellStyle name="Input 6 9 13 2" xfId="5055"/>
    <cellStyle name="Input 6 9 14" xfId="5056"/>
    <cellStyle name="Input 6 9 14 2" xfId="5057"/>
    <cellStyle name="Input 6 9 15" xfId="5058"/>
    <cellStyle name="Input 6 9 15 2" xfId="5059"/>
    <cellStyle name="Input 6 9 16" xfId="5060"/>
    <cellStyle name="Input 6 9 16 2" xfId="5061"/>
    <cellStyle name="Input 6 9 17" xfId="5062"/>
    <cellStyle name="Input 6 9 17 2" xfId="5063"/>
    <cellStyle name="Input 6 9 18" xfId="5064"/>
    <cellStyle name="Input 6 9 18 2" xfId="5065"/>
    <cellStyle name="Input 6 9 19" xfId="5066"/>
    <cellStyle name="Input 6 9 19 2" xfId="5067"/>
    <cellStyle name="Input 6 9 2" xfId="5068"/>
    <cellStyle name="Input 6 9 2 2" xfId="5069"/>
    <cellStyle name="Input 6 9 2 2 2" xfId="5070"/>
    <cellStyle name="Input 6 9 2 3" xfId="5071"/>
    <cellStyle name="Input 6 9 2 3 2" xfId="5072"/>
    <cellStyle name="Input 6 9 2 4" xfId="5073"/>
    <cellStyle name="Input 6 9 2 4 2" xfId="5074"/>
    <cellStyle name="Input 6 9 2 5" xfId="5075"/>
    <cellStyle name="Input 6 9 20" xfId="5076"/>
    <cellStyle name="Input 6 9 20 2" xfId="5077"/>
    <cellStyle name="Input 6 9 21" xfId="5078"/>
    <cellStyle name="Input 6 9 3" xfId="5079"/>
    <cellStyle name="Input 6 9 3 2" xfId="5080"/>
    <cellStyle name="Input 6 9 3 2 2" xfId="5081"/>
    <cellStyle name="Input 6 9 3 3" xfId="5082"/>
    <cellStyle name="Input 6 9 3 3 2" xfId="5083"/>
    <cellStyle name="Input 6 9 3 4" xfId="5084"/>
    <cellStyle name="Input 6 9 3 4 2" xfId="5085"/>
    <cellStyle name="Input 6 9 3 5" xfId="5086"/>
    <cellStyle name="Input 6 9 4" xfId="5087"/>
    <cellStyle name="Input 6 9 4 2" xfId="5088"/>
    <cellStyle name="Input 6 9 4 2 2" xfId="5089"/>
    <cellStyle name="Input 6 9 4 3" xfId="5090"/>
    <cellStyle name="Input 6 9 4 3 2" xfId="5091"/>
    <cellStyle name="Input 6 9 4 4" xfId="5092"/>
    <cellStyle name="Input 6 9 4 4 2" xfId="5093"/>
    <cellStyle name="Input 6 9 4 5" xfId="5094"/>
    <cellStyle name="Input 6 9 5" xfId="5095"/>
    <cellStyle name="Input 6 9 5 2" xfId="5096"/>
    <cellStyle name="Input 6 9 5 2 2" xfId="5097"/>
    <cellStyle name="Input 6 9 5 3" xfId="5098"/>
    <cellStyle name="Input 6 9 5 3 2" xfId="5099"/>
    <cellStyle name="Input 6 9 5 4" xfId="5100"/>
    <cellStyle name="Input 6 9 5 4 2" xfId="5101"/>
    <cellStyle name="Input 6 9 5 5" xfId="5102"/>
    <cellStyle name="Input 6 9 6" xfId="5103"/>
    <cellStyle name="Input 6 9 6 2" xfId="5104"/>
    <cellStyle name="Input 6 9 7" xfId="5105"/>
    <cellStyle name="Input 6 9 7 2" xfId="5106"/>
    <cellStyle name="Input 6 9 8" xfId="5107"/>
    <cellStyle name="Input 6 9 8 2" xfId="5108"/>
    <cellStyle name="Input 6 9 9" xfId="5109"/>
    <cellStyle name="Input 6 9 9 2" xfId="5110"/>
    <cellStyle name="Linked Cell" xfId="12" builtinId="24" customBuiltin="1"/>
    <cellStyle name="Linked Cell 2" xfId="5111"/>
    <cellStyle name="Linked Cell 3" xfId="5112"/>
    <cellStyle name="Neutral" xfId="8" builtinId="28" customBuiltin="1"/>
    <cellStyle name="Neutral 2" xfId="5113"/>
    <cellStyle name="Neutral 3" xfId="5114"/>
    <cellStyle name="Normal" xfId="0" builtinId="0"/>
    <cellStyle name="Normal - Style1" xfId="5115"/>
    <cellStyle name="Normal 10" xfId="5116"/>
    <cellStyle name="Normal 11" xfId="5117"/>
    <cellStyle name="Normal 12" xfId="5118"/>
    <cellStyle name="Normal 13" xfId="5119"/>
    <cellStyle name="Normal 14" xfId="5120"/>
    <cellStyle name="Normal 15" xfId="5121"/>
    <cellStyle name="Normal 16" xfId="5122"/>
    <cellStyle name="Normal 17" xfId="5123"/>
    <cellStyle name="Normal 18" xfId="5124"/>
    <cellStyle name="Normal 19" xfId="5125"/>
    <cellStyle name="Normal 2" xfId="5126"/>
    <cellStyle name="Normal 2 2" xfId="5127"/>
    <cellStyle name="Normal 2 2 2" xfId="5128"/>
    <cellStyle name="Normal 2 2 3" xfId="5129"/>
    <cellStyle name="Normal 2 2 4" xfId="5130"/>
    <cellStyle name="Normal 2 3" xfId="5131"/>
    <cellStyle name="Normal 20" xfId="5132"/>
    <cellStyle name="Normal 21" xfId="5133"/>
    <cellStyle name="Normal 22" xfId="5134"/>
    <cellStyle name="Normal 3" xfId="5135"/>
    <cellStyle name="Normal 3 2" xfId="5136"/>
    <cellStyle name="Normal 4" xfId="5137"/>
    <cellStyle name="Normal 4 2" xfId="5138"/>
    <cellStyle name="Normal 5" xfId="5139"/>
    <cellStyle name="Normal 6" xfId="5140"/>
    <cellStyle name="Normal 7" xfId="5141"/>
    <cellStyle name="Normal 8" xfId="5142"/>
    <cellStyle name="Normal 9" xfId="5143"/>
    <cellStyle name="Note" xfId="15" builtinId="10" customBuiltin="1"/>
    <cellStyle name="Note 2" xfId="5144"/>
    <cellStyle name="Note 2 10" xfId="5145"/>
    <cellStyle name="Note 2 10 10" xfId="5146"/>
    <cellStyle name="Note 2 10 10 2" xfId="5147"/>
    <cellStyle name="Note 2 10 11" xfId="5148"/>
    <cellStyle name="Note 2 10 11 2" xfId="5149"/>
    <cellStyle name="Note 2 10 12" xfId="5150"/>
    <cellStyle name="Note 2 10 12 2" xfId="5151"/>
    <cellStyle name="Note 2 10 13" xfId="5152"/>
    <cellStyle name="Note 2 10 13 2" xfId="5153"/>
    <cellStyle name="Note 2 10 14" xfId="5154"/>
    <cellStyle name="Note 2 10 14 2" xfId="5155"/>
    <cellStyle name="Note 2 10 15" xfId="5156"/>
    <cellStyle name="Note 2 10 15 2" xfId="5157"/>
    <cellStyle name="Note 2 10 16" xfId="5158"/>
    <cellStyle name="Note 2 10 16 2" xfId="5159"/>
    <cellStyle name="Note 2 10 17" xfId="5160"/>
    <cellStyle name="Note 2 10 17 2" xfId="5161"/>
    <cellStyle name="Note 2 10 18" xfId="5162"/>
    <cellStyle name="Note 2 10 18 2" xfId="5163"/>
    <cellStyle name="Note 2 10 19" xfId="5164"/>
    <cellStyle name="Note 2 10 19 2" xfId="5165"/>
    <cellStyle name="Note 2 10 2" xfId="5166"/>
    <cellStyle name="Note 2 10 2 2" xfId="5167"/>
    <cellStyle name="Note 2 10 2 2 2" xfId="5168"/>
    <cellStyle name="Note 2 10 2 3" xfId="5169"/>
    <cellStyle name="Note 2 10 2 3 2" xfId="5170"/>
    <cellStyle name="Note 2 10 2 4" xfId="5171"/>
    <cellStyle name="Note 2 10 2 4 2" xfId="5172"/>
    <cellStyle name="Note 2 10 2 5" xfId="5173"/>
    <cellStyle name="Note 2 10 20" xfId="5174"/>
    <cellStyle name="Note 2 10 20 2" xfId="5175"/>
    <cellStyle name="Note 2 10 21" xfId="5176"/>
    <cellStyle name="Note 2 10 21 2" xfId="5177"/>
    <cellStyle name="Note 2 10 22" xfId="5178"/>
    <cellStyle name="Note 2 10 3" xfId="5179"/>
    <cellStyle name="Note 2 10 3 2" xfId="5180"/>
    <cellStyle name="Note 2 10 3 2 2" xfId="5181"/>
    <cellStyle name="Note 2 10 3 3" xfId="5182"/>
    <cellStyle name="Note 2 10 3 3 2" xfId="5183"/>
    <cellStyle name="Note 2 10 3 4" xfId="5184"/>
    <cellStyle name="Note 2 10 3 4 2" xfId="5185"/>
    <cellStyle name="Note 2 10 3 5" xfId="5186"/>
    <cellStyle name="Note 2 10 4" xfId="5187"/>
    <cellStyle name="Note 2 10 4 2" xfId="5188"/>
    <cellStyle name="Note 2 10 4 2 2" xfId="5189"/>
    <cellStyle name="Note 2 10 4 3" xfId="5190"/>
    <cellStyle name="Note 2 10 4 3 2" xfId="5191"/>
    <cellStyle name="Note 2 10 4 4" xfId="5192"/>
    <cellStyle name="Note 2 10 4 4 2" xfId="5193"/>
    <cellStyle name="Note 2 10 4 5" xfId="5194"/>
    <cellStyle name="Note 2 10 5" xfId="5195"/>
    <cellStyle name="Note 2 10 5 2" xfId="5196"/>
    <cellStyle name="Note 2 10 6" xfId="5197"/>
    <cellStyle name="Note 2 10 6 2" xfId="5198"/>
    <cellStyle name="Note 2 10 7" xfId="5199"/>
    <cellStyle name="Note 2 10 7 2" xfId="5200"/>
    <cellStyle name="Note 2 10 8" xfId="5201"/>
    <cellStyle name="Note 2 10 8 2" xfId="5202"/>
    <cellStyle name="Note 2 10 9" xfId="5203"/>
    <cellStyle name="Note 2 10 9 2" xfId="5204"/>
    <cellStyle name="Note 2 11" xfId="5205"/>
    <cellStyle name="Note 2 11 2" xfId="5206"/>
    <cellStyle name="Note 2 11 2 2" xfId="5207"/>
    <cellStyle name="Note 2 11 3" xfId="5208"/>
    <cellStyle name="Note 2 11 3 2" xfId="5209"/>
    <cellStyle name="Note 2 11 4" xfId="5210"/>
    <cellStyle name="Note 2 11 4 2" xfId="5211"/>
    <cellStyle name="Note 2 11 5" xfId="5212"/>
    <cellStyle name="Note 2 12" xfId="5213"/>
    <cellStyle name="Note 2 12 2" xfId="5214"/>
    <cellStyle name="Note 2 12 2 2" xfId="5215"/>
    <cellStyle name="Note 2 12 3" xfId="5216"/>
    <cellStyle name="Note 2 12 3 2" xfId="5217"/>
    <cellStyle name="Note 2 12 4" xfId="5218"/>
    <cellStyle name="Note 2 12 4 2" xfId="5219"/>
    <cellStyle name="Note 2 12 5" xfId="5220"/>
    <cellStyle name="Note 2 13" xfId="5221"/>
    <cellStyle name="Note 2 13 2" xfId="5222"/>
    <cellStyle name="Note 2 13 2 2" xfId="5223"/>
    <cellStyle name="Note 2 13 3" xfId="5224"/>
    <cellStyle name="Note 2 13 3 2" xfId="5225"/>
    <cellStyle name="Note 2 13 4" xfId="5226"/>
    <cellStyle name="Note 2 13 4 2" xfId="5227"/>
    <cellStyle name="Note 2 13 5" xfId="5228"/>
    <cellStyle name="Note 2 14" xfId="5229"/>
    <cellStyle name="Note 2 14 2" xfId="5230"/>
    <cellStyle name="Note 2 14 2 2" xfId="5231"/>
    <cellStyle name="Note 2 14 3" xfId="5232"/>
    <cellStyle name="Note 2 14 3 2" xfId="5233"/>
    <cellStyle name="Note 2 14 4" xfId="5234"/>
    <cellStyle name="Note 2 14 4 2" xfId="5235"/>
    <cellStyle name="Note 2 14 5" xfId="5236"/>
    <cellStyle name="Note 2 15" xfId="5237"/>
    <cellStyle name="Note 2 15 2" xfId="5238"/>
    <cellStyle name="Note 2 16" xfId="5239"/>
    <cellStyle name="Note 2 16 2" xfId="5240"/>
    <cellStyle name="Note 2 17" xfId="5241"/>
    <cellStyle name="Note 2 17 2" xfId="5242"/>
    <cellStyle name="Note 2 18" xfId="5243"/>
    <cellStyle name="Note 2 18 2" xfId="5244"/>
    <cellStyle name="Note 2 19" xfId="5245"/>
    <cellStyle name="Note 2 19 2" xfId="5246"/>
    <cellStyle name="Note 2 2" xfId="5247"/>
    <cellStyle name="Note 2 2 10" xfId="5248"/>
    <cellStyle name="Note 2 2 10 2" xfId="5249"/>
    <cellStyle name="Note 2 2 11" xfId="5250"/>
    <cellStyle name="Note 2 2 11 2" xfId="5251"/>
    <cellStyle name="Note 2 2 12" xfId="5252"/>
    <cellStyle name="Note 2 2 12 2" xfId="5253"/>
    <cellStyle name="Note 2 2 13" xfId="5254"/>
    <cellStyle name="Note 2 2 13 2" xfId="5255"/>
    <cellStyle name="Note 2 2 14" xfId="5256"/>
    <cellStyle name="Note 2 2 14 2" xfId="5257"/>
    <cellStyle name="Note 2 2 15" xfId="5258"/>
    <cellStyle name="Note 2 2 15 2" xfId="5259"/>
    <cellStyle name="Note 2 2 16" xfId="5260"/>
    <cellStyle name="Note 2 2 16 2" xfId="5261"/>
    <cellStyle name="Note 2 2 17" xfId="5262"/>
    <cellStyle name="Note 2 2 17 2" xfId="5263"/>
    <cellStyle name="Note 2 2 18" xfId="5264"/>
    <cellStyle name="Note 2 2 18 2" xfId="5265"/>
    <cellStyle name="Note 2 2 19" xfId="5266"/>
    <cellStyle name="Note 2 2 19 2" xfId="5267"/>
    <cellStyle name="Note 2 2 2" xfId="5268"/>
    <cellStyle name="Note 2 2 2 2" xfId="5269"/>
    <cellStyle name="Note 2 2 2 2 2" xfId="5270"/>
    <cellStyle name="Note 2 2 2 3" xfId="5271"/>
    <cellStyle name="Note 2 2 2 3 2" xfId="5272"/>
    <cellStyle name="Note 2 2 2 4" xfId="5273"/>
    <cellStyle name="Note 2 2 2 4 2" xfId="5274"/>
    <cellStyle name="Note 2 2 2 5" xfId="5275"/>
    <cellStyle name="Note 2 2 20" xfId="5276"/>
    <cellStyle name="Note 2 2 20 2" xfId="5277"/>
    <cellStyle name="Note 2 2 21" xfId="5278"/>
    <cellStyle name="Note 2 2 21 2" xfId="5279"/>
    <cellStyle name="Note 2 2 22" xfId="5280"/>
    <cellStyle name="Note 2 2 22 2" xfId="5281"/>
    <cellStyle name="Note 2 2 3" xfId="5282"/>
    <cellStyle name="Note 2 2 3 2" xfId="5283"/>
    <cellStyle name="Note 2 2 3 2 2" xfId="5284"/>
    <cellStyle name="Note 2 2 3 3" xfId="5285"/>
    <cellStyle name="Note 2 2 3 3 2" xfId="5286"/>
    <cellStyle name="Note 2 2 3 4" xfId="5287"/>
    <cellStyle name="Note 2 2 3 4 2" xfId="5288"/>
    <cellStyle name="Note 2 2 3 5" xfId="5289"/>
    <cellStyle name="Note 2 2 4" xfId="5290"/>
    <cellStyle name="Note 2 2 4 2" xfId="5291"/>
    <cellStyle name="Note 2 2 4 2 2" xfId="5292"/>
    <cellStyle name="Note 2 2 4 3" xfId="5293"/>
    <cellStyle name="Note 2 2 4 3 2" xfId="5294"/>
    <cellStyle name="Note 2 2 4 4" xfId="5295"/>
    <cellStyle name="Note 2 2 4 4 2" xfId="5296"/>
    <cellStyle name="Note 2 2 4 5" xfId="5297"/>
    <cellStyle name="Note 2 2 5" xfId="5298"/>
    <cellStyle name="Note 2 2 5 2" xfId="5299"/>
    <cellStyle name="Note 2 2 5 2 2" xfId="5300"/>
    <cellStyle name="Note 2 2 5 3" xfId="5301"/>
    <cellStyle name="Note 2 2 5 3 2" xfId="5302"/>
    <cellStyle name="Note 2 2 5 4" xfId="5303"/>
    <cellStyle name="Note 2 2 5 4 2" xfId="5304"/>
    <cellStyle name="Note 2 2 5 5" xfId="5305"/>
    <cellStyle name="Note 2 2 6" xfId="5306"/>
    <cellStyle name="Note 2 2 6 2" xfId="5307"/>
    <cellStyle name="Note 2 2 6 2 2" xfId="5308"/>
    <cellStyle name="Note 2 2 6 3" xfId="5309"/>
    <cellStyle name="Note 2 2 6 3 2" xfId="5310"/>
    <cellStyle name="Note 2 2 6 4" xfId="5311"/>
    <cellStyle name="Note 2 2 6 4 2" xfId="5312"/>
    <cellStyle name="Note 2 2 6 5" xfId="5313"/>
    <cellStyle name="Note 2 2 7" xfId="5314"/>
    <cellStyle name="Note 2 2 7 2" xfId="5315"/>
    <cellStyle name="Note 2 2 8" xfId="5316"/>
    <cellStyle name="Note 2 2 8 2" xfId="5317"/>
    <cellStyle name="Note 2 2 9" xfId="5318"/>
    <cellStyle name="Note 2 2 9 2" xfId="5319"/>
    <cellStyle name="Note 2 20" xfId="5320"/>
    <cellStyle name="Note 2 20 2" xfId="5321"/>
    <cellStyle name="Note 2 21" xfId="5322"/>
    <cellStyle name="Note 2 21 2" xfId="5323"/>
    <cellStyle name="Note 2 22" xfId="5324"/>
    <cellStyle name="Note 2 22 2" xfId="5325"/>
    <cellStyle name="Note 2 23" xfId="5326"/>
    <cellStyle name="Note 2 23 2" xfId="5327"/>
    <cellStyle name="Note 2 24" xfId="5328"/>
    <cellStyle name="Note 2 24 2" xfId="5329"/>
    <cellStyle name="Note 2 25" xfId="5330"/>
    <cellStyle name="Note 2 25 2" xfId="5331"/>
    <cellStyle name="Note 2 26" xfId="5332"/>
    <cellStyle name="Note 2 26 2" xfId="5333"/>
    <cellStyle name="Note 2 27" xfId="5334"/>
    <cellStyle name="Note 2 27 2" xfId="5335"/>
    <cellStyle name="Note 2 28" xfId="5336"/>
    <cellStyle name="Note 2 28 2" xfId="5337"/>
    <cellStyle name="Note 2 29" xfId="5338"/>
    <cellStyle name="Note 2 29 2" xfId="5339"/>
    <cellStyle name="Note 2 3" xfId="5340"/>
    <cellStyle name="Note 2 3 10" xfId="5341"/>
    <cellStyle name="Note 2 3 10 2" xfId="5342"/>
    <cellStyle name="Note 2 3 11" xfId="5343"/>
    <cellStyle name="Note 2 3 11 2" xfId="5344"/>
    <cellStyle name="Note 2 3 12" xfId="5345"/>
    <cellStyle name="Note 2 3 12 2" xfId="5346"/>
    <cellStyle name="Note 2 3 13" xfId="5347"/>
    <cellStyle name="Note 2 3 13 2" xfId="5348"/>
    <cellStyle name="Note 2 3 14" xfId="5349"/>
    <cellStyle name="Note 2 3 14 2" xfId="5350"/>
    <cellStyle name="Note 2 3 15" xfId="5351"/>
    <cellStyle name="Note 2 3 15 2" xfId="5352"/>
    <cellStyle name="Note 2 3 16" xfId="5353"/>
    <cellStyle name="Note 2 3 16 2" xfId="5354"/>
    <cellStyle name="Note 2 3 17" xfId="5355"/>
    <cellStyle name="Note 2 3 17 2" xfId="5356"/>
    <cellStyle name="Note 2 3 18" xfId="5357"/>
    <cellStyle name="Note 2 3 18 2" xfId="5358"/>
    <cellStyle name="Note 2 3 19" xfId="5359"/>
    <cellStyle name="Note 2 3 19 2" xfId="5360"/>
    <cellStyle name="Note 2 3 2" xfId="5361"/>
    <cellStyle name="Note 2 3 2 2" xfId="5362"/>
    <cellStyle name="Note 2 3 2 2 2" xfId="5363"/>
    <cellStyle name="Note 2 3 2 3" xfId="5364"/>
    <cellStyle name="Note 2 3 2 3 2" xfId="5365"/>
    <cellStyle name="Note 2 3 2 4" xfId="5366"/>
    <cellStyle name="Note 2 3 2 4 2" xfId="5367"/>
    <cellStyle name="Note 2 3 2 5" xfId="5368"/>
    <cellStyle name="Note 2 3 20" xfId="5369"/>
    <cellStyle name="Note 2 3 20 2" xfId="5370"/>
    <cellStyle name="Note 2 3 21" xfId="5371"/>
    <cellStyle name="Note 2 3 21 2" xfId="5372"/>
    <cellStyle name="Note 2 3 22" xfId="5373"/>
    <cellStyle name="Note 2 3 22 2" xfId="5374"/>
    <cellStyle name="Note 2 3 3" xfId="5375"/>
    <cellStyle name="Note 2 3 3 2" xfId="5376"/>
    <cellStyle name="Note 2 3 3 2 2" xfId="5377"/>
    <cellStyle name="Note 2 3 3 3" xfId="5378"/>
    <cellStyle name="Note 2 3 3 3 2" xfId="5379"/>
    <cellStyle name="Note 2 3 3 4" xfId="5380"/>
    <cellStyle name="Note 2 3 3 4 2" xfId="5381"/>
    <cellStyle name="Note 2 3 3 5" xfId="5382"/>
    <cellStyle name="Note 2 3 4" xfId="5383"/>
    <cellStyle name="Note 2 3 4 2" xfId="5384"/>
    <cellStyle name="Note 2 3 4 2 2" xfId="5385"/>
    <cellStyle name="Note 2 3 4 3" xfId="5386"/>
    <cellStyle name="Note 2 3 4 3 2" xfId="5387"/>
    <cellStyle name="Note 2 3 4 4" xfId="5388"/>
    <cellStyle name="Note 2 3 4 4 2" xfId="5389"/>
    <cellStyle name="Note 2 3 4 5" xfId="5390"/>
    <cellStyle name="Note 2 3 5" xfId="5391"/>
    <cellStyle name="Note 2 3 5 2" xfId="5392"/>
    <cellStyle name="Note 2 3 5 2 2" xfId="5393"/>
    <cellStyle name="Note 2 3 5 3" xfId="5394"/>
    <cellStyle name="Note 2 3 5 3 2" xfId="5395"/>
    <cellStyle name="Note 2 3 5 4" xfId="5396"/>
    <cellStyle name="Note 2 3 5 4 2" xfId="5397"/>
    <cellStyle name="Note 2 3 5 5" xfId="5398"/>
    <cellStyle name="Note 2 3 6" xfId="5399"/>
    <cellStyle name="Note 2 3 6 2" xfId="5400"/>
    <cellStyle name="Note 2 3 7" xfId="5401"/>
    <cellStyle name="Note 2 3 7 2" xfId="5402"/>
    <cellStyle name="Note 2 3 8" xfId="5403"/>
    <cellStyle name="Note 2 3 8 2" xfId="5404"/>
    <cellStyle name="Note 2 3 9" xfId="5405"/>
    <cellStyle name="Note 2 3 9 2" xfId="5406"/>
    <cellStyle name="Note 2 30" xfId="5407"/>
    <cellStyle name="Note 2 30 2" xfId="5408"/>
    <cellStyle name="Note 2 4" xfId="5409"/>
    <cellStyle name="Note 2 4 10" xfId="5410"/>
    <cellStyle name="Note 2 4 10 2" xfId="5411"/>
    <cellStyle name="Note 2 4 11" xfId="5412"/>
    <cellStyle name="Note 2 4 11 2" xfId="5413"/>
    <cellStyle name="Note 2 4 12" xfId="5414"/>
    <cellStyle name="Note 2 4 12 2" xfId="5415"/>
    <cellStyle name="Note 2 4 13" xfId="5416"/>
    <cellStyle name="Note 2 4 13 2" xfId="5417"/>
    <cellStyle name="Note 2 4 14" xfId="5418"/>
    <cellStyle name="Note 2 4 14 2" xfId="5419"/>
    <cellStyle name="Note 2 4 15" xfId="5420"/>
    <cellStyle name="Note 2 4 15 2" xfId="5421"/>
    <cellStyle name="Note 2 4 16" xfId="5422"/>
    <cellStyle name="Note 2 4 16 2" xfId="5423"/>
    <cellStyle name="Note 2 4 17" xfId="5424"/>
    <cellStyle name="Note 2 4 17 2" xfId="5425"/>
    <cellStyle name="Note 2 4 18" xfId="5426"/>
    <cellStyle name="Note 2 4 18 2" xfId="5427"/>
    <cellStyle name="Note 2 4 19" xfId="5428"/>
    <cellStyle name="Note 2 4 19 2" xfId="5429"/>
    <cellStyle name="Note 2 4 2" xfId="5430"/>
    <cellStyle name="Note 2 4 2 2" xfId="5431"/>
    <cellStyle name="Note 2 4 2 2 2" xfId="5432"/>
    <cellStyle name="Note 2 4 2 3" xfId="5433"/>
    <cellStyle name="Note 2 4 2 3 2" xfId="5434"/>
    <cellStyle name="Note 2 4 2 4" xfId="5435"/>
    <cellStyle name="Note 2 4 2 4 2" xfId="5436"/>
    <cellStyle name="Note 2 4 2 5" xfId="5437"/>
    <cellStyle name="Note 2 4 20" xfId="5438"/>
    <cellStyle name="Note 2 4 20 2" xfId="5439"/>
    <cellStyle name="Note 2 4 21" xfId="5440"/>
    <cellStyle name="Note 2 4 21 2" xfId="5441"/>
    <cellStyle name="Note 2 4 22" xfId="5442"/>
    <cellStyle name="Note 2 4 22 2" xfId="5443"/>
    <cellStyle name="Note 2 4 3" xfId="5444"/>
    <cellStyle name="Note 2 4 3 2" xfId="5445"/>
    <cellStyle name="Note 2 4 3 2 2" xfId="5446"/>
    <cellStyle name="Note 2 4 3 3" xfId="5447"/>
    <cellStyle name="Note 2 4 3 3 2" xfId="5448"/>
    <cellStyle name="Note 2 4 3 4" xfId="5449"/>
    <cellStyle name="Note 2 4 3 4 2" xfId="5450"/>
    <cellStyle name="Note 2 4 3 5" xfId="5451"/>
    <cellStyle name="Note 2 4 4" xfId="5452"/>
    <cellStyle name="Note 2 4 4 2" xfId="5453"/>
    <cellStyle name="Note 2 4 4 2 2" xfId="5454"/>
    <cellStyle name="Note 2 4 4 3" xfId="5455"/>
    <cellStyle name="Note 2 4 4 3 2" xfId="5456"/>
    <cellStyle name="Note 2 4 4 4" xfId="5457"/>
    <cellStyle name="Note 2 4 4 4 2" xfId="5458"/>
    <cellStyle name="Note 2 4 4 5" xfId="5459"/>
    <cellStyle name="Note 2 4 5" xfId="5460"/>
    <cellStyle name="Note 2 4 5 2" xfId="5461"/>
    <cellStyle name="Note 2 4 5 2 2" xfId="5462"/>
    <cellStyle name="Note 2 4 5 3" xfId="5463"/>
    <cellStyle name="Note 2 4 5 3 2" xfId="5464"/>
    <cellStyle name="Note 2 4 5 4" xfId="5465"/>
    <cellStyle name="Note 2 4 5 4 2" xfId="5466"/>
    <cellStyle name="Note 2 4 5 5" xfId="5467"/>
    <cellStyle name="Note 2 4 6" xfId="5468"/>
    <cellStyle name="Note 2 4 6 2" xfId="5469"/>
    <cellStyle name="Note 2 4 7" xfId="5470"/>
    <cellStyle name="Note 2 4 7 2" xfId="5471"/>
    <cellStyle name="Note 2 4 8" xfId="5472"/>
    <cellStyle name="Note 2 4 8 2" xfId="5473"/>
    <cellStyle name="Note 2 4 9" xfId="5474"/>
    <cellStyle name="Note 2 4 9 2" xfId="5475"/>
    <cellStyle name="Note 2 5" xfId="5476"/>
    <cellStyle name="Note 2 5 10" xfId="5477"/>
    <cellStyle name="Note 2 5 10 2" xfId="5478"/>
    <cellStyle name="Note 2 5 11" xfId="5479"/>
    <cellStyle name="Note 2 5 11 2" xfId="5480"/>
    <cellStyle name="Note 2 5 12" xfId="5481"/>
    <cellStyle name="Note 2 5 12 2" xfId="5482"/>
    <cellStyle name="Note 2 5 13" xfId="5483"/>
    <cellStyle name="Note 2 5 13 2" xfId="5484"/>
    <cellStyle name="Note 2 5 14" xfId="5485"/>
    <cellStyle name="Note 2 5 14 2" xfId="5486"/>
    <cellStyle name="Note 2 5 15" xfId="5487"/>
    <cellStyle name="Note 2 5 15 2" xfId="5488"/>
    <cellStyle name="Note 2 5 16" xfId="5489"/>
    <cellStyle name="Note 2 5 16 2" xfId="5490"/>
    <cellStyle name="Note 2 5 17" xfId="5491"/>
    <cellStyle name="Note 2 5 17 2" xfId="5492"/>
    <cellStyle name="Note 2 5 18" xfId="5493"/>
    <cellStyle name="Note 2 5 18 2" xfId="5494"/>
    <cellStyle name="Note 2 5 19" xfId="5495"/>
    <cellStyle name="Note 2 5 19 2" xfId="5496"/>
    <cellStyle name="Note 2 5 2" xfId="5497"/>
    <cellStyle name="Note 2 5 2 2" xfId="5498"/>
    <cellStyle name="Note 2 5 2 2 2" xfId="5499"/>
    <cellStyle name="Note 2 5 2 3" xfId="5500"/>
    <cellStyle name="Note 2 5 2 3 2" xfId="5501"/>
    <cellStyle name="Note 2 5 2 4" xfId="5502"/>
    <cellStyle name="Note 2 5 2 4 2" xfId="5503"/>
    <cellStyle name="Note 2 5 2 5" xfId="5504"/>
    <cellStyle name="Note 2 5 20" xfId="5505"/>
    <cellStyle name="Note 2 5 20 2" xfId="5506"/>
    <cellStyle name="Note 2 5 21" xfId="5507"/>
    <cellStyle name="Note 2 5 21 2" xfId="5508"/>
    <cellStyle name="Note 2 5 22" xfId="5509"/>
    <cellStyle name="Note 2 5 22 2" xfId="5510"/>
    <cellStyle name="Note 2 5 23" xfId="5511"/>
    <cellStyle name="Note 2 5 3" xfId="5512"/>
    <cellStyle name="Note 2 5 3 2" xfId="5513"/>
    <cellStyle name="Note 2 5 3 2 2" xfId="5514"/>
    <cellStyle name="Note 2 5 3 3" xfId="5515"/>
    <cellStyle name="Note 2 5 3 3 2" xfId="5516"/>
    <cellStyle name="Note 2 5 3 4" xfId="5517"/>
    <cellStyle name="Note 2 5 3 4 2" xfId="5518"/>
    <cellStyle name="Note 2 5 3 5" xfId="5519"/>
    <cellStyle name="Note 2 5 4" xfId="5520"/>
    <cellStyle name="Note 2 5 4 2" xfId="5521"/>
    <cellStyle name="Note 2 5 4 2 2" xfId="5522"/>
    <cellStyle name="Note 2 5 4 3" xfId="5523"/>
    <cellStyle name="Note 2 5 4 3 2" xfId="5524"/>
    <cellStyle name="Note 2 5 4 4" xfId="5525"/>
    <cellStyle name="Note 2 5 4 4 2" xfId="5526"/>
    <cellStyle name="Note 2 5 4 5" xfId="5527"/>
    <cellStyle name="Note 2 5 5" xfId="5528"/>
    <cellStyle name="Note 2 5 5 2" xfId="5529"/>
    <cellStyle name="Note 2 5 5 2 2" xfId="5530"/>
    <cellStyle name="Note 2 5 5 3" xfId="5531"/>
    <cellStyle name="Note 2 5 5 3 2" xfId="5532"/>
    <cellStyle name="Note 2 5 5 4" xfId="5533"/>
    <cellStyle name="Note 2 5 5 4 2" xfId="5534"/>
    <cellStyle name="Note 2 5 5 5" xfId="5535"/>
    <cellStyle name="Note 2 5 6" xfId="5536"/>
    <cellStyle name="Note 2 5 6 2" xfId="5537"/>
    <cellStyle name="Note 2 5 7" xfId="5538"/>
    <cellStyle name="Note 2 5 7 2" xfId="5539"/>
    <cellStyle name="Note 2 5 8" xfId="5540"/>
    <cellStyle name="Note 2 5 8 2" xfId="5541"/>
    <cellStyle name="Note 2 5 9" xfId="5542"/>
    <cellStyle name="Note 2 5 9 2" xfId="5543"/>
    <cellStyle name="Note 2 6" xfId="5544"/>
    <cellStyle name="Note 2 6 10" xfId="5545"/>
    <cellStyle name="Note 2 6 10 2" xfId="5546"/>
    <cellStyle name="Note 2 6 11" xfId="5547"/>
    <cellStyle name="Note 2 6 11 2" xfId="5548"/>
    <cellStyle name="Note 2 6 12" xfId="5549"/>
    <cellStyle name="Note 2 6 12 2" xfId="5550"/>
    <cellStyle name="Note 2 6 13" xfId="5551"/>
    <cellStyle name="Note 2 6 13 2" xfId="5552"/>
    <cellStyle name="Note 2 6 14" xfId="5553"/>
    <cellStyle name="Note 2 6 14 2" xfId="5554"/>
    <cellStyle name="Note 2 6 15" xfId="5555"/>
    <cellStyle name="Note 2 6 15 2" xfId="5556"/>
    <cellStyle name="Note 2 6 16" xfId="5557"/>
    <cellStyle name="Note 2 6 16 2" xfId="5558"/>
    <cellStyle name="Note 2 6 17" xfId="5559"/>
    <cellStyle name="Note 2 6 17 2" xfId="5560"/>
    <cellStyle name="Note 2 6 18" xfId="5561"/>
    <cellStyle name="Note 2 6 18 2" xfId="5562"/>
    <cellStyle name="Note 2 6 19" xfId="5563"/>
    <cellStyle name="Note 2 6 19 2" xfId="5564"/>
    <cellStyle name="Note 2 6 2" xfId="5565"/>
    <cellStyle name="Note 2 6 2 2" xfId="5566"/>
    <cellStyle name="Note 2 6 2 2 2" xfId="5567"/>
    <cellStyle name="Note 2 6 2 3" xfId="5568"/>
    <cellStyle name="Note 2 6 2 3 2" xfId="5569"/>
    <cellStyle name="Note 2 6 2 4" xfId="5570"/>
    <cellStyle name="Note 2 6 2 4 2" xfId="5571"/>
    <cellStyle name="Note 2 6 2 5" xfId="5572"/>
    <cellStyle name="Note 2 6 20" xfId="5573"/>
    <cellStyle name="Note 2 6 20 2" xfId="5574"/>
    <cellStyle name="Note 2 6 21" xfId="5575"/>
    <cellStyle name="Note 2 6 21 2" xfId="5576"/>
    <cellStyle name="Note 2 6 22" xfId="5577"/>
    <cellStyle name="Note 2 6 22 2" xfId="5578"/>
    <cellStyle name="Note 2 6 23" xfId="5579"/>
    <cellStyle name="Note 2 6 3" xfId="5580"/>
    <cellStyle name="Note 2 6 3 2" xfId="5581"/>
    <cellStyle name="Note 2 6 3 2 2" xfId="5582"/>
    <cellStyle name="Note 2 6 3 3" xfId="5583"/>
    <cellStyle name="Note 2 6 3 3 2" xfId="5584"/>
    <cellStyle name="Note 2 6 3 4" xfId="5585"/>
    <cellStyle name="Note 2 6 3 4 2" xfId="5586"/>
    <cellStyle name="Note 2 6 3 5" xfId="5587"/>
    <cellStyle name="Note 2 6 4" xfId="5588"/>
    <cellStyle name="Note 2 6 4 2" xfId="5589"/>
    <cellStyle name="Note 2 6 4 2 2" xfId="5590"/>
    <cellStyle name="Note 2 6 4 3" xfId="5591"/>
    <cellStyle name="Note 2 6 4 3 2" xfId="5592"/>
    <cellStyle name="Note 2 6 4 4" xfId="5593"/>
    <cellStyle name="Note 2 6 4 4 2" xfId="5594"/>
    <cellStyle name="Note 2 6 4 5" xfId="5595"/>
    <cellStyle name="Note 2 6 5" xfId="5596"/>
    <cellStyle name="Note 2 6 5 2" xfId="5597"/>
    <cellStyle name="Note 2 6 5 2 2" xfId="5598"/>
    <cellStyle name="Note 2 6 5 3" xfId="5599"/>
    <cellStyle name="Note 2 6 5 3 2" xfId="5600"/>
    <cellStyle name="Note 2 6 5 4" xfId="5601"/>
    <cellStyle name="Note 2 6 5 4 2" xfId="5602"/>
    <cellStyle name="Note 2 6 5 5" xfId="5603"/>
    <cellStyle name="Note 2 6 6" xfId="5604"/>
    <cellStyle name="Note 2 6 6 2" xfId="5605"/>
    <cellStyle name="Note 2 6 7" xfId="5606"/>
    <cellStyle name="Note 2 6 7 2" xfId="5607"/>
    <cellStyle name="Note 2 6 8" xfId="5608"/>
    <cellStyle name="Note 2 6 8 2" xfId="5609"/>
    <cellStyle name="Note 2 6 9" xfId="5610"/>
    <cellStyle name="Note 2 6 9 2" xfId="5611"/>
    <cellStyle name="Note 2 7" xfId="5612"/>
    <cellStyle name="Note 2 7 10" xfId="5613"/>
    <cellStyle name="Note 2 7 10 2" xfId="5614"/>
    <cellStyle name="Note 2 7 11" xfId="5615"/>
    <cellStyle name="Note 2 7 11 2" xfId="5616"/>
    <cellStyle name="Note 2 7 12" xfId="5617"/>
    <cellStyle name="Note 2 7 12 2" xfId="5618"/>
    <cellStyle name="Note 2 7 13" xfId="5619"/>
    <cellStyle name="Note 2 7 13 2" xfId="5620"/>
    <cellStyle name="Note 2 7 14" xfId="5621"/>
    <cellStyle name="Note 2 7 14 2" xfId="5622"/>
    <cellStyle name="Note 2 7 15" xfId="5623"/>
    <cellStyle name="Note 2 7 15 2" xfId="5624"/>
    <cellStyle name="Note 2 7 16" xfId="5625"/>
    <cellStyle name="Note 2 7 16 2" xfId="5626"/>
    <cellStyle name="Note 2 7 17" xfId="5627"/>
    <cellStyle name="Note 2 7 17 2" xfId="5628"/>
    <cellStyle name="Note 2 7 18" xfId="5629"/>
    <cellStyle name="Note 2 7 18 2" xfId="5630"/>
    <cellStyle name="Note 2 7 19" xfId="5631"/>
    <cellStyle name="Note 2 7 19 2" xfId="5632"/>
    <cellStyle name="Note 2 7 2" xfId="5633"/>
    <cellStyle name="Note 2 7 2 2" xfId="5634"/>
    <cellStyle name="Note 2 7 2 2 2" xfId="5635"/>
    <cellStyle name="Note 2 7 2 3" xfId="5636"/>
    <cellStyle name="Note 2 7 2 3 2" xfId="5637"/>
    <cellStyle name="Note 2 7 2 4" xfId="5638"/>
    <cellStyle name="Note 2 7 2 4 2" xfId="5639"/>
    <cellStyle name="Note 2 7 2 5" xfId="5640"/>
    <cellStyle name="Note 2 7 20" xfId="5641"/>
    <cellStyle name="Note 2 7 20 2" xfId="5642"/>
    <cellStyle name="Note 2 7 21" xfId="5643"/>
    <cellStyle name="Note 2 7 21 2" xfId="5644"/>
    <cellStyle name="Note 2 7 22" xfId="5645"/>
    <cellStyle name="Note 2 7 22 2" xfId="5646"/>
    <cellStyle name="Note 2 7 23" xfId="5647"/>
    <cellStyle name="Note 2 7 3" xfId="5648"/>
    <cellStyle name="Note 2 7 3 2" xfId="5649"/>
    <cellStyle name="Note 2 7 3 2 2" xfId="5650"/>
    <cellStyle name="Note 2 7 3 3" xfId="5651"/>
    <cellStyle name="Note 2 7 3 3 2" xfId="5652"/>
    <cellStyle name="Note 2 7 3 4" xfId="5653"/>
    <cellStyle name="Note 2 7 3 4 2" xfId="5654"/>
    <cellStyle name="Note 2 7 3 5" xfId="5655"/>
    <cellStyle name="Note 2 7 4" xfId="5656"/>
    <cellStyle name="Note 2 7 4 2" xfId="5657"/>
    <cellStyle name="Note 2 7 4 2 2" xfId="5658"/>
    <cellStyle name="Note 2 7 4 3" xfId="5659"/>
    <cellStyle name="Note 2 7 4 3 2" xfId="5660"/>
    <cellStyle name="Note 2 7 4 4" xfId="5661"/>
    <cellStyle name="Note 2 7 4 4 2" xfId="5662"/>
    <cellStyle name="Note 2 7 4 5" xfId="5663"/>
    <cellStyle name="Note 2 7 5" xfId="5664"/>
    <cellStyle name="Note 2 7 5 2" xfId="5665"/>
    <cellStyle name="Note 2 7 5 2 2" xfId="5666"/>
    <cellStyle name="Note 2 7 5 3" xfId="5667"/>
    <cellStyle name="Note 2 7 5 3 2" xfId="5668"/>
    <cellStyle name="Note 2 7 5 4" xfId="5669"/>
    <cellStyle name="Note 2 7 5 4 2" xfId="5670"/>
    <cellStyle name="Note 2 7 5 5" xfId="5671"/>
    <cellStyle name="Note 2 7 6" xfId="5672"/>
    <cellStyle name="Note 2 7 6 2" xfId="5673"/>
    <cellStyle name="Note 2 7 7" xfId="5674"/>
    <cellStyle name="Note 2 7 7 2" xfId="5675"/>
    <cellStyle name="Note 2 7 8" xfId="5676"/>
    <cellStyle name="Note 2 7 8 2" xfId="5677"/>
    <cellStyle name="Note 2 7 9" xfId="5678"/>
    <cellStyle name="Note 2 7 9 2" xfId="5679"/>
    <cellStyle name="Note 2 8" xfId="5680"/>
    <cellStyle name="Note 2 8 10" xfId="5681"/>
    <cellStyle name="Note 2 8 10 2" xfId="5682"/>
    <cellStyle name="Note 2 8 11" xfId="5683"/>
    <cellStyle name="Note 2 8 11 2" xfId="5684"/>
    <cellStyle name="Note 2 8 12" xfId="5685"/>
    <cellStyle name="Note 2 8 12 2" xfId="5686"/>
    <cellStyle name="Note 2 8 13" xfId="5687"/>
    <cellStyle name="Note 2 8 13 2" xfId="5688"/>
    <cellStyle name="Note 2 8 14" xfId="5689"/>
    <cellStyle name="Note 2 8 14 2" xfId="5690"/>
    <cellStyle name="Note 2 8 15" xfId="5691"/>
    <cellStyle name="Note 2 8 15 2" xfId="5692"/>
    <cellStyle name="Note 2 8 16" xfId="5693"/>
    <cellStyle name="Note 2 8 16 2" xfId="5694"/>
    <cellStyle name="Note 2 8 17" xfId="5695"/>
    <cellStyle name="Note 2 8 17 2" xfId="5696"/>
    <cellStyle name="Note 2 8 18" xfId="5697"/>
    <cellStyle name="Note 2 8 18 2" xfId="5698"/>
    <cellStyle name="Note 2 8 19" xfId="5699"/>
    <cellStyle name="Note 2 8 19 2" xfId="5700"/>
    <cellStyle name="Note 2 8 2" xfId="5701"/>
    <cellStyle name="Note 2 8 2 2" xfId="5702"/>
    <cellStyle name="Note 2 8 2 2 2" xfId="5703"/>
    <cellStyle name="Note 2 8 2 3" xfId="5704"/>
    <cellStyle name="Note 2 8 2 3 2" xfId="5705"/>
    <cellStyle name="Note 2 8 2 4" xfId="5706"/>
    <cellStyle name="Note 2 8 2 4 2" xfId="5707"/>
    <cellStyle name="Note 2 8 2 5" xfId="5708"/>
    <cellStyle name="Note 2 8 20" xfId="5709"/>
    <cellStyle name="Note 2 8 20 2" xfId="5710"/>
    <cellStyle name="Note 2 8 21" xfId="5711"/>
    <cellStyle name="Note 2 8 21 2" xfId="5712"/>
    <cellStyle name="Note 2 8 22" xfId="5713"/>
    <cellStyle name="Note 2 8 22 2" xfId="5714"/>
    <cellStyle name="Note 2 8 23" xfId="5715"/>
    <cellStyle name="Note 2 8 3" xfId="5716"/>
    <cellStyle name="Note 2 8 3 2" xfId="5717"/>
    <cellStyle name="Note 2 8 3 2 2" xfId="5718"/>
    <cellStyle name="Note 2 8 3 3" xfId="5719"/>
    <cellStyle name="Note 2 8 3 3 2" xfId="5720"/>
    <cellStyle name="Note 2 8 3 4" xfId="5721"/>
    <cellStyle name="Note 2 8 3 4 2" xfId="5722"/>
    <cellStyle name="Note 2 8 3 5" xfId="5723"/>
    <cellStyle name="Note 2 8 4" xfId="5724"/>
    <cellStyle name="Note 2 8 4 2" xfId="5725"/>
    <cellStyle name="Note 2 8 4 2 2" xfId="5726"/>
    <cellStyle name="Note 2 8 4 3" xfId="5727"/>
    <cellStyle name="Note 2 8 4 3 2" xfId="5728"/>
    <cellStyle name="Note 2 8 4 4" xfId="5729"/>
    <cellStyle name="Note 2 8 4 4 2" xfId="5730"/>
    <cellStyle name="Note 2 8 4 5" xfId="5731"/>
    <cellStyle name="Note 2 8 5" xfId="5732"/>
    <cellStyle name="Note 2 8 5 2" xfId="5733"/>
    <cellStyle name="Note 2 8 5 2 2" xfId="5734"/>
    <cellStyle name="Note 2 8 5 3" xfId="5735"/>
    <cellStyle name="Note 2 8 5 3 2" xfId="5736"/>
    <cellStyle name="Note 2 8 5 4" xfId="5737"/>
    <cellStyle name="Note 2 8 5 4 2" xfId="5738"/>
    <cellStyle name="Note 2 8 5 5" xfId="5739"/>
    <cellStyle name="Note 2 8 6" xfId="5740"/>
    <cellStyle name="Note 2 8 6 2" xfId="5741"/>
    <cellStyle name="Note 2 8 7" xfId="5742"/>
    <cellStyle name="Note 2 8 7 2" xfId="5743"/>
    <cellStyle name="Note 2 8 8" xfId="5744"/>
    <cellStyle name="Note 2 8 8 2" xfId="5745"/>
    <cellStyle name="Note 2 8 9" xfId="5746"/>
    <cellStyle name="Note 2 8 9 2" xfId="5747"/>
    <cellStyle name="Note 2 9" xfId="5748"/>
    <cellStyle name="Note 2 9 10" xfId="5749"/>
    <cellStyle name="Note 2 9 10 2" xfId="5750"/>
    <cellStyle name="Note 2 9 11" xfId="5751"/>
    <cellStyle name="Note 2 9 11 2" xfId="5752"/>
    <cellStyle name="Note 2 9 12" xfId="5753"/>
    <cellStyle name="Note 2 9 12 2" xfId="5754"/>
    <cellStyle name="Note 2 9 13" xfId="5755"/>
    <cellStyle name="Note 2 9 13 2" xfId="5756"/>
    <cellStyle name="Note 2 9 14" xfId="5757"/>
    <cellStyle name="Note 2 9 14 2" xfId="5758"/>
    <cellStyle name="Note 2 9 15" xfId="5759"/>
    <cellStyle name="Note 2 9 15 2" xfId="5760"/>
    <cellStyle name="Note 2 9 16" xfId="5761"/>
    <cellStyle name="Note 2 9 16 2" xfId="5762"/>
    <cellStyle name="Note 2 9 17" xfId="5763"/>
    <cellStyle name="Note 2 9 17 2" xfId="5764"/>
    <cellStyle name="Note 2 9 18" xfId="5765"/>
    <cellStyle name="Note 2 9 18 2" xfId="5766"/>
    <cellStyle name="Note 2 9 19" xfId="5767"/>
    <cellStyle name="Note 2 9 19 2" xfId="5768"/>
    <cellStyle name="Note 2 9 2" xfId="5769"/>
    <cellStyle name="Note 2 9 2 2" xfId="5770"/>
    <cellStyle name="Note 2 9 2 2 2" xfId="5771"/>
    <cellStyle name="Note 2 9 2 3" xfId="5772"/>
    <cellStyle name="Note 2 9 2 3 2" xfId="5773"/>
    <cellStyle name="Note 2 9 2 4" xfId="5774"/>
    <cellStyle name="Note 2 9 2 4 2" xfId="5775"/>
    <cellStyle name="Note 2 9 2 5" xfId="5776"/>
    <cellStyle name="Note 2 9 20" xfId="5777"/>
    <cellStyle name="Note 2 9 20 2" xfId="5778"/>
    <cellStyle name="Note 2 9 21" xfId="5779"/>
    <cellStyle name="Note 2 9 21 2" xfId="5780"/>
    <cellStyle name="Note 2 9 22" xfId="5781"/>
    <cellStyle name="Note 2 9 22 2" xfId="5782"/>
    <cellStyle name="Note 2 9 23" xfId="5783"/>
    <cellStyle name="Note 2 9 3" xfId="5784"/>
    <cellStyle name="Note 2 9 3 2" xfId="5785"/>
    <cellStyle name="Note 2 9 3 2 2" xfId="5786"/>
    <cellStyle name="Note 2 9 3 3" xfId="5787"/>
    <cellStyle name="Note 2 9 3 3 2" xfId="5788"/>
    <cellStyle name="Note 2 9 3 4" xfId="5789"/>
    <cellStyle name="Note 2 9 3 4 2" xfId="5790"/>
    <cellStyle name="Note 2 9 3 5" xfId="5791"/>
    <cellStyle name="Note 2 9 4" xfId="5792"/>
    <cellStyle name="Note 2 9 4 2" xfId="5793"/>
    <cellStyle name="Note 2 9 4 2 2" xfId="5794"/>
    <cellStyle name="Note 2 9 4 3" xfId="5795"/>
    <cellStyle name="Note 2 9 4 3 2" xfId="5796"/>
    <cellStyle name="Note 2 9 4 4" xfId="5797"/>
    <cellStyle name="Note 2 9 4 4 2" xfId="5798"/>
    <cellStyle name="Note 2 9 4 5" xfId="5799"/>
    <cellStyle name="Note 2 9 5" xfId="5800"/>
    <cellStyle name="Note 2 9 5 2" xfId="5801"/>
    <cellStyle name="Note 2 9 5 2 2" xfId="5802"/>
    <cellStyle name="Note 2 9 5 3" xfId="5803"/>
    <cellStyle name="Note 2 9 5 3 2" xfId="5804"/>
    <cellStyle name="Note 2 9 5 4" xfId="5805"/>
    <cellStyle name="Note 2 9 5 4 2" xfId="5806"/>
    <cellStyle name="Note 2 9 5 5" xfId="5807"/>
    <cellStyle name="Note 2 9 6" xfId="5808"/>
    <cellStyle name="Note 2 9 6 2" xfId="5809"/>
    <cellStyle name="Note 2 9 7" xfId="5810"/>
    <cellStyle name="Note 2 9 7 2" xfId="5811"/>
    <cellStyle name="Note 2 9 8" xfId="5812"/>
    <cellStyle name="Note 2 9 8 2" xfId="5813"/>
    <cellStyle name="Note 2 9 9" xfId="5814"/>
    <cellStyle name="Note 2 9 9 2" xfId="5815"/>
    <cellStyle name="Note 3" xfId="5816"/>
    <cellStyle name="Note 3 10" xfId="5817"/>
    <cellStyle name="Note 3 10 10" xfId="5818"/>
    <cellStyle name="Note 3 10 10 2" xfId="5819"/>
    <cellStyle name="Note 3 10 11" xfId="5820"/>
    <cellStyle name="Note 3 10 11 2" xfId="5821"/>
    <cellStyle name="Note 3 10 12" xfId="5822"/>
    <cellStyle name="Note 3 10 12 2" xfId="5823"/>
    <cellStyle name="Note 3 10 13" xfId="5824"/>
    <cellStyle name="Note 3 10 13 2" xfId="5825"/>
    <cellStyle name="Note 3 10 14" xfId="5826"/>
    <cellStyle name="Note 3 10 14 2" xfId="5827"/>
    <cellStyle name="Note 3 10 15" xfId="5828"/>
    <cellStyle name="Note 3 10 15 2" xfId="5829"/>
    <cellStyle name="Note 3 10 16" xfId="5830"/>
    <cellStyle name="Note 3 10 16 2" xfId="5831"/>
    <cellStyle name="Note 3 10 17" xfId="5832"/>
    <cellStyle name="Note 3 10 17 2" xfId="5833"/>
    <cellStyle name="Note 3 10 18" xfId="5834"/>
    <cellStyle name="Note 3 10 18 2" xfId="5835"/>
    <cellStyle name="Note 3 10 19" xfId="5836"/>
    <cellStyle name="Note 3 10 19 2" xfId="5837"/>
    <cellStyle name="Note 3 10 2" xfId="5838"/>
    <cellStyle name="Note 3 10 2 2" xfId="5839"/>
    <cellStyle name="Note 3 10 2 2 2" xfId="5840"/>
    <cellStyle name="Note 3 10 2 3" xfId="5841"/>
    <cellStyle name="Note 3 10 2 3 2" xfId="5842"/>
    <cellStyle name="Note 3 10 2 4" xfId="5843"/>
    <cellStyle name="Note 3 10 2 4 2" xfId="5844"/>
    <cellStyle name="Note 3 10 2 5" xfId="5845"/>
    <cellStyle name="Note 3 10 20" xfId="5846"/>
    <cellStyle name="Note 3 10 20 2" xfId="5847"/>
    <cellStyle name="Note 3 10 21" xfId="5848"/>
    <cellStyle name="Note 3 10 21 2" xfId="5849"/>
    <cellStyle name="Note 3 10 22" xfId="5850"/>
    <cellStyle name="Note 3 10 3" xfId="5851"/>
    <cellStyle name="Note 3 10 3 2" xfId="5852"/>
    <cellStyle name="Note 3 10 3 2 2" xfId="5853"/>
    <cellStyle name="Note 3 10 3 3" xfId="5854"/>
    <cellStyle name="Note 3 10 3 3 2" xfId="5855"/>
    <cellStyle name="Note 3 10 3 4" xfId="5856"/>
    <cellStyle name="Note 3 10 3 4 2" xfId="5857"/>
    <cellStyle name="Note 3 10 3 5" xfId="5858"/>
    <cellStyle name="Note 3 10 4" xfId="5859"/>
    <cellStyle name="Note 3 10 4 2" xfId="5860"/>
    <cellStyle name="Note 3 10 4 2 2" xfId="5861"/>
    <cellStyle name="Note 3 10 4 3" xfId="5862"/>
    <cellStyle name="Note 3 10 4 3 2" xfId="5863"/>
    <cellStyle name="Note 3 10 4 4" xfId="5864"/>
    <cellStyle name="Note 3 10 4 4 2" xfId="5865"/>
    <cellStyle name="Note 3 10 4 5" xfId="5866"/>
    <cellStyle name="Note 3 10 5" xfId="5867"/>
    <cellStyle name="Note 3 10 5 2" xfId="5868"/>
    <cellStyle name="Note 3 10 6" xfId="5869"/>
    <cellStyle name="Note 3 10 6 2" xfId="5870"/>
    <cellStyle name="Note 3 10 7" xfId="5871"/>
    <cellStyle name="Note 3 10 7 2" xfId="5872"/>
    <cellStyle name="Note 3 10 8" xfId="5873"/>
    <cellStyle name="Note 3 10 8 2" xfId="5874"/>
    <cellStyle name="Note 3 10 9" xfId="5875"/>
    <cellStyle name="Note 3 10 9 2" xfId="5876"/>
    <cellStyle name="Note 3 11" xfId="5877"/>
    <cellStyle name="Note 3 11 2" xfId="5878"/>
    <cellStyle name="Note 3 11 2 2" xfId="5879"/>
    <cellStyle name="Note 3 11 3" xfId="5880"/>
    <cellStyle name="Note 3 11 3 2" xfId="5881"/>
    <cellStyle name="Note 3 11 4" xfId="5882"/>
    <cellStyle name="Note 3 11 4 2" xfId="5883"/>
    <cellStyle name="Note 3 11 5" xfId="5884"/>
    <cellStyle name="Note 3 12" xfId="5885"/>
    <cellStyle name="Note 3 12 2" xfId="5886"/>
    <cellStyle name="Note 3 12 2 2" xfId="5887"/>
    <cellStyle name="Note 3 12 3" xfId="5888"/>
    <cellStyle name="Note 3 12 3 2" xfId="5889"/>
    <cellStyle name="Note 3 12 4" xfId="5890"/>
    <cellStyle name="Note 3 12 4 2" xfId="5891"/>
    <cellStyle name="Note 3 12 5" xfId="5892"/>
    <cellStyle name="Note 3 13" xfId="5893"/>
    <cellStyle name="Note 3 13 2" xfId="5894"/>
    <cellStyle name="Note 3 13 2 2" xfId="5895"/>
    <cellStyle name="Note 3 13 3" xfId="5896"/>
    <cellStyle name="Note 3 13 3 2" xfId="5897"/>
    <cellStyle name="Note 3 13 4" xfId="5898"/>
    <cellStyle name="Note 3 13 4 2" xfId="5899"/>
    <cellStyle name="Note 3 13 5" xfId="5900"/>
    <cellStyle name="Note 3 14" xfId="5901"/>
    <cellStyle name="Note 3 14 2" xfId="5902"/>
    <cellStyle name="Note 3 14 2 2" xfId="5903"/>
    <cellStyle name="Note 3 14 3" xfId="5904"/>
    <cellStyle name="Note 3 14 3 2" xfId="5905"/>
    <cellStyle name="Note 3 14 4" xfId="5906"/>
    <cellStyle name="Note 3 14 4 2" xfId="5907"/>
    <cellStyle name="Note 3 14 5" xfId="5908"/>
    <cellStyle name="Note 3 15" xfId="5909"/>
    <cellStyle name="Note 3 15 2" xfId="5910"/>
    <cellStyle name="Note 3 16" xfId="5911"/>
    <cellStyle name="Note 3 16 2" xfId="5912"/>
    <cellStyle name="Note 3 17" xfId="5913"/>
    <cellStyle name="Note 3 17 2" xfId="5914"/>
    <cellStyle name="Note 3 18" xfId="5915"/>
    <cellStyle name="Note 3 18 2" xfId="5916"/>
    <cellStyle name="Note 3 19" xfId="5917"/>
    <cellStyle name="Note 3 19 2" xfId="5918"/>
    <cellStyle name="Note 3 2" xfId="5919"/>
    <cellStyle name="Note 3 2 10" xfId="5920"/>
    <cellStyle name="Note 3 2 10 2" xfId="5921"/>
    <cellStyle name="Note 3 2 11" xfId="5922"/>
    <cellStyle name="Note 3 2 11 2" xfId="5923"/>
    <cellStyle name="Note 3 2 12" xfId="5924"/>
    <cellStyle name="Note 3 2 12 2" xfId="5925"/>
    <cellStyle name="Note 3 2 13" xfId="5926"/>
    <cellStyle name="Note 3 2 13 2" xfId="5927"/>
    <cellStyle name="Note 3 2 14" xfId="5928"/>
    <cellStyle name="Note 3 2 14 2" xfId="5929"/>
    <cellStyle name="Note 3 2 15" xfId="5930"/>
    <cellStyle name="Note 3 2 15 2" xfId="5931"/>
    <cellStyle name="Note 3 2 16" xfId="5932"/>
    <cellStyle name="Note 3 2 16 2" xfId="5933"/>
    <cellStyle name="Note 3 2 17" xfId="5934"/>
    <cellStyle name="Note 3 2 17 2" xfId="5935"/>
    <cellStyle name="Note 3 2 18" xfId="5936"/>
    <cellStyle name="Note 3 2 18 2" xfId="5937"/>
    <cellStyle name="Note 3 2 19" xfId="5938"/>
    <cellStyle name="Note 3 2 19 2" xfId="5939"/>
    <cellStyle name="Note 3 2 2" xfId="5940"/>
    <cellStyle name="Note 3 2 2 2" xfId="5941"/>
    <cellStyle name="Note 3 2 2 2 2" xfId="5942"/>
    <cellStyle name="Note 3 2 2 3" xfId="5943"/>
    <cellStyle name="Note 3 2 2 3 2" xfId="5944"/>
    <cellStyle name="Note 3 2 2 4" xfId="5945"/>
    <cellStyle name="Note 3 2 2 4 2" xfId="5946"/>
    <cellStyle name="Note 3 2 2 5" xfId="5947"/>
    <cellStyle name="Note 3 2 20" xfId="5948"/>
    <cellStyle name="Note 3 2 20 2" xfId="5949"/>
    <cellStyle name="Note 3 2 21" xfId="5950"/>
    <cellStyle name="Note 3 2 21 2" xfId="5951"/>
    <cellStyle name="Note 3 2 22" xfId="5952"/>
    <cellStyle name="Note 3 2 22 2" xfId="5953"/>
    <cellStyle name="Note 3 2 3" xfId="5954"/>
    <cellStyle name="Note 3 2 3 2" xfId="5955"/>
    <cellStyle name="Note 3 2 3 2 2" xfId="5956"/>
    <cellStyle name="Note 3 2 3 3" xfId="5957"/>
    <cellStyle name="Note 3 2 3 3 2" xfId="5958"/>
    <cellStyle name="Note 3 2 3 4" xfId="5959"/>
    <cellStyle name="Note 3 2 3 4 2" xfId="5960"/>
    <cellStyle name="Note 3 2 3 5" xfId="5961"/>
    <cellStyle name="Note 3 2 4" xfId="5962"/>
    <cellStyle name="Note 3 2 4 2" xfId="5963"/>
    <cellStyle name="Note 3 2 4 2 2" xfId="5964"/>
    <cellStyle name="Note 3 2 4 3" xfId="5965"/>
    <cellStyle name="Note 3 2 4 3 2" xfId="5966"/>
    <cellStyle name="Note 3 2 4 4" xfId="5967"/>
    <cellStyle name="Note 3 2 4 4 2" xfId="5968"/>
    <cellStyle name="Note 3 2 4 5" xfId="5969"/>
    <cellStyle name="Note 3 2 5" xfId="5970"/>
    <cellStyle name="Note 3 2 5 2" xfId="5971"/>
    <cellStyle name="Note 3 2 5 2 2" xfId="5972"/>
    <cellStyle name="Note 3 2 5 3" xfId="5973"/>
    <cellStyle name="Note 3 2 5 3 2" xfId="5974"/>
    <cellStyle name="Note 3 2 5 4" xfId="5975"/>
    <cellStyle name="Note 3 2 5 4 2" xfId="5976"/>
    <cellStyle name="Note 3 2 5 5" xfId="5977"/>
    <cellStyle name="Note 3 2 6" xfId="5978"/>
    <cellStyle name="Note 3 2 6 2" xfId="5979"/>
    <cellStyle name="Note 3 2 6 2 2" xfId="5980"/>
    <cellStyle name="Note 3 2 6 3" xfId="5981"/>
    <cellStyle name="Note 3 2 6 3 2" xfId="5982"/>
    <cellStyle name="Note 3 2 6 4" xfId="5983"/>
    <cellStyle name="Note 3 2 6 4 2" xfId="5984"/>
    <cellStyle name="Note 3 2 6 5" xfId="5985"/>
    <cellStyle name="Note 3 2 7" xfId="5986"/>
    <cellStyle name="Note 3 2 7 2" xfId="5987"/>
    <cellStyle name="Note 3 2 8" xfId="5988"/>
    <cellStyle name="Note 3 2 8 2" xfId="5989"/>
    <cellStyle name="Note 3 2 9" xfId="5990"/>
    <cellStyle name="Note 3 2 9 2" xfId="5991"/>
    <cellStyle name="Note 3 20" xfId="5992"/>
    <cellStyle name="Note 3 20 2" xfId="5993"/>
    <cellStyle name="Note 3 21" xfId="5994"/>
    <cellStyle name="Note 3 21 2" xfId="5995"/>
    <cellStyle name="Note 3 22" xfId="5996"/>
    <cellStyle name="Note 3 22 2" xfId="5997"/>
    <cellStyle name="Note 3 23" xfId="5998"/>
    <cellStyle name="Note 3 23 2" xfId="5999"/>
    <cellStyle name="Note 3 24" xfId="6000"/>
    <cellStyle name="Note 3 24 2" xfId="6001"/>
    <cellStyle name="Note 3 25" xfId="6002"/>
    <cellStyle name="Note 3 25 2" xfId="6003"/>
    <cellStyle name="Note 3 26" xfId="6004"/>
    <cellStyle name="Note 3 26 2" xfId="6005"/>
    <cellStyle name="Note 3 27" xfId="6006"/>
    <cellStyle name="Note 3 27 2" xfId="6007"/>
    <cellStyle name="Note 3 28" xfId="6008"/>
    <cellStyle name="Note 3 28 2" xfId="6009"/>
    <cellStyle name="Note 3 29" xfId="6010"/>
    <cellStyle name="Note 3 29 2" xfId="6011"/>
    <cellStyle name="Note 3 3" xfId="6012"/>
    <cellStyle name="Note 3 3 10" xfId="6013"/>
    <cellStyle name="Note 3 3 10 2" xfId="6014"/>
    <cellStyle name="Note 3 3 11" xfId="6015"/>
    <cellStyle name="Note 3 3 11 2" xfId="6016"/>
    <cellStyle name="Note 3 3 12" xfId="6017"/>
    <cellStyle name="Note 3 3 12 2" xfId="6018"/>
    <cellStyle name="Note 3 3 13" xfId="6019"/>
    <cellStyle name="Note 3 3 13 2" xfId="6020"/>
    <cellStyle name="Note 3 3 14" xfId="6021"/>
    <cellStyle name="Note 3 3 14 2" xfId="6022"/>
    <cellStyle name="Note 3 3 15" xfId="6023"/>
    <cellStyle name="Note 3 3 15 2" xfId="6024"/>
    <cellStyle name="Note 3 3 16" xfId="6025"/>
    <cellStyle name="Note 3 3 16 2" xfId="6026"/>
    <cellStyle name="Note 3 3 17" xfId="6027"/>
    <cellStyle name="Note 3 3 17 2" xfId="6028"/>
    <cellStyle name="Note 3 3 18" xfId="6029"/>
    <cellStyle name="Note 3 3 18 2" xfId="6030"/>
    <cellStyle name="Note 3 3 19" xfId="6031"/>
    <cellStyle name="Note 3 3 19 2" xfId="6032"/>
    <cellStyle name="Note 3 3 2" xfId="6033"/>
    <cellStyle name="Note 3 3 2 2" xfId="6034"/>
    <cellStyle name="Note 3 3 2 2 2" xfId="6035"/>
    <cellStyle name="Note 3 3 2 3" xfId="6036"/>
    <cellStyle name="Note 3 3 2 3 2" xfId="6037"/>
    <cellStyle name="Note 3 3 2 4" xfId="6038"/>
    <cellStyle name="Note 3 3 2 4 2" xfId="6039"/>
    <cellStyle name="Note 3 3 2 5" xfId="6040"/>
    <cellStyle name="Note 3 3 20" xfId="6041"/>
    <cellStyle name="Note 3 3 20 2" xfId="6042"/>
    <cellStyle name="Note 3 3 21" xfId="6043"/>
    <cellStyle name="Note 3 3 21 2" xfId="6044"/>
    <cellStyle name="Note 3 3 22" xfId="6045"/>
    <cellStyle name="Note 3 3 22 2" xfId="6046"/>
    <cellStyle name="Note 3 3 3" xfId="6047"/>
    <cellStyle name="Note 3 3 3 2" xfId="6048"/>
    <cellStyle name="Note 3 3 3 2 2" xfId="6049"/>
    <cellStyle name="Note 3 3 3 3" xfId="6050"/>
    <cellStyle name="Note 3 3 3 3 2" xfId="6051"/>
    <cellStyle name="Note 3 3 3 4" xfId="6052"/>
    <cellStyle name="Note 3 3 3 4 2" xfId="6053"/>
    <cellStyle name="Note 3 3 3 5" xfId="6054"/>
    <cellStyle name="Note 3 3 4" xfId="6055"/>
    <cellStyle name="Note 3 3 4 2" xfId="6056"/>
    <cellStyle name="Note 3 3 4 2 2" xfId="6057"/>
    <cellStyle name="Note 3 3 4 3" xfId="6058"/>
    <cellStyle name="Note 3 3 4 3 2" xfId="6059"/>
    <cellStyle name="Note 3 3 4 4" xfId="6060"/>
    <cellStyle name="Note 3 3 4 4 2" xfId="6061"/>
    <cellStyle name="Note 3 3 4 5" xfId="6062"/>
    <cellStyle name="Note 3 3 5" xfId="6063"/>
    <cellStyle name="Note 3 3 5 2" xfId="6064"/>
    <cellStyle name="Note 3 3 5 2 2" xfId="6065"/>
    <cellStyle name="Note 3 3 5 3" xfId="6066"/>
    <cellStyle name="Note 3 3 5 3 2" xfId="6067"/>
    <cellStyle name="Note 3 3 5 4" xfId="6068"/>
    <cellStyle name="Note 3 3 5 4 2" xfId="6069"/>
    <cellStyle name="Note 3 3 5 5" xfId="6070"/>
    <cellStyle name="Note 3 3 6" xfId="6071"/>
    <cellStyle name="Note 3 3 6 2" xfId="6072"/>
    <cellStyle name="Note 3 3 7" xfId="6073"/>
    <cellStyle name="Note 3 3 7 2" xfId="6074"/>
    <cellStyle name="Note 3 3 8" xfId="6075"/>
    <cellStyle name="Note 3 3 8 2" xfId="6076"/>
    <cellStyle name="Note 3 3 9" xfId="6077"/>
    <cellStyle name="Note 3 3 9 2" xfId="6078"/>
    <cellStyle name="Note 3 30" xfId="6079"/>
    <cellStyle name="Note 3 30 2" xfId="6080"/>
    <cellStyle name="Note 3 4" xfId="6081"/>
    <cellStyle name="Note 3 4 10" xfId="6082"/>
    <cellStyle name="Note 3 4 10 2" xfId="6083"/>
    <cellStyle name="Note 3 4 11" xfId="6084"/>
    <cellStyle name="Note 3 4 11 2" xfId="6085"/>
    <cellStyle name="Note 3 4 12" xfId="6086"/>
    <cellStyle name="Note 3 4 12 2" xfId="6087"/>
    <cellStyle name="Note 3 4 13" xfId="6088"/>
    <cellStyle name="Note 3 4 13 2" xfId="6089"/>
    <cellStyle name="Note 3 4 14" xfId="6090"/>
    <cellStyle name="Note 3 4 14 2" xfId="6091"/>
    <cellStyle name="Note 3 4 15" xfId="6092"/>
    <cellStyle name="Note 3 4 15 2" xfId="6093"/>
    <cellStyle name="Note 3 4 16" xfId="6094"/>
    <cellStyle name="Note 3 4 16 2" xfId="6095"/>
    <cellStyle name="Note 3 4 17" xfId="6096"/>
    <cellStyle name="Note 3 4 17 2" xfId="6097"/>
    <cellStyle name="Note 3 4 18" xfId="6098"/>
    <cellStyle name="Note 3 4 18 2" xfId="6099"/>
    <cellStyle name="Note 3 4 19" xfId="6100"/>
    <cellStyle name="Note 3 4 19 2" xfId="6101"/>
    <cellStyle name="Note 3 4 2" xfId="6102"/>
    <cellStyle name="Note 3 4 2 2" xfId="6103"/>
    <cellStyle name="Note 3 4 2 2 2" xfId="6104"/>
    <cellStyle name="Note 3 4 2 3" xfId="6105"/>
    <cellStyle name="Note 3 4 2 3 2" xfId="6106"/>
    <cellStyle name="Note 3 4 2 4" xfId="6107"/>
    <cellStyle name="Note 3 4 2 4 2" xfId="6108"/>
    <cellStyle name="Note 3 4 2 5" xfId="6109"/>
    <cellStyle name="Note 3 4 20" xfId="6110"/>
    <cellStyle name="Note 3 4 20 2" xfId="6111"/>
    <cellStyle name="Note 3 4 21" xfId="6112"/>
    <cellStyle name="Note 3 4 21 2" xfId="6113"/>
    <cellStyle name="Note 3 4 22" xfId="6114"/>
    <cellStyle name="Note 3 4 22 2" xfId="6115"/>
    <cellStyle name="Note 3 4 3" xfId="6116"/>
    <cellStyle name="Note 3 4 3 2" xfId="6117"/>
    <cellStyle name="Note 3 4 3 2 2" xfId="6118"/>
    <cellStyle name="Note 3 4 3 3" xfId="6119"/>
    <cellStyle name="Note 3 4 3 3 2" xfId="6120"/>
    <cellStyle name="Note 3 4 3 4" xfId="6121"/>
    <cellStyle name="Note 3 4 3 4 2" xfId="6122"/>
    <cellStyle name="Note 3 4 3 5" xfId="6123"/>
    <cellStyle name="Note 3 4 4" xfId="6124"/>
    <cellStyle name="Note 3 4 4 2" xfId="6125"/>
    <cellStyle name="Note 3 4 4 2 2" xfId="6126"/>
    <cellStyle name="Note 3 4 4 3" xfId="6127"/>
    <cellStyle name="Note 3 4 4 3 2" xfId="6128"/>
    <cellStyle name="Note 3 4 4 4" xfId="6129"/>
    <cellStyle name="Note 3 4 4 4 2" xfId="6130"/>
    <cellStyle name="Note 3 4 4 5" xfId="6131"/>
    <cellStyle name="Note 3 4 5" xfId="6132"/>
    <cellStyle name="Note 3 4 5 2" xfId="6133"/>
    <cellStyle name="Note 3 4 5 2 2" xfId="6134"/>
    <cellStyle name="Note 3 4 5 3" xfId="6135"/>
    <cellStyle name="Note 3 4 5 3 2" xfId="6136"/>
    <cellStyle name="Note 3 4 5 4" xfId="6137"/>
    <cellStyle name="Note 3 4 5 4 2" xfId="6138"/>
    <cellStyle name="Note 3 4 5 5" xfId="6139"/>
    <cellStyle name="Note 3 4 6" xfId="6140"/>
    <cellStyle name="Note 3 4 6 2" xfId="6141"/>
    <cellStyle name="Note 3 4 7" xfId="6142"/>
    <cellStyle name="Note 3 4 7 2" xfId="6143"/>
    <cellStyle name="Note 3 4 8" xfId="6144"/>
    <cellStyle name="Note 3 4 8 2" xfId="6145"/>
    <cellStyle name="Note 3 4 9" xfId="6146"/>
    <cellStyle name="Note 3 4 9 2" xfId="6147"/>
    <cellStyle name="Note 3 5" xfId="6148"/>
    <cellStyle name="Note 3 5 10" xfId="6149"/>
    <cellStyle name="Note 3 5 10 2" xfId="6150"/>
    <cellStyle name="Note 3 5 11" xfId="6151"/>
    <cellStyle name="Note 3 5 11 2" xfId="6152"/>
    <cellStyle name="Note 3 5 12" xfId="6153"/>
    <cellStyle name="Note 3 5 12 2" xfId="6154"/>
    <cellStyle name="Note 3 5 13" xfId="6155"/>
    <cellStyle name="Note 3 5 13 2" xfId="6156"/>
    <cellStyle name="Note 3 5 14" xfId="6157"/>
    <cellStyle name="Note 3 5 14 2" xfId="6158"/>
    <cellStyle name="Note 3 5 15" xfId="6159"/>
    <cellStyle name="Note 3 5 15 2" xfId="6160"/>
    <cellStyle name="Note 3 5 16" xfId="6161"/>
    <cellStyle name="Note 3 5 16 2" xfId="6162"/>
    <cellStyle name="Note 3 5 17" xfId="6163"/>
    <cellStyle name="Note 3 5 17 2" xfId="6164"/>
    <cellStyle name="Note 3 5 18" xfId="6165"/>
    <cellStyle name="Note 3 5 18 2" xfId="6166"/>
    <cellStyle name="Note 3 5 19" xfId="6167"/>
    <cellStyle name="Note 3 5 19 2" xfId="6168"/>
    <cellStyle name="Note 3 5 2" xfId="6169"/>
    <cellStyle name="Note 3 5 2 2" xfId="6170"/>
    <cellStyle name="Note 3 5 2 2 2" xfId="6171"/>
    <cellStyle name="Note 3 5 2 3" xfId="6172"/>
    <cellStyle name="Note 3 5 2 3 2" xfId="6173"/>
    <cellStyle name="Note 3 5 2 4" xfId="6174"/>
    <cellStyle name="Note 3 5 2 4 2" xfId="6175"/>
    <cellStyle name="Note 3 5 2 5" xfId="6176"/>
    <cellStyle name="Note 3 5 20" xfId="6177"/>
    <cellStyle name="Note 3 5 20 2" xfId="6178"/>
    <cellStyle name="Note 3 5 21" xfId="6179"/>
    <cellStyle name="Note 3 5 21 2" xfId="6180"/>
    <cellStyle name="Note 3 5 22" xfId="6181"/>
    <cellStyle name="Note 3 5 22 2" xfId="6182"/>
    <cellStyle name="Note 3 5 23" xfId="6183"/>
    <cellStyle name="Note 3 5 3" xfId="6184"/>
    <cellStyle name="Note 3 5 3 2" xfId="6185"/>
    <cellStyle name="Note 3 5 3 2 2" xfId="6186"/>
    <cellStyle name="Note 3 5 3 3" xfId="6187"/>
    <cellStyle name="Note 3 5 3 3 2" xfId="6188"/>
    <cellStyle name="Note 3 5 3 4" xfId="6189"/>
    <cellStyle name="Note 3 5 3 4 2" xfId="6190"/>
    <cellStyle name="Note 3 5 3 5" xfId="6191"/>
    <cellStyle name="Note 3 5 4" xfId="6192"/>
    <cellStyle name="Note 3 5 4 2" xfId="6193"/>
    <cellStyle name="Note 3 5 4 2 2" xfId="6194"/>
    <cellStyle name="Note 3 5 4 3" xfId="6195"/>
    <cellStyle name="Note 3 5 4 3 2" xfId="6196"/>
    <cellStyle name="Note 3 5 4 4" xfId="6197"/>
    <cellStyle name="Note 3 5 4 4 2" xfId="6198"/>
    <cellStyle name="Note 3 5 4 5" xfId="6199"/>
    <cellStyle name="Note 3 5 5" xfId="6200"/>
    <cellStyle name="Note 3 5 5 2" xfId="6201"/>
    <cellStyle name="Note 3 5 5 2 2" xfId="6202"/>
    <cellStyle name="Note 3 5 5 3" xfId="6203"/>
    <cellStyle name="Note 3 5 5 3 2" xfId="6204"/>
    <cellStyle name="Note 3 5 5 4" xfId="6205"/>
    <cellStyle name="Note 3 5 5 4 2" xfId="6206"/>
    <cellStyle name="Note 3 5 5 5" xfId="6207"/>
    <cellStyle name="Note 3 5 6" xfId="6208"/>
    <cellStyle name="Note 3 5 6 2" xfId="6209"/>
    <cellStyle name="Note 3 5 7" xfId="6210"/>
    <cellStyle name="Note 3 5 7 2" xfId="6211"/>
    <cellStyle name="Note 3 5 8" xfId="6212"/>
    <cellStyle name="Note 3 5 8 2" xfId="6213"/>
    <cellStyle name="Note 3 5 9" xfId="6214"/>
    <cellStyle name="Note 3 5 9 2" xfId="6215"/>
    <cellStyle name="Note 3 6" xfId="6216"/>
    <cellStyle name="Note 3 6 10" xfId="6217"/>
    <cellStyle name="Note 3 6 10 2" xfId="6218"/>
    <cellStyle name="Note 3 6 11" xfId="6219"/>
    <cellStyle name="Note 3 6 11 2" xfId="6220"/>
    <cellStyle name="Note 3 6 12" xfId="6221"/>
    <cellStyle name="Note 3 6 12 2" xfId="6222"/>
    <cellStyle name="Note 3 6 13" xfId="6223"/>
    <cellStyle name="Note 3 6 13 2" xfId="6224"/>
    <cellStyle name="Note 3 6 14" xfId="6225"/>
    <cellStyle name="Note 3 6 14 2" xfId="6226"/>
    <cellStyle name="Note 3 6 15" xfId="6227"/>
    <cellStyle name="Note 3 6 15 2" xfId="6228"/>
    <cellStyle name="Note 3 6 16" xfId="6229"/>
    <cellStyle name="Note 3 6 16 2" xfId="6230"/>
    <cellStyle name="Note 3 6 17" xfId="6231"/>
    <cellStyle name="Note 3 6 17 2" xfId="6232"/>
    <cellStyle name="Note 3 6 18" xfId="6233"/>
    <cellStyle name="Note 3 6 18 2" xfId="6234"/>
    <cellStyle name="Note 3 6 19" xfId="6235"/>
    <cellStyle name="Note 3 6 19 2" xfId="6236"/>
    <cellStyle name="Note 3 6 2" xfId="6237"/>
    <cellStyle name="Note 3 6 2 2" xfId="6238"/>
    <cellStyle name="Note 3 6 2 2 2" xfId="6239"/>
    <cellStyle name="Note 3 6 2 3" xfId="6240"/>
    <cellStyle name="Note 3 6 2 3 2" xfId="6241"/>
    <cellStyle name="Note 3 6 2 4" xfId="6242"/>
    <cellStyle name="Note 3 6 2 4 2" xfId="6243"/>
    <cellStyle name="Note 3 6 2 5" xfId="6244"/>
    <cellStyle name="Note 3 6 20" xfId="6245"/>
    <cellStyle name="Note 3 6 20 2" xfId="6246"/>
    <cellStyle name="Note 3 6 21" xfId="6247"/>
    <cellStyle name="Note 3 6 21 2" xfId="6248"/>
    <cellStyle name="Note 3 6 22" xfId="6249"/>
    <cellStyle name="Note 3 6 22 2" xfId="6250"/>
    <cellStyle name="Note 3 6 23" xfId="6251"/>
    <cellStyle name="Note 3 6 3" xfId="6252"/>
    <cellStyle name="Note 3 6 3 2" xfId="6253"/>
    <cellStyle name="Note 3 6 3 2 2" xfId="6254"/>
    <cellStyle name="Note 3 6 3 3" xfId="6255"/>
    <cellStyle name="Note 3 6 3 3 2" xfId="6256"/>
    <cellStyle name="Note 3 6 3 4" xfId="6257"/>
    <cellStyle name="Note 3 6 3 4 2" xfId="6258"/>
    <cellStyle name="Note 3 6 3 5" xfId="6259"/>
    <cellStyle name="Note 3 6 4" xfId="6260"/>
    <cellStyle name="Note 3 6 4 2" xfId="6261"/>
    <cellStyle name="Note 3 6 4 2 2" xfId="6262"/>
    <cellStyle name="Note 3 6 4 3" xfId="6263"/>
    <cellStyle name="Note 3 6 4 3 2" xfId="6264"/>
    <cellStyle name="Note 3 6 4 4" xfId="6265"/>
    <cellStyle name="Note 3 6 4 4 2" xfId="6266"/>
    <cellStyle name="Note 3 6 4 5" xfId="6267"/>
    <cellStyle name="Note 3 6 5" xfId="6268"/>
    <cellStyle name="Note 3 6 5 2" xfId="6269"/>
    <cellStyle name="Note 3 6 5 2 2" xfId="6270"/>
    <cellStyle name="Note 3 6 5 3" xfId="6271"/>
    <cellStyle name="Note 3 6 5 3 2" xfId="6272"/>
    <cellStyle name="Note 3 6 5 4" xfId="6273"/>
    <cellStyle name="Note 3 6 5 4 2" xfId="6274"/>
    <cellStyle name="Note 3 6 5 5" xfId="6275"/>
    <cellStyle name="Note 3 6 6" xfId="6276"/>
    <cellStyle name="Note 3 6 6 2" xfId="6277"/>
    <cellStyle name="Note 3 6 7" xfId="6278"/>
    <cellStyle name="Note 3 6 7 2" xfId="6279"/>
    <cellStyle name="Note 3 6 8" xfId="6280"/>
    <cellStyle name="Note 3 6 8 2" xfId="6281"/>
    <cellStyle name="Note 3 6 9" xfId="6282"/>
    <cellStyle name="Note 3 6 9 2" xfId="6283"/>
    <cellStyle name="Note 3 7" xfId="6284"/>
    <cellStyle name="Note 3 7 10" xfId="6285"/>
    <cellStyle name="Note 3 7 10 2" xfId="6286"/>
    <cellStyle name="Note 3 7 11" xfId="6287"/>
    <cellStyle name="Note 3 7 11 2" xfId="6288"/>
    <cellStyle name="Note 3 7 12" xfId="6289"/>
    <cellStyle name="Note 3 7 12 2" xfId="6290"/>
    <cellStyle name="Note 3 7 13" xfId="6291"/>
    <cellStyle name="Note 3 7 13 2" xfId="6292"/>
    <cellStyle name="Note 3 7 14" xfId="6293"/>
    <cellStyle name="Note 3 7 14 2" xfId="6294"/>
    <cellStyle name="Note 3 7 15" xfId="6295"/>
    <cellStyle name="Note 3 7 15 2" xfId="6296"/>
    <cellStyle name="Note 3 7 16" xfId="6297"/>
    <cellStyle name="Note 3 7 16 2" xfId="6298"/>
    <cellStyle name="Note 3 7 17" xfId="6299"/>
    <cellStyle name="Note 3 7 17 2" xfId="6300"/>
    <cellStyle name="Note 3 7 18" xfId="6301"/>
    <cellStyle name="Note 3 7 18 2" xfId="6302"/>
    <cellStyle name="Note 3 7 19" xfId="6303"/>
    <cellStyle name="Note 3 7 19 2" xfId="6304"/>
    <cellStyle name="Note 3 7 2" xfId="6305"/>
    <cellStyle name="Note 3 7 2 2" xfId="6306"/>
    <cellStyle name="Note 3 7 2 2 2" xfId="6307"/>
    <cellStyle name="Note 3 7 2 3" xfId="6308"/>
    <cellStyle name="Note 3 7 2 3 2" xfId="6309"/>
    <cellStyle name="Note 3 7 2 4" xfId="6310"/>
    <cellStyle name="Note 3 7 2 4 2" xfId="6311"/>
    <cellStyle name="Note 3 7 2 5" xfId="6312"/>
    <cellStyle name="Note 3 7 20" xfId="6313"/>
    <cellStyle name="Note 3 7 20 2" xfId="6314"/>
    <cellStyle name="Note 3 7 21" xfId="6315"/>
    <cellStyle name="Note 3 7 21 2" xfId="6316"/>
    <cellStyle name="Note 3 7 22" xfId="6317"/>
    <cellStyle name="Note 3 7 22 2" xfId="6318"/>
    <cellStyle name="Note 3 7 23" xfId="6319"/>
    <cellStyle name="Note 3 7 3" xfId="6320"/>
    <cellStyle name="Note 3 7 3 2" xfId="6321"/>
    <cellStyle name="Note 3 7 3 2 2" xfId="6322"/>
    <cellStyle name="Note 3 7 3 3" xfId="6323"/>
    <cellStyle name="Note 3 7 3 3 2" xfId="6324"/>
    <cellStyle name="Note 3 7 3 4" xfId="6325"/>
    <cellStyle name="Note 3 7 3 4 2" xfId="6326"/>
    <cellStyle name="Note 3 7 3 5" xfId="6327"/>
    <cellStyle name="Note 3 7 4" xfId="6328"/>
    <cellStyle name="Note 3 7 4 2" xfId="6329"/>
    <cellStyle name="Note 3 7 4 2 2" xfId="6330"/>
    <cellStyle name="Note 3 7 4 3" xfId="6331"/>
    <cellStyle name="Note 3 7 4 3 2" xfId="6332"/>
    <cellStyle name="Note 3 7 4 4" xfId="6333"/>
    <cellStyle name="Note 3 7 4 4 2" xfId="6334"/>
    <cellStyle name="Note 3 7 4 5" xfId="6335"/>
    <cellStyle name="Note 3 7 5" xfId="6336"/>
    <cellStyle name="Note 3 7 5 2" xfId="6337"/>
    <cellStyle name="Note 3 7 5 2 2" xfId="6338"/>
    <cellStyle name="Note 3 7 5 3" xfId="6339"/>
    <cellStyle name="Note 3 7 5 3 2" xfId="6340"/>
    <cellStyle name="Note 3 7 5 4" xfId="6341"/>
    <cellStyle name="Note 3 7 5 4 2" xfId="6342"/>
    <cellStyle name="Note 3 7 5 5" xfId="6343"/>
    <cellStyle name="Note 3 7 6" xfId="6344"/>
    <cellStyle name="Note 3 7 6 2" xfId="6345"/>
    <cellStyle name="Note 3 7 7" xfId="6346"/>
    <cellStyle name="Note 3 7 7 2" xfId="6347"/>
    <cellStyle name="Note 3 7 8" xfId="6348"/>
    <cellStyle name="Note 3 7 8 2" xfId="6349"/>
    <cellStyle name="Note 3 7 9" xfId="6350"/>
    <cellStyle name="Note 3 7 9 2" xfId="6351"/>
    <cellStyle name="Note 3 8" xfId="6352"/>
    <cellStyle name="Note 3 8 10" xfId="6353"/>
    <cellStyle name="Note 3 8 10 2" xfId="6354"/>
    <cellStyle name="Note 3 8 11" xfId="6355"/>
    <cellStyle name="Note 3 8 11 2" xfId="6356"/>
    <cellStyle name="Note 3 8 12" xfId="6357"/>
    <cellStyle name="Note 3 8 12 2" xfId="6358"/>
    <cellStyle name="Note 3 8 13" xfId="6359"/>
    <cellStyle name="Note 3 8 13 2" xfId="6360"/>
    <cellStyle name="Note 3 8 14" xfId="6361"/>
    <cellStyle name="Note 3 8 14 2" xfId="6362"/>
    <cellStyle name="Note 3 8 15" xfId="6363"/>
    <cellStyle name="Note 3 8 15 2" xfId="6364"/>
    <cellStyle name="Note 3 8 16" xfId="6365"/>
    <cellStyle name="Note 3 8 16 2" xfId="6366"/>
    <cellStyle name="Note 3 8 17" xfId="6367"/>
    <cellStyle name="Note 3 8 17 2" xfId="6368"/>
    <cellStyle name="Note 3 8 18" xfId="6369"/>
    <cellStyle name="Note 3 8 18 2" xfId="6370"/>
    <cellStyle name="Note 3 8 19" xfId="6371"/>
    <cellStyle name="Note 3 8 19 2" xfId="6372"/>
    <cellStyle name="Note 3 8 2" xfId="6373"/>
    <cellStyle name="Note 3 8 2 2" xfId="6374"/>
    <cellStyle name="Note 3 8 2 2 2" xfId="6375"/>
    <cellStyle name="Note 3 8 2 3" xfId="6376"/>
    <cellStyle name="Note 3 8 2 3 2" xfId="6377"/>
    <cellStyle name="Note 3 8 2 4" xfId="6378"/>
    <cellStyle name="Note 3 8 2 4 2" xfId="6379"/>
    <cellStyle name="Note 3 8 2 5" xfId="6380"/>
    <cellStyle name="Note 3 8 20" xfId="6381"/>
    <cellStyle name="Note 3 8 20 2" xfId="6382"/>
    <cellStyle name="Note 3 8 21" xfId="6383"/>
    <cellStyle name="Note 3 8 21 2" xfId="6384"/>
    <cellStyle name="Note 3 8 22" xfId="6385"/>
    <cellStyle name="Note 3 8 22 2" xfId="6386"/>
    <cellStyle name="Note 3 8 23" xfId="6387"/>
    <cellStyle name="Note 3 8 3" xfId="6388"/>
    <cellStyle name="Note 3 8 3 2" xfId="6389"/>
    <cellStyle name="Note 3 8 3 2 2" xfId="6390"/>
    <cellStyle name="Note 3 8 3 3" xfId="6391"/>
    <cellStyle name="Note 3 8 3 3 2" xfId="6392"/>
    <cellStyle name="Note 3 8 3 4" xfId="6393"/>
    <cellStyle name="Note 3 8 3 4 2" xfId="6394"/>
    <cellStyle name="Note 3 8 3 5" xfId="6395"/>
    <cellStyle name="Note 3 8 4" xfId="6396"/>
    <cellStyle name="Note 3 8 4 2" xfId="6397"/>
    <cellStyle name="Note 3 8 4 2 2" xfId="6398"/>
    <cellStyle name="Note 3 8 4 3" xfId="6399"/>
    <cellStyle name="Note 3 8 4 3 2" xfId="6400"/>
    <cellStyle name="Note 3 8 4 4" xfId="6401"/>
    <cellStyle name="Note 3 8 4 4 2" xfId="6402"/>
    <cellStyle name="Note 3 8 4 5" xfId="6403"/>
    <cellStyle name="Note 3 8 5" xfId="6404"/>
    <cellStyle name="Note 3 8 5 2" xfId="6405"/>
    <cellStyle name="Note 3 8 5 2 2" xfId="6406"/>
    <cellStyle name="Note 3 8 5 3" xfId="6407"/>
    <cellStyle name="Note 3 8 5 3 2" xfId="6408"/>
    <cellStyle name="Note 3 8 5 4" xfId="6409"/>
    <cellStyle name="Note 3 8 5 4 2" xfId="6410"/>
    <cellStyle name="Note 3 8 5 5" xfId="6411"/>
    <cellStyle name="Note 3 8 6" xfId="6412"/>
    <cellStyle name="Note 3 8 6 2" xfId="6413"/>
    <cellStyle name="Note 3 8 7" xfId="6414"/>
    <cellStyle name="Note 3 8 7 2" xfId="6415"/>
    <cellStyle name="Note 3 8 8" xfId="6416"/>
    <cellStyle name="Note 3 8 8 2" xfId="6417"/>
    <cellStyle name="Note 3 8 9" xfId="6418"/>
    <cellStyle name="Note 3 8 9 2" xfId="6419"/>
    <cellStyle name="Note 3 9" xfId="6420"/>
    <cellStyle name="Note 3 9 10" xfId="6421"/>
    <cellStyle name="Note 3 9 10 2" xfId="6422"/>
    <cellStyle name="Note 3 9 11" xfId="6423"/>
    <cellStyle name="Note 3 9 11 2" xfId="6424"/>
    <cellStyle name="Note 3 9 12" xfId="6425"/>
    <cellStyle name="Note 3 9 12 2" xfId="6426"/>
    <cellStyle name="Note 3 9 13" xfId="6427"/>
    <cellStyle name="Note 3 9 13 2" xfId="6428"/>
    <cellStyle name="Note 3 9 14" xfId="6429"/>
    <cellStyle name="Note 3 9 14 2" xfId="6430"/>
    <cellStyle name="Note 3 9 15" xfId="6431"/>
    <cellStyle name="Note 3 9 15 2" xfId="6432"/>
    <cellStyle name="Note 3 9 16" xfId="6433"/>
    <cellStyle name="Note 3 9 16 2" xfId="6434"/>
    <cellStyle name="Note 3 9 17" xfId="6435"/>
    <cellStyle name="Note 3 9 17 2" xfId="6436"/>
    <cellStyle name="Note 3 9 18" xfId="6437"/>
    <cellStyle name="Note 3 9 18 2" xfId="6438"/>
    <cellStyle name="Note 3 9 19" xfId="6439"/>
    <cellStyle name="Note 3 9 19 2" xfId="6440"/>
    <cellStyle name="Note 3 9 2" xfId="6441"/>
    <cellStyle name="Note 3 9 2 2" xfId="6442"/>
    <cellStyle name="Note 3 9 2 2 2" xfId="6443"/>
    <cellStyle name="Note 3 9 2 3" xfId="6444"/>
    <cellStyle name="Note 3 9 2 3 2" xfId="6445"/>
    <cellStyle name="Note 3 9 2 4" xfId="6446"/>
    <cellStyle name="Note 3 9 2 4 2" xfId="6447"/>
    <cellStyle name="Note 3 9 2 5" xfId="6448"/>
    <cellStyle name="Note 3 9 20" xfId="6449"/>
    <cellStyle name="Note 3 9 20 2" xfId="6450"/>
    <cellStyle name="Note 3 9 21" xfId="6451"/>
    <cellStyle name="Note 3 9 21 2" xfId="6452"/>
    <cellStyle name="Note 3 9 22" xfId="6453"/>
    <cellStyle name="Note 3 9 22 2" xfId="6454"/>
    <cellStyle name="Note 3 9 23" xfId="6455"/>
    <cellStyle name="Note 3 9 3" xfId="6456"/>
    <cellStyle name="Note 3 9 3 2" xfId="6457"/>
    <cellStyle name="Note 3 9 3 2 2" xfId="6458"/>
    <cellStyle name="Note 3 9 3 3" xfId="6459"/>
    <cellStyle name="Note 3 9 3 3 2" xfId="6460"/>
    <cellStyle name="Note 3 9 3 4" xfId="6461"/>
    <cellStyle name="Note 3 9 3 4 2" xfId="6462"/>
    <cellStyle name="Note 3 9 3 5" xfId="6463"/>
    <cellStyle name="Note 3 9 4" xfId="6464"/>
    <cellStyle name="Note 3 9 4 2" xfId="6465"/>
    <cellStyle name="Note 3 9 4 2 2" xfId="6466"/>
    <cellStyle name="Note 3 9 4 3" xfId="6467"/>
    <cellStyle name="Note 3 9 4 3 2" xfId="6468"/>
    <cellStyle name="Note 3 9 4 4" xfId="6469"/>
    <cellStyle name="Note 3 9 4 4 2" xfId="6470"/>
    <cellStyle name="Note 3 9 4 5" xfId="6471"/>
    <cellStyle name="Note 3 9 5" xfId="6472"/>
    <cellStyle name="Note 3 9 5 2" xfId="6473"/>
    <cellStyle name="Note 3 9 5 2 2" xfId="6474"/>
    <cellStyle name="Note 3 9 5 3" xfId="6475"/>
    <cellStyle name="Note 3 9 5 3 2" xfId="6476"/>
    <cellStyle name="Note 3 9 5 4" xfId="6477"/>
    <cellStyle name="Note 3 9 5 4 2" xfId="6478"/>
    <cellStyle name="Note 3 9 5 5" xfId="6479"/>
    <cellStyle name="Note 3 9 6" xfId="6480"/>
    <cellStyle name="Note 3 9 6 2" xfId="6481"/>
    <cellStyle name="Note 3 9 7" xfId="6482"/>
    <cellStyle name="Note 3 9 7 2" xfId="6483"/>
    <cellStyle name="Note 3 9 8" xfId="6484"/>
    <cellStyle name="Note 3 9 8 2" xfId="6485"/>
    <cellStyle name="Note 3 9 9" xfId="6486"/>
    <cellStyle name="Note 3 9 9 2" xfId="6487"/>
    <cellStyle name="Note 4" xfId="6488"/>
    <cellStyle name="Output" xfId="10" builtinId="21" customBuiltin="1"/>
    <cellStyle name="Output 2" xfId="6489"/>
    <cellStyle name="Output 2 10" xfId="6490"/>
    <cellStyle name="Output 2 10 10" xfId="6491"/>
    <cellStyle name="Output 2 10 10 2" xfId="6492"/>
    <cellStyle name="Output 2 10 11" xfId="6493"/>
    <cellStyle name="Output 2 10 11 2" xfId="6494"/>
    <cellStyle name="Output 2 10 12" xfId="6495"/>
    <cellStyle name="Output 2 10 12 2" xfId="6496"/>
    <cellStyle name="Output 2 10 13" xfId="6497"/>
    <cellStyle name="Output 2 10 13 2" xfId="6498"/>
    <cellStyle name="Output 2 10 14" xfId="6499"/>
    <cellStyle name="Output 2 10 14 2" xfId="6500"/>
    <cellStyle name="Output 2 10 15" xfId="6501"/>
    <cellStyle name="Output 2 10 15 2" xfId="6502"/>
    <cellStyle name="Output 2 10 16" xfId="6503"/>
    <cellStyle name="Output 2 10 16 2" xfId="6504"/>
    <cellStyle name="Output 2 10 17" xfId="6505"/>
    <cellStyle name="Output 2 10 18" xfId="6506"/>
    <cellStyle name="Output 2 10 18 2" xfId="6507"/>
    <cellStyle name="Output 2 10 19" xfId="6508"/>
    <cellStyle name="Output 2 10 19 2" xfId="6509"/>
    <cellStyle name="Output 2 10 2" xfId="6510"/>
    <cellStyle name="Output 2 10 2 2" xfId="6511"/>
    <cellStyle name="Output 2 10 2 2 2" xfId="6512"/>
    <cellStyle name="Output 2 10 2 3" xfId="6513"/>
    <cellStyle name="Output 2 10 2 3 2" xfId="6514"/>
    <cellStyle name="Output 2 10 2 4" xfId="6515"/>
    <cellStyle name="Output 2 10 2 4 2" xfId="6516"/>
    <cellStyle name="Output 2 10 2 5" xfId="6517"/>
    <cellStyle name="Output 2 10 20" xfId="6518"/>
    <cellStyle name="Output 2 10 20 2" xfId="6519"/>
    <cellStyle name="Output 2 10 3" xfId="6520"/>
    <cellStyle name="Output 2 10 3 2" xfId="6521"/>
    <cellStyle name="Output 2 10 3 2 2" xfId="6522"/>
    <cellStyle name="Output 2 10 3 3" xfId="6523"/>
    <cellStyle name="Output 2 10 3 3 2" xfId="6524"/>
    <cellStyle name="Output 2 10 3 4" xfId="6525"/>
    <cellStyle name="Output 2 10 3 4 2" xfId="6526"/>
    <cellStyle name="Output 2 10 3 5" xfId="6527"/>
    <cellStyle name="Output 2 10 4" xfId="6528"/>
    <cellStyle name="Output 2 10 4 2" xfId="6529"/>
    <cellStyle name="Output 2 10 4 2 2" xfId="6530"/>
    <cellStyle name="Output 2 10 4 3" xfId="6531"/>
    <cellStyle name="Output 2 10 4 3 2" xfId="6532"/>
    <cellStyle name="Output 2 10 4 4" xfId="6533"/>
    <cellStyle name="Output 2 10 4 4 2" xfId="6534"/>
    <cellStyle name="Output 2 10 4 5" xfId="6535"/>
    <cellStyle name="Output 2 10 5" xfId="6536"/>
    <cellStyle name="Output 2 10 5 2" xfId="6537"/>
    <cellStyle name="Output 2 10 6" xfId="6538"/>
    <cellStyle name="Output 2 10 6 2" xfId="6539"/>
    <cellStyle name="Output 2 10 7" xfId="6540"/>
    <cellStyle name="Output 2 10 7 2" xfId="6541"/>
    <cellStyle name="Output 2 10 8" xfId="6542"/>
    <cellStyle name="Output 2 10 8 2" xfId="6543"/>
    <cellStyle name="Output 2 10 9" xfId="6544"/>
    <cellStyle name="Output 2 10 9 2" xfId="6545"/>
    <cellStyle name="Output 2 11" xfId="6546"/>
    <cellStyle name="Output 2 11 2" xfId="6547"/>
    <cellStyle name="Output 2 11 2 2" xfId="6548"/>
    <cellStyle name="Output 2 11 3" xfId="6549"/>
    <cellStyle name="Output 2 11 3 2" xfId="6550"/>
    <cellStyle name="Output 2 11 4" xfId="6551"/>
    <cellStyle name="Output 2 11 4 2" xfId="6552"/>
    <cellStyle name="Output 2 11 5" xfId="6553"/>
    <cellStyle name="Output 2 12" xfId="6554"/>
    <cellStyle name="Output 2 12 2" xfId="6555"/>
    <cellStyle name="Output 2 12 2 2" xfId="6556"/>
    <cellStyle name="Output 2 12 3" xfId="6557"/>
    <cellStyle name="Output 2 12 3 2" xfId="6558"/>
    <cellStyle name="Output 2 12 4" xfId="6559"/>
    <cellStyle name="Output 2 12 4 2" xfId="6560"/>
    <cellStyle name="Output 2 12 5" xfId="6561"/>
    <cellStyle name="Output 2 13" xfId="6562"/>
    <cellStyle name="Output 2 13 2" xfId="6563"/>
    <cellStyle name="Output 2 13 2 2" xfId="6564"/>
    <cellStyle name="Output 2 13 3" xfId="6565"/>
    <cellStyle name="Output 2 13 3 2" xfId="6566"/>
    <cellStyle name="Output 2 13 4" xfId="6567"/>
    <cellStyle name="Output 2 13 4 2" xfId="6568"/>
    <cellStyle name="Output 2 13 5" xfId="6569"/>
    <cellStyle name="Output 2 14" xfId="6570"/>
    <cellStyle name="Output 2 14 2" xfId="6571"/>
    <cellStyle name="Output 2 14 2 2" xfId="6572"/>
    <cellStyle name="Output 2 14 3" xfId="6573"/>
    <cellStyle name="Output 2 14 3 2" xfId="6574"/>
    <cellStyle name="Output 2 14 4" xfId="6575"/>
    <cellStyle name="Output 2 14 4 2" xfId="6576"/>
    <cellStyle name="Output 2 14 5" xfId="6577"/>
    <cellStyle name="Output 2 15" xfId="6578"/>
    <cellStyle name="Output 2 15 2" xfId="6579"/>
    <cellStyle name="Output 2 16" xfId="6580"/>
    <cellStyle name="Output 2 16 2" xfId="6581"/>
    <cellStyle name="Output 2 17" xfId="6582"/>
    <cellStyle name="Output 2 17 2" xfId="6583"/>
    <cellStyle name="Output 2 18" xfId="6584"/>
    <cellStyle name="Output 2 18 2" xfId="6585"/>
    <cellStyle name="Output 2 19" xfId="6586"/>
    <cellStyle name="Output 2 19 2" xfId="6587"/>
    <cellStyle name="Output 2 2" xfId="6588"/>
    <cellStyle name="Output 2 2 10" xfId="6589"/>
    <cellStyle name="Output 2 2 10 2" xfId="6590"/>
    <cellStyle name="Output 2 2 11" xfId="6591"/>
    <cellStyle name="Output 2 2 11 2" xfId="6592"/>
    <cellStyle name="Output 2 2 12" xfId="6593"/>
    <cellStyle name="Output 2 2 12 2" xfId="6594"/>
    <cellStyle name="Output 2 2 13" xfId="6595"/>
    <cellStyle name="Output 2 2 13 2" xfId="6596"/>
    <cellStyle name="Output 2 2 14" xfId="6597"/>
    <cellStyle name="Output 2 2 14 2" xfId="6598"/>
    <cellStyle name="Output 2 2 15" xfId="6599"/>
    <cellStyle name="Output 2 2 15 2" xfId="6600"/>
    <cellStyle name="Output 2 2 16" xfId="6601"/>
    <cellStyle name="Output 2 2 16 2" xfId="6602"/>
    <cellStyle name="Output 2 2 17" xfId="6603"/>
    <cellStyle name="Output 2 2 17 2" xfId="6604"/>
    <cellStyle name="Output 2 2 18" xfId="6605"/>
    <cellStyle name="Output 2 2 18 2" xfId="6606"/>
    <cellStyle name="Output 2 2 19" xfId="6607"/>
    <cellStyle name="Output 2 2 2" xfId="6608"/>
    <cellStyle name="Output 2 2 2 2" xfId="6609"/>
    <cellStyle name="Output 2 2 2 2 2" xfId="6610"/>
    <cellStyle name="Output 2 2 2 3" xfId="6611"/>
    <cellStyle name="Output 2 2 2 3 2" xfId="6612"/>
    <cellStyle name="Output 2 2 2 4" xfId="6613"/>
    <cellStyle name="Output 2 2 2 4 2" xfId="6614"/>
    <cellStyle name="Output 2 2 2 5" xfId="6615"/>
    <cellStyle name="Output 2 2 20" xfId="6616"/>
    <cellStyle name="Output 2 2 20 2" xfId="6617"/>
    <cellStyle name="Output 2 2 21" xfId="6618"/>
    <cellStyle name="Output 2 2 21 2" xfId="6619"/>
    <cellStyle name="Output 2 2 22" xfId="6620"/>
    <cellStyle name="Output 2 2 22 2" xfId="6621"/>
    <cellStyle name="Output 2 2 3" xfId="6622"/>
    <cellStyle name="Output 2 2 3 2" xfId="6623"/>
    <cellStyle name="Output 2 2 3 2 2" xfId="6624"/>
    <cellStyle name="Output 2 2 3 3" xfId="6625"/>
    <cellStyle name="Output 2 2 3 3 2" xfId="6626"/>
    <cellStyle name="Output 2 2 3 4" xfId="6627"/>
    <cellStyle name="Output 2 2 3 4 2" xfId="6628"/>
    <cellStyle name="Output 2 2 3 5" xfId="6629"/>
    <cellStyle name="Output 2 2 4" xfId="6630"/>
    <cellStyle name="Output 2 2 4 2" xfId="6631"/>
    <cellStyle name="Output 2 2 4 2 2" xfId="6632"/>
    <cellStyle name="Output 2 2 4 3" xfId="6633"/>
    <cellStyle name="Output 2 2 4 3 2" xfId="6634"/>
    <cellStyle name="Output 2 2 4 4" xfId="6635"/>
    <cellStyle name="Output 2 2 4 4 2" xfId="6636"/>
    <cellStyle name="Output 2 2 4 5" xfId="6637"/>
    <cellStyle name="Output 2 2 5" xfId="6638"/>
    <cellStyle name="Output 2 2 5 2" xfId="6639"/>
    <cellStyle name="Output 2 2 5 2 2" xfId="6640"/>
    <cellStyle name="Output 2 2 5 3" xfId="6641"/>
    <cellStyle name="Output 2 2 5 3 2" xfId="6642"/>
    <cellStyle name="Output 2 2 5 4" xfId="6643"/>
    <cellStyle name="Output 2 2 5 4 2" xfId="6644"/>
    <cellStyle name="Output 2 2 5 5" xfId="6645"/>
    <cellStyle name="Output 2 2 6" xfId="6646"/>
    <cellStyle name="Output 2 2 6 2" xfId="6647"/>
    <cellStyle name="Output 2 2 6 2 2" xfId="6648"/>
    <cellStyle name="Output 2 2 6 3" xfId="6649"/>
    <cellStyle name="Output 2 2 6 3 2" xfId="6650"/>
    <cellStyle name="Output 2 2 6 4" xfId="6651"/>
    <cellStyle name="Output 2 2 6 4 2" xfId="6652"/>
    <cellStyle name="Output 2 2 6 5" xfId="6653"/>
    <cellStyle name="Output 2 2 7" xfId="6654"/>
    <cellStyle name="Output 2 2 7 2" xfId="6655"/>
    <cellStyle name="Output 2 2 8" xfId="6656"/>
    <cellStyle name="Output 2 2 8 2" xfId="6657"/>
    <cellStyle name="Output 2 2 9" xfId="6658"/>
    <cellStyle name="Output 2 2 9 2" xfId="6659"/>
    <cellStyle name="Output 2 20" xfId="6660"/>
    <cellStyle name="Output 2 20 2" xfId="6661"/>
    <cellStyle name="Output 2 21" xfId="6662"/>
    <cellStyle name="Output 2 21 2" xfId="6663"/>
    <cellStyle name="Output 2 22" xfId="6664"/>
    <cellStyle name="Output 2 22 2" xfId="6665"/>
    <cellStyle name="Output 2 23" xfId="6666"/>
    <cellStyle name="Output 2 23 2" xfId="6667"/>
    <cellStyle name="Output 2 24" xfId="6668"/>
    <cellStyle name="Output 2 24 2" xfId="6669"/>
    <cellStyle name="Output 2 25" xfId="6670"/>
    <cellStyle name="Output 2 25 2" xfId="6671"/>
    <cellStyle name="Output 2 26" xfId="6672"/>
    <cellStyle name="Output 2 26 2" xfId="6673"/>
    <cellStyle name="Output 2 27" xfId="6674"/>
    <cellStyle name="Output 2 28" xfId="6675"/>
    <cellStyle name="Output 2 28 2" xfId="6676"/>
    <cellStyle name="Output 2 29" xfId="6677"/>
    <cellStyle name="Output 2 29 2" xfId="6678"/>
    <cellStyle name="Output 2 3" xfId="6679"/>
    <cellStyle name="Output 2 3 10" xfId="6680"/>
    <cellStyle name="Output 2 3 10 2" xfId="6681"/>
    <cellStyle name="Output 2 3 11" xfId="6682"/>
    <cellStyle name="Output 2 3 11 2" xfId="6683"/>
    <cellStyle name="Output 2 3 12" xfId="6684"/>
    <cellStyle name="Output 2 3 12 2" xfId="6685"/>
    <cellStyle name="Output 2 3 13" xfId="6686"/>
    <cellStyle name="Output 2 3 13 2" xfId="6687"/>
    <cellStyle name="Output 2 3 14" xfId="6688"/>
    <cellStyle name="Output 2 3 14 2" xfId="6689"/>
    <cellStyle name="Output 2 3 15" xfId="6690"/>
    <cellStyle name="Output 2 3 15 2" xfId="6691"/>
    <cellStyle name="Output 2 3 16" xfId="6692"/>
    <cellStyle name="Output 2 3 16 2" xfId="6693"/>
    <cellStyle name="Output 2 3 17" xfId="6694"/>
    <cellStyle name="Output 2 3 17 2" xfId="6695"/>
    <cellStyle name="Output 2 3 18" xfId="6696"/>
    <cellStyle name="Output 2 3 19" xfId="6697"/>
    <cellStyle name="Output 2 3 19 2" xfId="6698"/>
    <cellStyle name="Output 2 3 2" xfId="6699"/>
    <cellStyle name="Output 2 3 2 2" xfId="6700"/>
    <cellStyle name="Output 2 3 2 2 2" xfId="6701"/>
    <cellStyle name="Output 2 3 2 3" xfId="6702"/>
    <cellStyle name="Output 2 3 2 3 2" xfId="6703"/>
    <cellStyle name="Output 2 3 2 4" xfId="6704"/>
    <cellStyle name="Output 2 3 2 4 2" xfId="6705"/>
    <cellStyle name="Output 2 3 2 5" xfId="6706"/>
    <cellStyle name="Output 2 3 20" xfId="6707"/>
    <cellStyle name="Output 2 3 20 2" xfId="6708"/>
    <cellStyle name="Output 2 3 21" xfId="6709"/>
    <cellStyle name="Output 2 3 21 2" xfId="6710"/>
    <cellStyle name="Output 2 3 3" xfId="6711"/>
    <cellStyle name="Output 2 3 3 2" xfId="6712"/>
    <cellStyle name="Output 2 3 3 2 2" xfId="6713"/>
    <cellStyle name="Output 2 3 3 3" xfId="6714"/>
    <cellStyle name="Output 2 3 3 3 2" xfId="6715"/>
    <cellStyle name="Output 2 3 3 4" xfId="6716"/>
    <cellStyle name="Output 2 3 3 4 2" xfId="6717"/>
    <cellStyle name="Output 2 3 3 5" xfId="6718"/>
    <cellStyle name="Output 2 3 4" xfId="6719"/>
    <cellStyle name="Output 2 3 4 2" xfId="6720"/>
    <cellStyle name="Output 2 3 4 2 2" xfId="6721"/>
    <cellStyle name="Output 2 3 4 3" xfId="6722"/>
    <cellStyle name="Output 2 3 4 3 2" xfId="6723"/>
    <cellStyle name="Output 2 3 4 4" xfId="6724"/>
    <cellStyle name="Output 2 3 4 4 2" xfId="6725"/>
    <cellStyle name="Output 2 3 4 5" xfId="6726"/>
    <cellStyle name="Output 2 3 5" xfId="6727"/>
    <cellStyle name="Output 2 3 5 2" xfId="6728"/>
    <cellStyle name="Output 2 3 5 2 2" xfId="6729"/>
    <cellStyle name="Output 2 3 5 3" xfId="6730"/>
    <cellStyle name="Output 2 3 5 3 2" xfId="6731"/>
    <cellStyle name="Output 2 3 5 4" xfId="6732"/>
    <cellStyle name="Output 2 3 5 4 2" xfId="6733"/>
    <cellStyle name="Output 2 3 5 5" xfId="6734"/>
    <cellStyle name="Output 2 3 6" xfId="6735"/>
    <cellStyle name="Output 2 3 6 2" xfId="6736"/>
    <cellStyle name="Output 2 3 7" xfId="6737"/>
    <cellStyle name="Output 2 3 7 2" xfId="6738"/>
    <cellStyle name="Output 2 3 8" xfId="6739"/>
    <cellStyle name="Output 2 3 8 2" xfId="6740"/>
    <cellStyle name="Output 2 3 9" xfId="6741"/>
    <cellStyle name="Output 2 3 9 2" xfId="6742"/>
    <cellStyle name="Output 2 30" xfId="6743"/>
    <cellStyle name="Output 2 30 2" xfId="6744"/>
    <cellStyle name="Output 2 4" xfId="6745"/>
    <cellStyle name="Output 2 4 10" xfId="6746"/>
    <cellStyle name="Output 2 4 10 2" xfId="6747"/>
    <cellStyle name="Output 2 4 11" xfId="6748"/>
    <cellStyle name="Output 2 4 11 2" xfId="6749"/>
    <cellStyle name="Output 2 4 12" xfId="6750"/>
    <cellStyle name="Output 2 4 12 2" xfId="6751"/>
    <cellStyle name="Output 2 4 13" xfId="6752"/>
    <cellStyle name="Output 2 4 13 2" xfId="6753"/>
    <cellStyle name="Output 2 4 14" xfId="6754"/>
    <cellStyle name="Output 2 4 14 2" xfId="6755"/>
    <cellStyle name="Output 2 4 15" xfId="6756"/>
    <cellStyle name="Output 2 4 15 2" xfId="6757"/>
    <cellStyle name="Output 2 4 16" xfId="6758"/>
    <cellStyle name="Output 2 4 16 2" xfId="6759"/>
    <cellStyle name="Output 2 4 17" xfId="6760"/>
    <cellStyle name="Output 2 4 17 2" xfId="6761"/>
    <cellStyle name="Output 2 4 18" xfId="6762"/>
    <cellStyle name="Output 2 4 19" xfId="6763"/>
    <cellStyle name="Output 2 4 19 2" xfId="6764"/>
    <cellStyle name="Output 2 4 2" xfId="6765"/>
    <cellStyle name="Output 2 4 2 2" xfId="6766"/>
    <cellStyle name="Output 2 4 2 2 2" xfId="6767"/>
    <cellStyle name="Output 2 4 2 3" xfId="6768"/>
    <cellStyle name="Output 2 4 2 3 2" xfId="6769"/>
    <cellStyle name="Output 2 4 2 4" xfId="6770"/>
    <cellStyle name="Output 2 4 2 4 2" xfId="6771"/>
    <cellStyle name="Output 2 4 2 5" xfId="6772"/>
    <cellStyle name="Output 2 4 20" xfId="6773"/>
    <cellStyle name="Output 2 4 20 2" xfId="6774"/>
    <cellStyle name="Output 2 4 21" xfId="6775"/>
    <cellStyle name="Output 2 4 21 2" xfId="6776"/>
    <cellStyle name="Output 2 4 3" xfId="6777"/>
    <cellStyle name="Output 2 4 3 2" xfId="6778"/>
    <cellStyle name="Output 2 4 3 2 2" xfId="6779"/>
    <cellStyle name="Output 2 4 3 3" xfId="6780"/>
    <cellStyle name="Output 2 4 3 3 2" xfId="6781"/>
    <cellStyle name="Output 2 4 3 4" xfId="6782"/>
    <cellStyle name="Output 2 4 3 4 2" xfId="6783"/>
    <cellStyle name="Output 2 4 3 5" xfId="6784"/>
    <cellStyle name="Output 2 4 4" xfId="6785"/>
    <cellStyle name="Output 2 4 4 2" xfId="6786"/>
    <cellStyle name="Output 2 4 4 2 2" xfId="6787"/>
    <cellStyle name="Output 2 4 4 3" xfId="6788"/>
    <cellStyle name="Output 2 4 4 3 2" xfId="6789"/>
    <cellStyle name="Output 2 4 4 4" xfId="6790"/>
    <cellStyle name="Output 2 4 4 4 2" xfId="6791"/>
    <cellStyle name="Output 2 4 4 5" xfId="6792"/>
    <cellStyle name="Output 2 4 5" xfId="6793"/>
    <cellStyle name="Output 2 4 5 2" xfId="6794"/>
    <cellStyle name="Output 2 4 5 2 2" xfId="6795"/>
    <cellStyle name="Output 2 4 5 3" xfId="6796"/>
    <cellStyle name="Output 2 4 5 3 2" xfId="6797"/>
    <cellStyle name="Output 2 4 5 4" xfId="6798"/>
    <cellStyle name="Output 2 4 5 4 2" xfId="6799"/>
    <cellStyle name="Output 2 4 5 5" xfId="6800"/>
    <cellStyle name="Output 2 4 6" xfId="6801"/>
    <cellStyle name="Output 2 4 6 2" xfId="6802"/>
    <cellStyle name="Output 2 4 7" xfId="6803"/>
    <cellStyle name="Output 2 4 7 2" xfId="6804"/>
    <cellStyle name="Output 2 4 8" xfId="6805"/>
    <cellStyle name="Output 2 4 8 2" xfId="6806"/>
    <cellStyle name="Output 2 4 9" xfId="6807"/>
    <cellStyle name="Output 2 4 9 2" xfId="6808"/>
    <cellStyle name="Output 2 5" xfId="6809"/>
    <cellStyle name="Output 2 5 10" xfId="6810"/>
    <cellStyle name="Output 2 5 10 2" xfId="6811"/>
    <cellStyle name="Output 2 5 11" xfId="6812"/>
    <cellStyle name="Output 2 5 11 2" xfId="6813"/>
    <cellStyle name="Output 2 5 12" xfId="6814"/>
    <cellStyle name="Output 2 5 12 2" xfId="6815"/>
    <cellStyle name="Output 2 5 13" xfId="6816"/>
    <cellStyle name="Output 2 5 13 2" xfId="6817"/>
    <cellStyle name="Output 2 5 14" xfId="6818"/>
    <cellStyle name="Output 2 5 14 2" xfId="6819"/>
    <cellStyle name="Output 2 5 15" xfId="6820"/>
    <cellStyle name="Output 2 5 15 2" xfId="6821"/>
    <cellStyle name="Output 2 5 16" xfId="6822"/>
    <cellStyle name="Output 2 5 16 2" xfId="6823"/>
    <cellStyle name="Output 2 5 17" xfId="6824"/>
    <cellStyle name="Output 2 5 17 2" xfId="6825"/>
    <cellStyle name="Output 2 5 18" xfId="6826"/>
    <cellStyle name="Output 2 5 19" xfId="6827"/>
    <cellStyle name="Output 2 5 19 2" xfId="6828"/>
    <cellStyle name="Output 2 5 2" xfId="6829"/>
    <cellStyle name="Output 2 5 2 2" xfId="6830"/>
    <cellStyle name="Output 2 5 2 2 2" xfId="6831"/>
    <cellStyle name="Output 2 5 2 3" xfId="6832"/>
    <cellStyle name="Output 2 5 2 3 2" xfId="6833"/>
    <cellStyle name="Output 2 5 2 4" xfId="6834"/>
    <cellStyle name="Output 2 5 2 4 2" xfId="6835"/>
    <cellStyle name="Output 2 5 2 5" xfId="6836"/>
    <cellStyle name="Output 2 5 20" xfId="6837"/>
    <cellStyle name="Output 2 5 20 2" xfId="6838"/>
    <cellStyle name="Output 2 5 21" xfId="6839"/>
    <cellStyle name="Output 2 5 21 2" xfId="6840"/>
    <cellStyle name="Output 2 5 3" xfId="6841"/>
    <cellStyle name="Output 2 5 3 2" xfId="6842"/>
    <cellStyle name="Output 2 5 3 2 2" xfId="6843"/>
    <cellStyle name="Output 2 5 3 3" xfId="6844"/>
    <cellStyle name="Output 2 5 3 3 2" xfId="6845"/>
    <cellStyle name="Output 2 5 3 4" xfId="6846"/>
    <cellStyle name="Output 2 5 3 4 2" xfId="6847"/>
    <cellStyle name="Output 2 5 3 5" xfId="6848"/>
    <cellStyle name="Output 2 5 4" xfId="6849"/>
    <cellStyle name="Output 2 5 4 2" xfId="6850"/>
    <cellStyle name="Output 2 5 4 2 2" xfId="6851"/>
    <cellStyle name="Output 2 5 4 3" xfId="6852"/>
    <cellStyle name="Output 2 5 4 3 2" xfId="6853"/>
    <cellStyle name="Output 2 5 4 4" xfId="6854"/>
    <cellStyle name="Output 2 5 4 4 2" xfId="6855"/>
    <cellStyle name="Output 2 5 4 5" xfId="6856"/>
    <cellStyle name="Output 2 5 5" xfId="6857"/>
    <cellStyle name="Output 2 5 5 2" xfId="6858"/>
    <cellStyle name="Output 2 5 5 2 2" xfId="6859"/>
    <cellStyle name="Output 2 5 5 3" xfId="6860"/>
    <cellStyle name="Output 2 5 5 3 2" xfId="6861"/>
    <cellStyle name="Output 2 5 5 4" xfId="6862"/>
    <cellStyle name="Output 2 5 5 4 2" xfId="6863"/>
    <cellStyle name="Output 2 5 5 5" xfId="6864"/>
    <cellStyle name="Output 2 5 6" xfId="6865"/>
    <cellStyle name="Output 2 5 6 2" xfId="6866"/>
    <cellStyle name="Output 2 5 7" xfId="6867"/>
    <cellStyle name="Output 2 5 7 2" xfId="6868"/>
    <cellStyle name="Output 2 5 8" xfId="6869"/>
    <cellStyle name="Output 2 5 8 2" xfId="6870"/>
    <cellStyle name="Output 2 5 9" xfId="6871"/>
    <cellStyle name="Output 2 5 9 2" xfId="6872"/>
    <cellStyle name="Output 2 6" xfId="6873"/>
    <cellStyle name="Output 2 6 10" xfId="6874"/>
    <cellStyle name="Output 2 6 10 2" xfId="6875"/>
    <cellStyle name="Output 2 6 11" xfId="6876"/>
    <cellStyle name="Output 2 6 11 2" xfId="6877"/>
    <cellStyle name="Output 2 6 12" xfId="6878"/>
    <cellStyle name="Output 2 6 12 2" xfId="6879"/>
    <cellStyle name="Output 2 6 13" xfId="6880"/>
    <cellStyle name="Output 2 6 13 2" xfId="6881"/>
    <cellStyle name="Output 2 6 14" xfId="6882"/>
    <cellStyle name="Output 2 6 14 2" xfId="6883"/>
    <cellStyle name="Output 2 6 15" xfId="6884"/>
    <cellStyle name="Output 2 6 15 2" xfId="6885"/>
    <cellStyle name="Output 2 6 16" xfId="6886"/>
    <cellStyle name="Output 2 6 16 2" xfId="6887"/>
    <cellStyle name="Output 2 6 17" xfId="6888"/>
    <cellStyle name="Output 2 6 17 2" xfId="6889"/>
    <cellStyle name="Output 2 6 18" xfId="6890"/>
    <cellStyle name="Output 2 6 19" xfId="6891"/>
    <cellStyle name="Output 2 6 19 2" xfId="6892"/>
    <cellStyle name="Output 2 6 2" xfId="6893"/>
    <cellStyle name="Output 2 6 2 2" xfId="6894"/>
    <cellStyle name="Output 2 6 2 2 2" xfId="6895"/>
    <cellStyle name="Output 2 6 2 3" xfId="6896"/>
    <cellStyle name="Output 2 6 2 3 2" xfId="6897"/>
    <cellStyle name="Output 2 6 2 4" xfId="6898"/>
    <cellStyle name="Output 2 6 2 4 2" xfId="6899"/>
    <cellStyle name="Output 2 6 2 5" xfId="6900"/>
    <cellStyle name="Output 2 6 20" xfId="6901"/>
    <cellStyle name="Output 2 6 20 2" xfId="6902"/>
    <cellStyle name="Output 2 6 21" xfId="6903"/>
    <cellStyle name="Output 2 6 21 2" xfId="6904"/>
    <cellStyle name="Output 2 6 3" xfId="6905"/>
    <cellStyle name="Output 2 6 3 2" xfId="6906"/>
    <cellStyle name="Output 2 6 3 2 2" xfId="6907"/>
    <cellStyle name="Output 2 6 3 3" xfId="6908"/>
    <cellStyle name="Output 2 6 3 3 2" xfId="6909"/>
    <cellStyle name="Output 2 6 3 4" xfId="6910"/>
    <cellStyle name="Output 2 6 3 4 2" xfId="6911"/>
    <cellStyle name="Output 2 6 3 5" xfId="6912"/>
    <cellStyle name="Output 2 6 4" xfId="6913"/>
    <cellStyle name="Output 2 6 4 2" xfId="6914"/>
    <cellStyle name="Output 2 6 4 2 2" xfId="6915"/>
    <cellStyle name="Output 2 6 4 3" xfId="6916"/>
    <cellStyle name="Output 2 6 4 3 2" xfId="6917"/>
    <cellStyle name="Output 2 6 4 4" xfId="6918"/>
    <cellStyle name="Output 2 6 4 4 2" xfId="6919"/>
    <cellStyle name="Output 2 6 4 5" xfId="6920"/>
    <cellStyle name="Output 2 6 5" xfId="6921"/>
    <cellStyle name="Output 2 6 5 2" xfId="6922"/>
    <cellStyle name="Output 2 6 5 2 2" xfId="6923"/>
    <cellStyle name="Output 2 6 5 3" xfId="6924"/>
    <cellStyle name="Output 2 6 5 3 2" xfId="6925"/>
    <cellStyle name="Output 2 6 5 4" xfId="6926"/>
    <cellStyle name="Output 2 6 5 4 2" xfId="6927"/>
    <cellStyle name="Output 2 6 5 5" xfId="6928"/>
    <cellStyle name="Output 2 6 6" xfId="6929"/>
    <cellStyle name="Output 2 6 6 2" xfId="6930"/>
    <cellStyle name="Output 2 6 7" xfId="6931"/>
    <cellStyle name="Output 2 6 7 2" xfId="6932"/>
    <cellStyle name="Output 2 6 8" xfId="6933"/>
    <cellStyle name="Output 2 6 8 2" xfId="6934"/>
    <cellStyle name="Output 2 6 9" xfId="6935"/>
    <cellStyle name="Output 2 6 9 2" xfId="6936"/>
    <cellStyle name="Output 2 7" xfId="6937"/>
    <cellStyle name="Output 2 7 10" xfId="6938"/>
    <cellStyle name="Output 2 7 10 2" xfId="6939"/>
    <cellStyle name="Output 2 7 11" xfId="6940"/>
    <cellStyle name="Output 2 7 11 2" xfId="6941"/>
    <cellStyle name="Output 2 7 12" xfId="6942"/>
    <cellStyle name="Output 2 7 12 2" xfId="6943"/>
    <cellStyle name="Output 2 7 13" xfId="6944"/>
    <cellStyle name="Output 2 7 13 2" xfId="6945"/>
    <cellStyle name="Output 2 7 14" xfId="6946"/>
    <cellStyle name="Output 2 7 14 2" xfId="6947"/>
    <cellStyle name="Output 2 7 15" xfId="6948"/>
    <cellStyle name="Output 2 7 15 2" xfId="6949"/>
    <cellStyle name="Output 2 7 16" xfId="6950"/>
    <cellStyle name="Output 2 7 16 2" xfId="6951"/>
    <cellStyle name="Output 2 7 17" xfId="6952"/>
    <cellStyle name="Output 2 7 17 2" xfId="6953"/>
    <cellStyle name="Output 2 7 18" xfId="6954"/>
    <cellStyle name="Output 2 7 19" xfId="6955"/>
    <cellStyle name="Output 2 7 19 2" xfId="6956"/>
    <cellStyle name="Output 2 7 2" xfId="6957"/>
    <cellStyle name="Output 2 7 2 2" xfId="6958"/>
    <cellStyle name="Output 2 7 2 2 2" xfId="6959"/>
    <cellStyle name="Output 2 7 2 3" xfId="6960"/>
    <cellStyle name="Output 2 7 2 3 2" xfId="6961"/>
    <cellStyle name="Output 2 7 2 4" xfId="6962"/>
    <cellStyle name="Output 2 7 2 4 2" xfId="6963"/>
    <cellStyle name="Output 2 7 2 5" xfId="6964"/>
    <cellStyle name="Output 2 7 20" xfId="6965"/>
    <cellStyle name="Output 2 7 20 2" xfId="6966"/>
    <cellStyle name="Output 2 7 21" xfId="6967"/>
    <cellStyle name="Output 2 7 21 2" xfId="6968"/>
    <cellStyle name="Output 2 7 3" xfId="6969"/>
    <cellStyle name="Output 2 7 3 2" xfId="6970"/>
    <cellStyle name="Output 2 7 3 2 2" xfId="6971"/>
    <cellStyle name="Output 2 7 3 3" xfId="6972"/>
    <cellStyle name="Output 2 7 3 3 2" xfId="6973"/>
    <cellStyle name="Output 2 7 3 4" xfId="6974"/>
    <cellStyle name="Output 2 7 3 4 2" xfId="6975"/>
    <cellStyle name="Output 2 7 3 5" xfId="6976"/>
    <cellStyle name="Output 2 7 4" xfId="6977"/>
    <cellStyle name="Output 2 7 4 2" xfId="6978"/>
    <cellStyle name="Output 2 7 4 2 2" xfId="6979"/>
    <cellStyle name="Output 2 7 4 3" xfId="6980"/>
    <cellStyle name="Output 2 7 4 3 2" xfId="6981"/>
    <cellStyle name="Output 2 7 4 4" xfId="6982"/>
    <cellStyle name="Output 2 7 4 4 2" xfId="6983"/>
    <cellStyle name="Output 2 7 4 5" xfId="6984"/>
    <cellStyle name="Output 2 7 5" xfId="6985"/>
    <cellStyle name="Output 2 7 5 2" xfId="6986"/>
    <cellStyle name="Output 2 7 5 2 2" xfId="6987"/>
    <cellStyle name="Output 2 7 5 3" xfId="6988"/>
    <cellStyle name="Output 2 7 5 3 2" xfId="6989"/>
    <cellStyle name="Output 2 7 5 4" xfId="6990"/>
    <cellStyle name="Output 2 7 5 4 2" xfId="6991"/>
    <cellStyle name="Output 2 7 5 5" xfId="6992"/>
    <cellStyle name="Output 2 7 6" xfId="6993"/>
    <cellStyle name="Output 2 7 6 2" xfId="6994"/>
    <cellStyle name="Output 2 7 7" xfId="6995"/>
    <cellStyle name="Output 2 7 7 2" xfId="6996"/>
    <cellStyle name="Output 2 7 8" xfId="6997"/>
    <cellStyle name="Output 2 7 8 2" xfId="6998"/>
    <cellStyle name="Output 2 7 9" xfId="6999"/>
    <cellStyle name="Output 2 7 9 2" xfId="7000"/>
    <cellStyle name="Output 2 8" xfId="7001"/>
    <cellStyle name="Output 2 8 10" xfId="7002"/>
    <cellStyle name="Output 2 8 10 2" xfId="7003"/>
    <cellStyle name="Output 2 8 11" xfId="7004"/>
    <cellStyle name="Output 2 8 11 2" xfId="7005"/>
    <cellStyle name="Output 2 8 12" xfId="7006"/>
    <cellStyle name="Output 2 8 12 2" xfId="7007"/>
    <cellStyle name="Output 2 8 13" xfId="7008"/>
    <cellStyle name="Output 2 8 13 2" xfId="7009"/>
    <cellStyle name="Output 2 8 14" xfId="7010"/>
    <cellStyle name="Output 2 8 14 2" xfId="7011"/>
    <cellStyle name="Output 2 8 15" xfId="7012"/>
    <cellStyle name="Output 2 8 15 2" xfId="7013"/>
    <cellStyle name="Output 2 8 16" xfId="7014"/>
    <cellStyle name="Output 2 8 16 2" xfId="7015"/>
    <cellStyle name="Output 2 8 17" xfId="7016"/>
    <cellStyle name="Output 2 8 17 2" xfId="7017"/>
    <cellStyle name="Output 2 8 18" xfId="7018"/>
    <cellStyle name="Output 2 8 19" xfId="7019"/>
    <cellStyle name="Output 2 8 19 2" xfId="7020"/>
    <cellStyle name="Output 2 8 2" xfId="7021"/>
    <cellStyle name="Output 2 8 2 2" xfId="7022"/>
    <cellStyle name="Output 2 8 2 2 2" xfId="7023"/>
    <cellStyle name="Output 2 8 2 3" xfId="7024"/>
    <cellStyle name="Output 2 8 2 3 2" xfId="7025"/>
    <cellStyle name="Output 2 8 2 4" xfId="7026"/>
    <cellStyle name="Output 2 8 2 4 2" xfId="7027"/>
    <cellStyle name="Output 2 8 2 5" xfId="7028"/>
    <cellStyle name="Output 2 8 20" xfId="7029"/>
    <cellStyle name="Output 2 8 20 2" xfId="7030"/>
    <cellStyle name="Output 2 8 21" xfId="7031"/>
    <cellStyle name="Output 2 8 21 2" xfId="7032"/>
    <cellStyle name="Output 2 8 3" xfId="7033"/>
    <cellStyle name="Output 2 8 3 2" xfId="7034"/>
    <cellStyle name="Output 2 8 3 2 2" xfId="7035"/>
    <cellStyle name="Output 2 8 3 3" xfId="7036"/>
    <cellStyle name="Output 2 8 3 3 2" xfId="7037"/>
    <cellStyle name="Output 2 8 3 4" xfId="7038"/>
    <cellStyle name="Output 2 8 3 4 2" xfId="7039"/>
    <cellStyle name="Output 2 8 3 5" xfId="7040"/>
    <cellStyle name="Output 2 8 4" xfId="7041"/>
    <cellStyle name="Output 2 8 4 2" xfId="7042"/>
    <cellStyle name="Output 2 8 4 2 2" xfId="7043"/>
    <cellStyle name="Output 2 8 4 3" xfId="7044"/>
    <cellStyle name="Output 2 8 4 3 2" xfId="7045"/>
    <cellStyle name="Output 2 8 4 4" xfId="7046"/>
    <cellStyle name="Output 2 8 4 4 2" xfId="7047"/>
    <cellStyle name="Output 2 8 4 5" xfId="7048"/>
    <cellStyle name="Output 2 8 5" xfId="7049"/>
    <cellStyle name="Output 2 8 5 2" xfId="7050"/>
    <cellStyle name="Output 2 8 5 2 2" xfId="7051"/>
    <cellStyle name="Output 2 8 5 3" xfId="7052"/>
    <cellStyle name="Output 2 8 5 3 2" xfId="7053"/>
    <cellStyle name="Output 2 8 5 4" xfId="7054"/>
    <cellStyle name="Output 2 8 5 4 2" xfId="7055"/>
    <cellStyle name="Output 2 8 5 5" xfId="7056"/>
    <cellStyle name="Output 2 8 6" xfId="7057"/>
    <cellStyle name="Output 2 8 6 2" xfId="7058"/>
    <cellStyle name="Output 2 8 7" xfId="7059"/>
    <cellStyle name="Output 2 8 7 2" xfId="7060"/>
    <cellStyle name="Output 2 8 8" xfId="7061"/>
    <cellStyle name="Output 2 8 8 2" xfId="7062"/>
    <cellStyle name="Output 2 8 9" xfId="7063"/>
    <cellStyle name="Output 2 8 9 2" xfId="7064"/>
    <cellStyle name="Output 2 9" xfId="7065"/>
    <cellStyle name="Output 2 9 10" xfId="7066"/>
    <cellStyle name="Output 2 9 10 2" xfId="7067"/>
    <cellStyle name="Output 2 9 11" xfId="7068"/>
    <cellStyle name="Output 2 9 11 2" xfId="7069"/>
    <cellStyle name="Output 2 9 12" xfId="7070"/>
    <cellStyle name="Output 2 9 12 2" xfId="7071"/>
    <cellStyle name="Output 2 9 13" xfId="7072"/>
    <cellStyle name="Output 2 9 13 2" xfId="7073"/>
    <cellStyle name="Output 2 9 14" xfId="7074"/>
    <cellStyle name="Output 2 9 14 2" xfId="7075"/>
    <cellStyle name="Output 2 9 15" xfId="7076"/>
    <cellStyle name="Output 2 9 15 2" xfId="7077"/>
    <cellStyle name="Output 2 9 16" xfId="7078"/>
    <cellStyle name="Output 2 9 16 2" xfId="7079"/>
    <cellStyle name="Output 2 9 17" xfId="7080"/>
    <cellStyle name="Output 2 9 17 2" xfId="7081"/>
    <cellStyle name="Output 2 9 18" xfId="7082"/>
    <cellStyle name="Output 2 9 19" xfId="7083"/>
    <cellStyle name="Output 2 9 19 2" xfId="7084"/>
    <cellStyle name="Output 2 9 2" xfId="7085"/>
    <cellStyle name="Output 2 9 2 2" xfId="7086"/>
    <cellStyle name="Output 2 9 2 2 2" xfId="7087"/>
    <cellStyle name="Output 2 9 2 3" xfId="7088"/>
    <cellStyle name="Output 2 9 2 3 2" xfId="7089"/>
    <cellStyle name="Output 2 9 2 4" xfId="7090"/>
    <cellStyle name="Output 2 9 2 4 2" xfId="7091"/>
    <cellStyle name="Output 2 9 2 5" xfId="7092"/>
    <cellStyle name="Output 2 9 20" xfId="7093"/>
    <cellStyle name="Output 2 9 20 2" xfId="7094"/>
    <cellStyle name="Output 2 9 21" xfId="7095"/>
    <cellStyle name="Output 2 9 21 2" xfId="7096"/>
    <cellStyle name="Output 2 9 3" xfId="7097"/>
    <cellStyle name="Output 2 9 3 2" xfId="7098"/>
    <cellStyle name="Output 2 9 3 2 2" xfId="7099"/>
    <cellStyle name="Output 2 9 3 3" xfId="7100"/>
    <cellStyle name="Output 2 9 3 3 2" xfId="7101"/>
    <cellStyle name="Output 2 9 3 4" xfId="7102"/>
    <cellStyle name="Output 2 9 3 4 2" xfId="7103"/>
    <cellStyle name="Output 2 9 3 5" xfId="7104"/>
    <cellStyle name="Output 2 9 4" xfId="7105"/>
    <cellStyle name="Output 2 9 4 2" xfId="7106"/>
    <cellStyle name="Output 2 9 4 2 2" xfId="7107"/>
    <cellStyle name="Output 2 9 4 3" xfId="7108"/>
    <cellStyle name="Output 2 9 4 3 2" xfId="7109"/>
    <cellStyle name="Output 2 9 4 4" xfId="7110"/>
    <cellStyle name="Output 2 9 4 4 2" xfId="7111"/>
    <cellStyle name="Output 2 9 4 5" xfId="7112"/>
    <cellStyle name="Output 2 9 5" xfId="7113"/>
    <cellStyle name="Output 2 9 5 2" xfId="7114"/>
    <cellStyle name="Output 2 9 5 2 2" xfId="7115"/>
    <cellStyle name="Output 2 9 5 3" xfId="7116"/>
    <cellStyle name="Output 2 9 5 3 2" xfId="7117"/>
    <cellStyle name="Output 2 9 5 4" xfId="7118"/>
    <cellStyle name="Output 2 9 5 4 2" xfId="7119"/>
    <cellStyle name="Output 2 9 5 5" xfId="7120"/>
    <cellStyle name="Output 2 9 6" xfId="7121"/>
    <cellStyle name="Output 2 9 6 2" xfId="7122"/>
    <cellStyle name="Output 2 9 7" xfId="7123"/>
    <cellStyle name="Output 2 9 7 2" xfId="7124"/>
    <cellStyle name="Output 2 9 8" xfId="7125"/>
    <cellStyle name="Output 2 9 8 2" xfId="7126"/>
    <cellStyle name="Output 2 9 9" xfId="7127"/>
    <cellStyle name="Output 2 9 9 2" xfId="7128"/>
    <cellStyle name="Output 3" xfId="7129"/>
    <cellStyle name="Output 3 10" xfId="7130"/>
    <cellStyle name="Output 3 10 10" xfId="7131"/>
    <cellStyle name="Output 3 10 10 2" xfId="7132"/>
    <cellStyle name="Output 3 10 11" xfId="7133"/>
    <cellStyle name="Output 3 10 11 2" xfId="7134"/>
    <cellStyle name="Output 3 10 12" xfId="7135"/>
    <cellStyle name="Output 3 10 12 2" xfId="7136"/>
    <cellStyle name="Output 3 10 13" xfId="7137"/>
    <cellStyle name="Output 3 10 13 2" xfId="7138"/>
    <cellStyle name="Output 3 10 14" xfId="7139"/>
    <cellStyle name="Output 3 10 14 2" xfId="7140"/>
    <cellStyle name="Output 3 10 15" xfId="7141"/>
    <cellStyle name="Output 3 10 15 2" xfId="7142"/>
    <cellStyle name="Output 3 10 16" xfId="7143"/>
    <cellStyle name="Output 3 10 16 2" xfId="7144"/>
    <cellStyle name="Output 3 10 17" xfId="7145"/>
    <cellStyle name="Output 3 10 18" xfId="7146"/>
    <cellStyle name="Output 3 10 18 2" xfId="7147"/>
    <cellStyle name="Output 3 10 19" xfId="7148"/>
    <cellStyle name="Output 3 10 19 2" xfId="7149"/>
    <cellStyle name="Output 3 10 2" xfId="7150"/>
    <cellStyle name="Output 3 10 2 2" xfId="7151"/>
    <cellStyle name="Output 3 10 2 2 2" xfId="7152"/>
    <cellStyle name="Output 3 10 2 3" xfId="7153"/>
    <cellStyle name="Output 3 10 2 3 2" xfId="7154"/>
    <cellStyle name="Output 3 10 2 4" xfId="7155"/>
    <cellStyle name="Output 3 10 2 4 2" xfId="7156"/>
    <cellStyle name="Output 3 10 2 5" xfId="7157"/>
    <cellStyle name="Output 3 10 20" xfId="7158"/>
    <cellStyle name="Output 3 10 20 2" xfId="7159"/>
    <cellStyle name="Output 3 10 3" xfId="7160"/>
    <cellStyle name="Output 3 10 3 2" xfId="7161"/>
    <cellStyle name="Output 3 10 3 2 2" xfId="7162"/>
    <cellStyle name="Output 3 10 3 3" xfId="7163"/>
    <cellStyle name="Output 3 10 3 3 2" xfId="7164"/>
    <cellStyle name="Output 3 10 3 4" xfId="7165"/>
    <cellStyle name="Output 3 10 3 4 2" xfId="7166"/>
    <cellStyle name="Output 3 10 3 5" xfId="7167"/>
    <cellStyle name="Output 3 10 4" xfId="7168"/>
    <cellStyle name="Output 3 10 4 2" xfId="7169"/>
    <cellStyle name="Output 3 10 4 2 2" xfId="7170"/>
    <cellStyle name="Output 3 10 4 3" xfId="7171"/>
    <cellStyle name="Output 3 10 4 3 2" xfId="7172"/>
    <cellStyle name="Output 3 10 4 4" xfId="7173"/>
    <cellStyle name="Output 3 10 4 4 2" xfId="7174"/>
    <cellStyle name="Output 3 10 4 5" xfId="7175"/>
    <cellStyle name="Output 3 10 5" xfId="7176"/>
    <cellStyle name="Output 3 10 5 2" xfId="7177"/>
    <cellStyle name="Output 3 10 6" xfId="7178"/>
    <cellStyle name="Output 3 10 6 2" xfId="7179"/>
    <cellStyle name="Output 3 10 7" xfId="7180"/>
    <cellStyle name="Output 3 10 7 2" xfId="7181"/>
    <cellStyle name="Output 3 10 8" xfId="7182"/>
    <cellStyle name="Output 3 10 8 2" xfId="7183"/>
    <cellStyle name="Output 3 10 9" xfId="7184"/>
    <cellStyle name="Output 3 10 9 2" xfId="7185"/>
    <cellStyle name="Output 3 11" xfId="7186"/>
    <cellStyle name="Output 3 11 2" xfId="7187"/>
    <cellStyle name="Output 3 11 2 2" xfId="7188"/>
    <cellStyle name="Output 3 11 3" xfId="7189"/>
    <cellStyle name="Output 3 11 3 2" xfId="7190"/>
    <cellStyle name="Output 3 11 4" xfId="7191"/>
    <cellStyle name="Output 3 11 4 2" xfId="7192"/>
    <cellStyle name="Output 3 11 5" xfId="7193"/>
    <cellStyle name="Output 3 12" xfId="7194"/>
    <cellStyle name="Output 3 12 2" xfId="7195"/>
    <cellStyle name="Output 3 12 2 2" xfId="7196"/>
    <cellStyle name="Output 3 12 3" xfId="7197"/>
    <cellStyle name="Output 3 12 3 2" xfId="7198"/>
    <cellStyle name="Output 3 12 4" xfId="7199"/>
    <cellStyle name="Output 3 12 4 2" xfId="7200"/>
    <cellStyle name="Output 3 12 5" xfId="7201"/>
    <cellStyle name="Output 3 13" xfId="7202"/>
    <cellStyle name="Output 3 13 2" xfId="7203"/>
    <cellStyle name="Output 3 13 2 2" xfId="7204"/>
    <cellStyle name="Output 3 13 3" xfId="7205"/>
    <cellStyle name="Output 3 13 3 2" xfId="7206"/>
    <cellStyle name="Output 3 13 4" xfId="7207"/>
    <cellStyle name="Output 3 13 4 2" xfId="7208"/>
    <cellStyle name="Output 3 13 5" xfId="7209"/>
    <cellStyle name="Output 3 14" xfId="7210"/>
    <cellStyle name="Output 3 14 2" xfId="7211"/>
    <cellStyle name="Output 3 14 2 2" xfId="7212"/>
    <cellStyle name="Output 3 14 3" xfId="7213"/>
    <cellStyle name="Output 3 14 3 2" xfId="7214"/>
    <cellStyle name="Output 3 14 4" xfId="7215"/>
    <cellStyle name="Output 3 14 4 2" xfId="7216"/>
    <cellStyle name="Output 3 14 5" xfId="7217"/>
    <cellStyle name="Output 3 15" xfId="7218"/>
    <cellStyle name="Output 3 15 2" xfId="7219"/>
    <cellStyle name="Output 3 16" xfId="7220"/>
    <cellStyle name="Output 3 16 2" xfId="7221"/>
    <cellStyle name="Output 3 17" xfId="7222"/>
    <cellStyle name="Output 3 17 2" xfId="7223"/>
    <cellStyle name="Output 3 18" xfId="7224"/>
    <cellStyle name="Output 3 18 2" xfId="7225"/>
    <cellStyle name="Output 3 19" xfId="7226"/>
    <cellStyle name="Output 3 19 2" xfId="7227"/>
    <cellStyle name="Output 3 2" xfId="7228"/>
    <cellStyle name="Output 3 2 10" xfId="7229"/>
    <cellStyle name="Output 3 2 10 2" xfId="7230"/>
    <cellStyle name="Output 3 2 11" xfId="7231"/>
    <cellStyle name="Output 3 2 11 2" xfId="7232"/>
    <cellStyle name="Output 3 2 12" xfId="7233"/>
    <cellStyle name="Output 3 2 12 2" xfId="7234"/>
    <cellStyle name="Output 3 2 13" xfId="7235"/>
    <cellStyle name="Output 3 2 13 2" xfId="7236"/>
    <cellStyle name="Output 3 2 14" xfId="7237"/>
    <cellStyle name="Output 3 2 14 2" xfId="7238"/>
    <cellStyle name="Output 3 2 15" xfId="7239"/>
    <cellStyle name="Output 3 2 15 2" xfId="7240"/>
    <cellStyle name="Output 3 2 16" xfId="7241"/>
    <cellStyle name="Output 3 2 16 2" xfId="7242"/>
    <cellStyle name="Output 3 2 17" xfId="7243"/>
    <cellStyle name="Output 3 2 17 2" xfId="7244"/>
    <cellStyle name="Output 3 2 18" xfId="7245"/>
    <cellStyle name="Output 3 2 18 2" xfId="7246"/>
    <cellStyle name="Output 3 2 19" xfId="7247"/>
    <cellStyle name="Output 3 2 2" xfId="7248"/>
    <cellStyle name="Output 3 2 2 2" xfId="7249"/>
    <cellStyle name="Output 3 2 2 2 2" xfId="7250"/>
    <cellStyle name="Output 3 2 2 3" xfId="7251"/>
    <cellStyle name="Output 3 2 2 3 2" xfId="7252"/>
    <cellStyle name="Output 3 2 2 4" xfId="7253"/>
    <cellStyle name="Output 3 2 2 4 2" xfId="7254"/>
    <cellStyle name="Output 3 2 2 5" xfId="7255"/>
    <cellStyle name="Output 3 2 20" xfId="7256"/>
    <cellStyle name="Output 3 2 20 2" xfId="7257"/>
    <cellStyle name="Output 3 2 21" xfId="7258"/>
    <cellStyle name="Output 3 2 21 2" xfId="7259"/>
    <cellStyle name="Output 3 2 22" xfId="7260"/>
    <cellStyle name="Output 3 2 22 2" xfId="7261"/>
    <cellStyle name="Output 3 2 3" xfId="7262"/>
    <cellStyle name="Output 3 2 3 2" xfId="7263"/>
    <cellStyle name="Output 3 2 3 2 2" xfId="7264"/>
    <cellStyle name="Output 3 2 3 3" xfId="7265"/>
    <cellStyle name="Output 3 2 3 3 2" xfId="7266"/>
    <cellStyle name="Output 3 2 3 4" xfId="7267"/>
    <cellStyle name="Output 3 2 3 4 2" xfId="7268"/>
    <cellStyle name="Output 3 2 3 5" xfId="7269"/>
    <cellStyle name="Output 3 2 4" xfId="7270"/>
    <cellStyle name="Output 3 2 4 2" xfId="7271"/>
    <cellStyle name="Output 3 2 4 2 2" xfId="7272"/>
    <cellStyle name="Output 3 2 4 3" xfId="7273"/>
    <cellStyle name="Output 3 2 4 3 2" xfId="7274"/>
    <cellStyle name="Output 3 2 4 4" xfId="7275"/>
    <cellStyle name="Output 3 2 4 4 2" xfId="7276"/>
    <cellStyle name="Output 3 2 4 5" xfId="7277"/>
    <cellStyle name="Output 3 2 5" xfId="7278"/>
    <cellStyle name="Output 3 2 5 2" xfId="7279"/>
    <cellStyle name="Output 3 2 5 2 2" xfId="7280"/>
    <cellStyle name="Output 3 2 5 3" xfId="7281"/>
    <cellStyle name="Output 3 2 5 3 2" xfId="7282"/>
    <cellStyle name="Output 3 2 5 4" xfId="7283"/>
    <cellStyle name="Output 3 2 5 4 2" xfId="7284"/>
    <cellStyle name="Output 3 2 5 5" xfId="7285"/>
    <cellStyle name="Output 3 2 6" xfId="7286"/>
    <cellStyle name="Output 3 2 6 2" xfId="7287"/>
    <cellStyle name="Output 3 2 6 2 2" xfId="7288"/>
    <cellStyle name="Output 3 2 6 3" xfId="7289"/>
    <cellStyle name="Output 3 2 6 3 2" xfId="7290"/>
    <cellStyle name="Output 3 2 6 4" xfId="7291"/>
    <cellStyle name="Output 3 2 6 4 2" xfId="7292"/>
    <cellStyle name="Output 3 2 6 5" xfId="7293"/>
    <cellStyle name="Output 3 2 7" xfId="7294"/>
    <cellStyle name="Output 3 2 7 2" xfId="7295"/>
    <cellStyle name="Output 3 2 8" xfId="7296"/>
    <cellStyle name="Output 3 2 8 2" xfId="7297"/>
    <cellStyle name="Output 3 2 9" xfId="7298"/>
    <cellStyle name="Output 3 2 9 2" xfId="7299"/>
    <cellStyle name="Output 3 20" xfId="7300"/>
    <cellStyle name="Output 3 20 2" xfId="7301"/>
    <cellStyle name="Output 3 21" xfId="7302"/>
    <cellStyle name="Output 3 21 2" xfId="7303"/>
    <cellStyle name="Output 3 22" xfId="7304"/>
    <cellStyle name="Output 3 22 2" xfId="7305"/>
    <cellStyle name="Output 3 23" xfId="7306"/>
    <cellStyle name="Output 3 23 2" xfId="7307"/>
    <cellStyle name="Output 3 24" xfId="7308"/>
    <cellStyle name="Output 3 24 2" xfId="7309"/>
    <cellStyle name="Output 3 25" xfId="7310"/>
    <cellStyle name="Output 3 25 2" xfId="7311"/>
    <cellStyle name="Output 3 26" xfId="7312"/>
    <cellStyle name="Output 3 26 2" xfId="7313"/>
    <cellStyle name="Output 3 27" xfId="7314"/>
    <cellStyle name="Output 3 28" xfId="7315"/>
    <cellStyle name="Output 3 28 2" xfId="7316"/>
    <cellStyle name="Output 3 29" xfId="7317"/>
    <cellStyle name="Output 3 29 2" xfId="7318"/>
    <cellStyle name="Output 3 3" xfId="7319"/>
    <cellStyle name="Output 3 3 10" xfId="7320"/>
    <cellStyle name="Output 3 3 10 2" xfId="7321"/>
    <cellStyle name="Output 3 3 11" xfId="7322"/>
    <cellStyle name="Output 3 3 11 2" xfId="7323"/>
    <cellStyle name="Output 3 3 12" xfId="7324"/>
    <cellStyle name="Output 3 3 12 2" xfId="7325"/>
    <cellStyle name="Output 3 3 13" xfId="7326"/>
    <cellStyle name="Output 3 3 13 2" xfId="7327"/>
    <cellStyle name="Output 3 3 14" xfId="7328"/>
    <cellStyle name="Output 3 3 14 2" xfId="7329"/>
    <cellStyle name="Output 3 3 15" xfId="7330"/>
    <cellStyle name="Output 3 3 15 2" xfId="7331"/>
    <cellStyle name="Output 3 3 16" xfId="7332"/>
    <cellStyle name="Output 3 3 16 2" xfId="7333"/>
    <cellStyle name="Output 3 3 17" xfId="7334"/>
    <cellStyle name="Output 3 3 17 2" xfId="7335"/>
    <cellStyle name="Output 3 3 18" xfId="7336"/>
    <cellStyle name="Output 3 3 19" xfId="7337"/>
    <cellStyle name="Output 3 3 19 2" xfId="7338"/>
    <cellStyle name="Output 3 3 2" xfId="7339"/>
    <cellStyle name="Output 3 3 2 2" xfId="7340"/>
    <cellStyle name="Output 3 3 2 2 2" xfId="7341"/>
    <cellStyle name="Output 3 3 2 3" xfId="7342"/>
    <cellStyle name="Output 3 3 2 3 2" xfId="7343"/>
    <cellStyle name="Output 3 3 2 4" xfId="7344"/>
    <cellStyle name="Output 3 3 2 4 2" xfId="7345"/>
    <cellStyle name="Output 3 3 2 5" xfId="7346"/>
    <cellStyle name="Output 3 3 20" xfId="7347"/>
    <cellStyle name="Output 3 3 20 2" xfId="7348"/>
    <cellStyle name="Output 3 3 21" xfId="7349"/>
    <cellStyle name="Output 3 3 21 2" xfId="7350"/>
    <cellStyle name="Output 3 3 3" xfId="7351"/>
    <cellStyle name="Output 3 3 3 2" xfId="7352"/>
    <cellStyle name="Output 3 3 3 2 2" xfId="7353"/>
    <cellStyle name="Output 3 3 3 3" xfId="7354"/>
    <cellStyle name="Output 3 3 3 3 2" xfId="7355"/>
    <cellStyle name="Output 3 3 3 4" xfId="7356"/>
    <cellStyle name="Output 3 3 3 4 2" xfId="7357"/>
    <cellStyle name="Output 3 3 3 5" xfId="7358"/>
    <cellStyle name="Output 3 3 4" xfId="7359"/>
    <cellStyle name="Output 3 3 4 2" xfId="7360"/>
    <cellStyle name="Output 3 3 4 2 2" xfId="7361"/>
    <cellStyle name="Output 3 3 4 3" xfId="7362"/>
    <cellStyle name="Output 3 3 4 3 2" xfId="7363"/>
    <cellStyle name="Output 3 3 4 4" xfId="7364"/>
    <cellStyle name="Output 3 3 4 4 2" xfId="7365"/>
    <cellStyle name="Output 3 3 4 5" xfId="7366"/>
    <cellStyle name="Output 3 3 5" xfId="7367"/>
    <cellStyle name="Output 3 3 5 2" xfId="7368"/>
    <cellStyle name="Output 3 3 5 2 2" xfId="7369"/>
    <cellStyle name="Output 3 3 5 3" xfId="7370"/>
    <cellStyle name="Output 3 3 5 3 2" xfId="7371"/>
    <cellStyle name="Output 3 3 5 4" xfId="7372"/>
    <cellStyle name="Output 3 3 5 4 2" xfId="7373"/>
    <cellStyle name="Output 3 3 5 5" xfId="7374"/>
    <cellStyle name="Output 3 3 6" xfId="7375"/>
    <cellStyle name="Output 3 3 6 2" xfId="7376"/>
    <cellStyle name="Output 3 3 7" xfId="7377"/>
    <cellStyle name="Output 3 3 7 2" xfId="7378"/>
    <cellStyle name="Output 3 3 8" xfId="7379"/>
    <cellStyle name="Output 3 3 8 2" xfId="7380"/>
    <cellStyle name="Output 3 3 9" xfId="7381"/>
    <cellStyle name="Output 3 3 9 2" xfId="7382"/>
    <cellStyle name="Output 3 30" xfId="7383"/>
    <cellStyle name="Output 3 30 2" xfId="7384"/>
    <cellStyle name="Output 3 4" xfId="7385"/>
    <cellStyle name="Output 3 4 10" xfId="7386"/>
    <cellStyle name="Output 3 4 10 2" xfId="7387"/>
    <cellStyle name="Output 3 4 11" xfId="7388"/>
    <cellStyle name="Output 3 4 11 2" xfId="7389"/>
    <cellStyle name="Output 3 4 12" xfId="7390"/>
    <cellStyle name="Output 3 4 12 2" xfId="7391"/>
    <cellStyle name="Output 3 4 13" xfId="7392"/>
    <cellStyle name="Output 3 4 13 2" xfId="7393"/>
    <cellStyle name="Output 3 4 14" xfId="7394"/>
    <cellStyle name="Output 3 4 14 2" xfId="7395"/>
    <cellStyle name="Output 3 4 15" xfId="7396"/>
    <cellStyle name="Output 3 4 15 2" xfId="7397"/>
    <cellStyle name="Output 3 4 16" xfId="7398"/>
    <cellStyle name="Output 3 4 16 2" xfId="7399"/>
    <cellStyle name="Output 3 4 17" xfId="7400"/>
    <cellStyle name="Output 3 4 17 2" xfId="7401"/>
    <cellStyle name="Output 3 4 18" xfId="7402"/>
    <cellStyle name="Output 3 4 19" xfId="7403"/>
    <cellStyle name="Output 3 4 19 2" xfId="7404"/>
    <cellStyle name="Output 3 4 2" xfId="7405"/>
    <cellStyle name="Output 3 4 2 2" xfId="7406"/>
    <cellStyle name="Output 3 4 2 2 2" xfId="7407"/>
    <cellStyle name="Output 3 4 2 3" xfId="7408"/>
    <cellStyle name="Output 3 4 2 3 2" xfId="7409"/>
    <cellStyle name="Output 3 4 2 4" xfId="7410"/>
    <cellStyle name="Output 3 4 2 4 2" xfId="7411"/>
    <cellStyle name="Output 3 4 2 5" xfId="7412"/>
    <cellStyle name="Output 3 4 20" xfId="7413"/>
    <cellStyle name="Output 3 4 20 2" xfId="7414"/>
    <cellStyle name="Output 3 4 21" xfId="7415"/>
    <cellStyle name="Output 3 4 21 2" xfId="7416"/>
    <cellStyle name="Output 3 4 3" xfId="7417"/>
    <cellStyle name="Output 3 4 3 2" xfId="7418"/>
    <cellStyle name="Output 3 4 3 2 2" xfId="7419"/>
    <cellStyle name="Output 3 4 3 3" xfId="7420"/>
    <cellStyle name="Output 3 4 3 3 2" xfId="7421"/>
    <cellStyle name="Output 3 4 3 4" xfId="7422"/>
    <cellStyle name="Output 3 4 3 4 2" xfId="7423"/>
    <cellStyle name="Output 3 4 3 5" xfId="7424"/>
    <cellStyle name="Output 3 4 4" xfId="7425"/>
    <cellStyle name="Output 3 4 4 2" xfId="7426"/>
    <cellStyle name="Output 3 4 4 2 2" xfId="7427"/>
    <cellStyle name="Output 3 4 4 3" xfId="7428"/>
    <cellStyle name="Output 3 4 4 3 2" xfId="7429"/>
    <cellStyle name="Output 3 4 4 4" xfId="7430"/>
    <cellStyle name="Output 3 4 4 4 2" xfId="7431"/>
    <cellStyle name="Output 3 4 4 5" xfId="7432"/>
    <cellStyle name="Output 3 4 5" xfId="7433"/>
    <cellStyle name="Output 3 4 5 2" xfId="7434"/>
    <cellStyle name="Output 3 4 5 2 2" xfId="7435"/>
    <cellStyle name="Output 3 4 5 3" xfId="7436"/>
    <cellStyle name="Output 3 4 5 3 2" xfId="7437"/>
    <cellStyle name="Output 3 4 5 4" xfId="7438"/>
    <cellStyle name="Output 3 4 5 4 2" xfId="7439"/>
    <cellStyle name="Output 3 4 5 5" xfId="7440"/>
    <cellStyle name="Output 3 4 6" xfId="7441"/>
    <cellStyle name="Output 3 4 6 2" xfId="7442"/>
    <cellStyle name="Output 3 4 7" xfId="7443"/>
    <cellStyle name="Output 3 4 7 2" xfId="7444"/>
    <cellStyle name="Output 3 4 8" xfId="7445"/>
    <cellStyle name="Output 3 4 8 2" xfId="7446"/>
    <cellStyle name="Output 3 4 9" xfId="7447"/>
    <cellStyle name="Output 3 4 9 2" xfId="7448"/>
    <cellStyle name="Output 3 5" xfId="7449"/>
    <cellStyle name="Output 3 5 10" xfId="7450"/>
    <cellStyle name="Output 3 5 10 2" xfId="7451"/>
    <cellStyle name="Output 3 5 11" xfId="7452"/>
    <cellStyle name="Output 3 5 11 2" xfId="7453"/>
    <cellStyle name="Output 3 5 12" xfId="7454"/>
    <cellStyle name="Output 3 5 12 2" xfId="7455"/>
    <cellStyle name="Output 3 5 13" xfId="7456"/>
    <cellStyle name="Output 3 5 13 2" xfId="7457"/>
    <cellStyle name="Output 3 5 14" xfId="7458"/>
    <cellStyle name="Output 3 5 14 2" xfId="7459"/>
    <cellStyle name="Output 3 5 15" xfId="7460"/>
    <cellStyle name="Output 3 5 15 2" xfId="7461"/>
    <cellStyle name="Output 3 5 16" xfId="7462"/>
    <cellStyle name="Output 3 5 16 2" xfId="7463"/>
    <cellStyle name="Output 3 5 17" xfId="7464"/>
    <cellStyle name="Output 3 5 17 2" xfId="7465"/>
    <cellStyle name="Output 3 5 18" xfId="7466"/>
    <cellStyle name="Output 3 5 19" xfId="7467"/>
    <cellStyle name="Output 3 5 19 2" xfId="7468"/>
    <cellStyle name="Output 3 5 2" xfId="7469"/>
    <cellStyle name="Output 3 5 2 2" xfId="7470"/>
    <cellStyle name="Output 3 5 2 2 2" xfId="7471"/>
    <cellStyle name="Output 3 5 2 3" xfId="7472"/>
    <cellStyle name="Output 3 5 2 3 2" xfId="7473"/>
    <cellStyle name="Output 3 5 2 4" xfId="7474"/>
    <cellStyle name="Output 3 5 2 4 2" xfId="7475"/>
    <cellStyle name="Output 3 5 2 5" xfId="7476"/>
    <cellStyle name="Output 3 5 20" xfId="7477"/>
    <cellStyle name="Output 3 5 20 2" xfId="7478"/>
    <cellStyle name="Output 3 5 21" xfId="7479"/>
    <cellStyle name="Output 3 5 21 2" xfId="7480"/>
    <cellStyle name="Output 3 5 3" xfId="7481"/>
    <cellStyle name="Output 3 5 3 2" xfId="7482"/>
    <cellStyle name="Output 3 5 3 2 2" xfId="7483"/>
    <cellStyle name="Output 3 5 3 3" xfId="7484"/>
    <cellStyle name="Output 3 5 3 3 2" xfId="7485"/>
    <cellStyle name="Output 3 5 3 4" xfId="7486"/>
    <cellStyle name="Output 3 5 3 4 2" xfId="7487"/>
    <cellStyle name="Output 3 5 3 5" xfId="7488"/>
    <cellStyle name="Output 3 5 4" xfId="7489"/>
    <cellStyle name="Output 3 5 4 2" xfId="7490"/>
    <cellStyle name="Output 3 5 4 2 2" xfId="7491"/>
    <cellStyle name="Output 3 5 4 3" xfId="7492"/>
    <cellStyle name="Output 3 5 4 3 2" xfId="7493"/>
    <cellStyle name="Output 3 5 4 4" xfId="7494"/>
    <cellStyle name="Output 3 5 4 4 2" xfId="7495"/>
    <cellStyle name="Output 3 5 4 5" xfId="7496"/>
    <cellStyle name="Output 3 5 5" xfId="7497"/>
    <cellStyle name="Output 3 5 5 2" xfId="7498"/>
    <cellStyle name="Output 3 5 5 2 2" xfId="7499"/>
    <cellStyle name="Output 3 5 5 3" xfId="7500"/>
    <cellStyle name="Output 3 5 5 3 2" xfId="7501"/>
    <cellStyle name="Output 3 5 5 4" xfId="7502"/>
    <cellStyle name="Output 3 5 5 4 2" xfId="7503"/>
    <cellStyle name="Output 3 5 5 5" xfId="7504"/>
    <cellStyle name="Output 3 5 6" xfId="7505"/>
    <cellStyle name="Output 3 5 6 2" xfId="7506"/>
    <cellStyle name="Output 3 5 7" xfId="7507"/>
    <cellStyle name="Output 3 5 7 2" xfId="7508"/>
    <cellStyle name="Output 3 5 8" xfId="7509"/>
    <cellStyle name="Output 3 5 8 2" xfId="7510"/>
    <cellStyle name="Output 3 5 9" xfId="7511"/>
    <cellStyle name="Output 3 5 9 2" xfId="7512"/>
    <cellStyle name="Output 3 6" xfId="7513"/>
    <cellStyle name="Output 3 6 10" xfId="7514"/>
    <cellStyle name="Output 3 6 10 2" xfId="7515"/>
    <cellStyle name="Output 3 6 11" xfId="7516"/>
    <cellStyle name="Output 3 6 11 2" xfId="7517"/>
    <cellStyle name="Output 3 6 12" xfId="7518"/>
    <cellStyle name="Output 3 6 12 2" xfId="7519"/>
    <cellStyle name="Output 3 6 13" xfId="7520"/>
    <cellStyle name="Output 3 6 13 2" xfId="7521"/>
    <cellStyle name="Output 3 6 14" xfId="7522"/>
    <cellStyle name="Output 3 6 14 2" xfId="7523"/>
    <cellStyle name="Output 3 6 15" xfId="7524"/>
    <cellStyle name="Output 3 6 15 2" xfId="7525"/>
    <cellStyle name="Output 3 6 16" xfId="7526"/>
    <cellStyle name="Output 3 6 16 2" xfId="7527"/>
    <cellStyle name="Output 3 6 17" xfId="7528"/>
    <cellStyle name="Output 3 6 17 2" xfId="7529"/>
    <cellStyle name="Output 3 6 18" xfId="7530"/>
    <cellStyle name="Output 3 6 19" xfId="7531"/>
    <cellStyle name="Output 3 6 19 2" xfId="7532"/>
    <cellStyle name="Output 3 6 2" xfId="7533"/>
    <cellStyle name="Output 3 6 2 2" xfId="7534"/>
    <cellStyle name="Output 3 6 2 2 2" xfId="7535"/>
    <cellStyle name="Output 3 6 2 3" xfId="7536"/>
    <cellStyle name="Output 3 6 2 3 2" xfId="7537"/>
    <cellStyle name="Output 3 6 2 4" xfId="7538"/>
    <cellStyle name="Output 3 6 2 4 2" xfId="7539"/>
    <cellStyle name="Output 3 6 2 5" xfId="7540"/>
    <cellStyle name="Output 3 6 20" xfId="7541"/>
    <cellStyle name="Output 3 6 20 2" xfId="7542"/>
    <cellStyle name="Output 3 6 21" xfId="7543"/>
    <cellStyle name="Output 3 6 21 2" xfId="7544"/>
    <cellStyle name="Output 3 6 3" xfId="7545"/>
    <cellStyle name="Output 3 6 3 2" xfId="7546"/>
    <cellStyle name="Output 3 6 3 2 2" xfId="7547"/>
    <cellStyle name="Output 3 6 3 3" xfId="7548"/>
    <cellStyle name="Output 3 6 3 3 2" xfId="7549"/>
    <cellStyle name="Output 3 6 3 4" xfId="7550"/>
    <cellStyle name="Output 3 6 3 4 2" xfId="7551"/>
    <cellStyle name="Output 3 6 3 5" xfId="7552"/>
    <cellStyle name="Output 3 6 4" xfId="7553"/>
    <cellStyle name="Output 3 6 4 2" xfId="7554"/>
    <cellStyle name="Output 3 6 4 2 2" xfId="7555"/>
    <cellStyle name="Output 3 6 4 3" xfId="7556"/>
    <cellStyle name="Output 3 6 4 3 2" xfId="7557"/>
    <cellStyle name="Output 3 6 4 4" xfId="7558"/>
    <cellStyle name="Output 3 6 4 4 2" xfId="7559"/>
    <cellStyle name="Output 3 6 4 5" xfId="7560"/>
    <cellStyle name="Output 3 6 5" xfId="7561"/>
    <cellStyle name="Output 3 6 5 2" xfId="7562"/>
    <cellStyle name="Output 3 6 5 2 2" xfId="7563"/>
    <cellStyle name="Output 3 6 5 3" xfId="7564"/>
    <cellStyle name="Output 3 6 5 3 2" xfId="7565"/>
    <cellStyle name="Output 3 6 5 4" xfId="7566"/>
    <cellStyle name="Output 3 6 5 4 2" xfId="7567"/>
    <cellStyle name="Output 3 6 5 5" xfId="7568"/>
    <cellStyle name="Output 3 6 6" xfId="7569"/>
    <cellStyle name="Output 3 6 6 2" xfId="7570"/>
    <cellStyle name="Output 3 6 7" xfId="7571"/>
    <cellStyle name="Output 3 6 7 2" xfId="7572"/>
    <cellStyle name="Output 3 6 8" xfId="7573"/>
    <cellStyle name="Output 3 6 8 2" xfId="7574"/>
    <cellStyle name="Output 3 6 9" xfId="7575"/>
    <cellStyle name="Output 3 6 9 2" xfId="7576"/>
    <cellStyle name="Output 3 7" xfId="7577"/>
    <cellStyle name="Output 3 7 10" xfId="7578"/>
    <cellStyle name="Output 3 7 10 2" xfId="7579"/>
    <cellStyle name="Output 3 7 11" xfId="7580"/>
    <cellStyle name="Output 3 7 11 2" xfId="7581"/>
    <cellStyle name="Output 3 7 12" xfId="7582"/>
    <cellStyle name="Output 3 7 12 2" xfId="7583"/>
    <cellStyle name="Output 3 7 13" xfId="7584"/>
    <cellStyle name="Output 3 7 13 2" xfId="7585"/>
    <cellStyle name="Output 3 7 14" xfId="7586"/>
    <cellStyle name="Output 3 7 14 2" xfId="7587"/>
    <cellStyle name="Output 3 7 15" xfId="7588"/>
    <cellStyle name="Output 3 7 15 2" xfId="7589"/>
    <cellStyle name="Output 3 7 16" xfId="7590"/>
    <cellStyle name="Output 3 7 16 2" xfId="7591"/>
    <cellStyle name="Output 3 7 17" xfId="7592"/>
    <cellStyle name="Output 3 7 17 2" xfId="7593"/>
    <cellStyle name="Output 3 7 18" xfId="7594"/>
    <cellStyle name="Output 3 7 19" xfId="7595"/>
    <cellStyle name="Output 3 7 19 2" xfId="7596"/>
    <cellStyle name="Output 3 7 2" xfId="7597"/>
    <cellStyle name="Output 3 7 2 2" xfId="7598"/>
    <cellStyle name="Output 3 7 2 2 2" xfId="7599"/>
    <cellStyle name="Output 3 7 2 3" xfId="7600"/>
    <cellStyle name="Output 3 7 2 3 2" xfId="7601"/>
    <cellStyle name="Output 3 7 2 4" xfId="7602"/>
    <cellStyle name="Output 3 7 2 4 2" xfId="7603"/>
    <cellStyle name="Output 3 7 2 5" xfId="7604"/>
    <cellStyle name="Output 3 7 20" xfId="7605"/>
    <cellStyle name="Output 3 7 20 2" xfId="7606"/>
    <cellStyle name="Output 3 7 21" xfId="7607"/>
    <cellStyle name="Output 3 7 21 2" xfId="7608"/>
    <cellStyle name="Output 3 7 3" xfId="7609"/>
    <cellStyle name="Output 3 7 3 2" xfId="7610"/>
    <cellStyle name="Output 3 7 3 2 2" xfId="7611"/>
    <cellStyle name="Output 3 7 3 3" xfId="7612"/>
    <cellStyle name="Output 3 7 3 3 2" xfId="7613"/>
    <cellStyle name="Output 3 7 3 4" xfId="7614"/>
    <cellStyle name="Output 3 7 3 4 2" xfId="7615"/>
    <cellStyle name="Output 3 7 3 5" xfId="7616"/>
    <cellStyle name="Output 3 7 4" xfId="7617"/>
    <cellStyle name="Output 3 7 4 2" xfId="7618"/>
    <cellStyle name="Output 3 7 4 2 2" xfId="7619"/>
    <cellStyle name="Output 3 7 4 3" xfId="7620"/>
    <cellStyle name="Output 3 7 4 3 2" xfId="7621"/>
    <cellStyle name="Output 3 7 4 4" xfId="7622"/>
    <cellStyle name="Output 3 7 4 4 2" xfId="7623"/>
    <cellStyle name="Output 3 7 4 5" xfId="7624"/>
    <cellStyle name="Output 3 7 5" xfId="7625"/>
    <cellStyle name="Output 3 7 5 2" xfId="7626"/>
    <cellStyle name="Output 3 7 5 2 2" xfId="7627"/>
    <cellStyle name="Output 3 7 5 3" xfId="7628"/>
    <cellStyle name="Output 3 7 5 3 2" xfId="7629"/>
    <cellStyle name="Output 3 7 5 4" xfId="7630"/>
    <cellStyle name="Output 3 7 5 4 2" xfId="7631"/>
    <cellStyle name="Output 3 7 5 5" xfId="7632"/>
    <cellStyle name="Output 3 7 6" xfId="7633"/>
    <cellStyle name="Output 3 7 6 2" xfId="7634"/>
    <cellStyle name="Output 3 7 7" xfId="7635"/>
    <cellStyle name="Output 3 7 7 2" xfId="7636"/>
    <cellStyle name="Output 3 7 8" xfId="7637"/>
    <cellStyle name="Output 3 7 8 2" xfId="7638"/>
    <cellStyle name="Output 3 7 9" xfId="7639"/>
    <cellStyle name="Output 3 7 9 2" xfId="7640"/>
    <cellStyle name="Output 3 8" xfId="7641"/>
    <cellStyle name="Output 3 8 10" xfId="7642"/>
    <cellStyle name="Output 3 8 10 2" xfId="7643"/>
    <cellStyle name="Output 3 8 11" xfId="7644"/>
    <cellStyle name="Output 3 8 11 2" xfId="7645"/>
    <cellStyle name="Output 3 8 12" xfId="7646"/>
    <cellStyle name="Output 3 8 12 2" xfId="7647"/>
    <cellStyle name="Output 3 8 13" xfId="7648"/>
    <cellStyle name="Output 3 8 13 2" xfId="7649"/>
    <cellStyle name="Output 3 8 14" xfId="7650"/>
    <cellStyle name="Output 3 8 14 2" xfId="7651"/>
    <cellStyle name="Output 3 8 15" xfId="7652"/>
    <cellStyle name="Output 3 8 15 2" xfId="7653"/>
    <cellStyle name="Output 3 8 16" xfId="7654"/>
    <cellStyle name="Output 3 8 16 2" xfId="7655"/>
    <cellStyle name="Output 3 8 17" xfId="7656"/>
    <cellStyle name="Output 3 8 17 2" xfId="7657"/>
    <cellStyle name="Output 3 8 18" xfId="7658"/>
    <cellStyle name="Output 3 8 19" xfId="7659"/>
    <cellStyle name="Output 3 8 19 2" xfId="7660"/>
    <cellStyle name="Output 3 8 2" xfId="7661"/>
    <cellStyle name="Output 3 8 2 2" xfId="7662"/>
    <cellStyle name="Output 3 8 2 2 2" xfId="7663"/>
    <cellStyle name="Output 3 8 2 3" xfId="7664"/>
    <cellStyle name="Output 3 8 2 3 2" xfId="7665"/>
    <cellStyle name="Output 3 8 2 4" xfId="7666"/>
    <cellStyle name="Output 3 8 2 4 2" xfId="7667"/>
    <cellStyle name="Output 3 8 2 5" xfId="7668"/>
    <cellStyle name="Output 3 8 20" xfId="7669"/>
    <cellStyle name="Output 3 8 20 2" xfId="7670"/>
    <cellStyle name="Output 3 8 21" xfId="7671"/>
    <cellStyle name="Output 3 8 21 2" xfId="7672"/>
    <cellStyle name="Output 3 8 3" xfId="7673"/>
    <cellStyle name="Output 3 8 3 2" xfId="7674"/>
    <cellStyle name="Output 3 8 3 2 2" xfId="7675"/>
    <cellStyle name="Output 3 8 3 3" xfId="7676"/>
    <cellStyle name="Output 3 8 3 3 2" xfId="7677"/>
    <cellStyle name="Output 3 8 3 4" xfId="7678"/>
    <cellStyle name="Output 3 8 3 4 2" xfId="7679"/>
    <cellStyle name="Output 3 8 3 5" xfId="7680"/>
    <cellStyle name="Output 3 8 4" xfId="7681"/>
    <cellStyle name="Output 3 8 4 2" xfId="7682"/>
    <cellStyle name="Output 3 8 4 2 2" xfId="7683"/>
    <cellStyle name="Output 3 8 4 3" xfId="7684"/>
    <cellStyle name="Output 3 8 4 3 2" xfId="7685"/>
    <cellStyle name="Output 3 8 4 4" xfId="7686"/>
    <cellStyle name="Output 3 8 4 4 2" xfId="7687"/>
    <cellStyle name="Output 3 8 4 5" xfId="7688"/>
    <cellStyle name="Output 3 8 5" xfId="7689"/>
    <cellStyle name="Output 3 8 5 2" xfId="7690"/>
    <cellStyle name="Output 3 8 5 2 2" xfId="7691"/>
    <cellStyle name="Output 3 8 5 3" xfId="7692"/>
    <cellStyle name="Output 3 8 5 3 2" xfId="7693"/>
    <cellStyle name="Output 3 8 5 4" xfId="7694"/>
    <cellStyle name="Output 3 8 5 4 2" xfId="7695"/>
    <cellStyle name="Output 3 8 5 5" xfId="7696"/>
    <cellStyle name="Output 3 8 6" xfId="7697"/>
    <cellStyle name="Output 3 8 6 2" xfId="7698"/>
    <cellStyle name="Output 3 8 7" xfId="7699"/>
    <cellStyle name="Output 3 8 7 2" xfId="7700"/>
    <cellStyle name="Output 3 8 8" xfId="7701"/>
    <cellStyle name="Output 3 8 8 2" xfId="7702"/>
    <cellStyle name="Output 3 8 9" xfId="7703"/>
    <cellStyle name="Output 3 8 9 2" xfId="7704"/>
    <cellStyle name="Output 3 9" xfId="7705"/>
    <cellStyle name="Output 3 9 10" xfId="7706"/>
    <cellStyle name="Output 3 9 10 2" xfId="7707"/>
    <cellStyle name="Output 3 9 11" xfId="7708"/>
    <cellStyle name="Output 3 9 11 2" xfId="7709"/>
    <cellStyle name="Output 3 9 12" xfId="7710"/>
    <cellStyle name="Output 3 9 12 2" xfId="7711"/>
    <cellStyle name="Output 3 9 13" xfId="7712"/>
    <cellStyle name="Output 3 9 13 2" xfId="7713"/>
    <cellStyle name="Output 3 9 14" xfId="7714"/>
    <cellStyle name="Output 3 9 14 2" xfId="7715"/>
    <cellStyle name="Output 3 9 15" xfId="7716"/>
    <cellStyle name="Output 3 9 15 2" xfId="7717"/>
    <cellStyle name="Output 3 9 16" xfId="7718"/>
    <cellStyle name="Output 3 9 16 2" xfId="7719"/>
    <cellStyle name="Output 3 9 17" xfId="7720"/>
    <cellStyle name="Output 3 9 17 2" xfId="7721"/>
    <cellStyle name="Output 3 9 18" xfId="7722"/>
    <cellStyle name="Output 3 9 19" xfId="7723"/>
    <cellStyle name="Output 3 9 19 2" xfId="7724"/>
    <cellStyle name="Output 3 9 2" xfId="7725"/>
    <cellStyle name="Output 3 9 2 2" xfId="7726"/>
    <cellStyle name="Output 3 9 2 2 2" xfId="7727"/>
    <cellStyle name="Output 3 9 2 3" xfId="7728"/>
    <cellStyle name="Output 3 9 2 3 2" xfId="7729"/>
    <cellStyle name="Output 3 9 2 4" xfId="7730"/>
    <cellStyle name="Output 3 9 2 4 2" xfId="7731"/>
    <cellStyle name="Output 3 9 2 5" xfId="7732"/>
    <cellStyle name="Output 3 9 20" xfId="7733"/>
    <cellStyle name="Output 3 9 20 2" xfId="7734"/>
    <cellStyle name="Output 3 9 21" xfId="7735"/>
    <cellStyle name="Output 3 9 21 2" xfId="7736"/>
    <cellStyle name="Output 3 9 3" xfId="7737"/>
    <cellStyle name="Output 3 9 3 2" xfId="7738"/>
    <cellStyle name="Output 3 9 3 2 2" xfId="7739"/>
    <cellStyle name="Output 3 9 3 3" xfId="7740"/>
    <cellStyle name="Output 3 9 3 3 2" xfId="7741"/>
    <cellStyle name="Output 3 9 3 4" xfId="7742"/>
    <cellStyle name="Output 3 9 3 4 2" xfId="7743"/>
    <cellStyle name="Output 3 9 3 5" xfId="7744"/>
    <cellStyle name="Output 3 9 4" xfId="7745"/>
    <cellStyle name="Output 3 9 4 2" xfId="7746"/>
    <cellStyle name="Output 3 9 4 2 2" xfId="7747"/>
    <cellStyle name="Output 3 9 4 3" xfId="7748"/>
    <cellStyle name="Output 3 9 4 3 2" xfId="7749"/>
    <cellStyle name="Output 3 9 4 4" xfId="7750"/>
    <cellStyle name="Output 3 9 4 4 2" xfId="7751"/>
    <cellStyle name="Output 3 9 4 5" xfId="7752"/>
    <cellStyle name="Output 3 9 5" xfId="7753"/>
    <cellStyle name="Output 3 9 5 2" xfId="7754"/>
    <cellStyle name="Output 3 9 5 2 2" xfId="7755"/>
    <cellStyle name="Output 3 9 5 3" xfId="7756"/>
    <cellStyle name="Output 3 9 5 3 2" xfId="7757"/>
    <cellStyle name="Output 3 9 5 4" xfId="7758"/>
    <cellStyle name="Output 3 9 5 4 2" xfId="7759"/>
    <cellStyle name="Output 3 9 5 5" xfId="7760"/>
    <cellStyle name="Output 3 9 6" xfId="7761"/>
    <cellStyle name="Output 3 9 6 2" xfId="7762"/>
    <cellStyle name="Output 3 9 7" xfId="7763"/>
    <cellStyle name="Output 3 9 7 2" xfId="7764"/>
    <cellStyle name="Output 3 9 8" xfId="7765"/>
    <cellStyle name="Output 3 9 8 2" xfId="7766"/>
    <cellStyle name="Output 3 9 9" xfId="7767"/>
    <cellStyle name="Output 3 9 9 2" xfId="7768"/>
    <cellStyle name="PageHeader" xfId="7769"/>
    <cellStyle name="Percent" xfId="43" builtinId="5"/>
    <cellStyle name="Percent [2]" xfId="7770"/>
    <cellStyle name="Percent 10" xfId="7771"/>
    <cellStyle name="Percent 11" xfId="7772"/>
    <cellStyle name="Percent 12" xfId="7773"/>
    <cellStyle name="Percent 13" xfId="7774"/>
    <cellStyle name="Percent 14" xfId="7775"/>
    <cellStyle name="Percent 15" xfId="7776"/>
    <cellStyle name="Percent 16" xfId="7777"/>
    <cellStyle name="Percent 17" xfId="7778"/>
    <cellStyle name="Percent 18" xfId="7779"/>
    <cellStyle name="Percent 19" xfId="7780"/>
    <cellStyle name="Percent 2" xfId="7781"/>
    <cellStyle name="Percent 2 2" xfId="7782"/>
    <cellStyle name="Percent 2 2 2" xfId="7783"/>
    <cellStyle name="Percent 2 2 3" xfId="7784"/>
    <cellStyle name="Percent 2 2 4" xfId="7785"/>
    <cellStyle name="Percent 2 3" xfId="7786"/>
    <cellStyle name="Percent 20" xfId="7787"/>
    <cellStyle name="Percent 21" xfId="7788"/>
    <cellStyle name="Percent 3" xfId="7789"/>
    <cellStyle name="Percent 3 2" xfId="7790"/>
    <cellStyle name="Percent 4" xfId="7791"/>
    <cellStyle name="Percent 5" xfId="7792"/>
    <cellStyle name="Percent 6" xfId="7793"/>
    <cellStyle name="Percent 7" xfId="7794"/>
    <cellStyle name="Percent 8" xfId="7795"/>
    <cellStyle name="Percent 9" xfId="7796"/>
    <cellStyle name="Standard_NEGS" xfId="7797"/>
    <cellStyle name="Style 1" xfId="7798"/>
    <cellStyle name="Times New Roman" xfId="7799"/>
    <cellStyle name="Title" xfId="1" builtinId="15" customBuiltin="1"/>
    <cellStyle name="Title 2" xfId="7800"/>
    <cellStyle name="Title 3" xfId="7801"/>
    <cellStyle name="Total" xfId="17" builtinId="25" customBuiltin="1"/>
    <cellStyle name="Total 2" xfId="7802"/>
    <cellStyle name="Total 2 10" xfId="7803"/>
    <cellStyle name="Total 2 10 10" xfId="7804"/>
    <cellStyle name="Total 2 10 10 2" xfId="7805"/>
    <cellStyle name="Total 2 10 11" xfId="7806"/>
    <cellStyle name="Total 2 10 11 2" xfId="7807"/>
    <cellStyle name="Total 2 10 12" xfId="7808"/>
    <cellStyle name="Total 2 10 12 2" xfId="7809"/>
    <cellStyle name="Total 2 10 13" xfId="7810"/>
    <cellStyle name="Total 2 10 13 2" xfId="7811"/>
    <cellStyle name="Total 2 10 14" xfId="7812"/>
    <cellStyle name="Total 2 10 14 2" xfId="7813"/>
    <cellStyle name="Total 2 10 15" xfId="7814"/>
    <cellStyle name="Total 2 10 15 2" xfId="7815"/>
    <cellStyle name="Total 2 10 16" xfId="7816"/>
    <cellStyle name="Total 2 10 16 2" xfId="7817"/>
    <cellStyle name="Total 2 10 17" xfId="7818"/>
    <cellStyle name="Total 2 10 17 2" xfId="7819"/>
    <cellStyle name="Total 2 10 18" xfId="7820"/>
    <cellStyle name="Total 2 10 18 2" xfId="7821"/>
    <cellStyle name="Total 2 10 19" xfId="7822"/>
    <cellStyle name="Total 2 10 19 2" xfId="7823"/>
    <cellStyle name="Total 2 10 2" xfId="7824"/>
    <cellStyle name="Total 2 10 2 2" xfId="7825"/>
    <cellStyle name="Total 2 10 2 2 2" xfId="7826"/>
    <cellStyle name="Total 2 10 2 3" xfId="7827"/>
    <cellStyle name="Total 2 10 2 3 2" xfId="7828"/>
    <cellStyle name="Total 2 10 2 4" xfId="7829"/>
    <cellStyle name="Total 2 10 2 4 2" xfId="7830"/>
    <cellStyle name="Total 2 10 2 5" xfId="7831"/>
    <cellStyle name="Total 2 10 20" xfId="7832"/>
    <cellStyle name="Total 2 10 3" xfId="7833"/>
    <cellStyle name="Total 2 10 3 2" xfId="7834"/>
    <cellStyle name="Total 2 10 3 2 2" xfId="7835"/>
    <cellStyle name="Total 2 10 3 3" xfId="7836"/>
    <cellStyle name="Total 2 10 3 3 2" xfId="7837"/>
    <cellStyle name="Total 2 10 3 4" xfId="7838"/>
    <cellStyle name="Total 2 10 3 4 2" xfId="7839"/>
    <cellStyle name="Total 2 10 3 5" xfId="7840"/>
    <cellStyle name="Total 2 10 4" xfId="7841"/>
    <cellStyle name="Total 2 10 4 2" xfId="7842"/>
    <cellStyle name="Total 2 10 4 2 2" xfId="7843"/>
    <cellStyle name="Total 2 10 4 3" xfId="7844"/>
    <cellStyle name="Total 2 10 4 3 2" xfId="7845"/>
    <cellStyle name="Total 2 10 4 4" xfId="7846"/>
    <cellStyle name="Total 2 10 4 4 2" xfId="7847"/>
    <cellStyle name="Total 2 10 4 5" xfId="7848"/>
    <cellStyle name="Total 2 10 5" xfId="7849"/>
    <cellStyle name="Total 2 10 5 2" xfId="7850"/>
    <cellStyle name="Total 2 10 6" xfId="7851"/>
    <cellStyle name="Total 2 10 6 2" xfId="7852"/>
    <cellStyle name="Total 2 10 7" xfId="7853"/>
    <cellStyle name="Total 2 10 7 2" xfId="7854"/>
    <cellStyle name="Total 2 10 8" xfId="7855"/>
    <cellStyle name="Total 2 10 8 2" xfId="7856"/>
    <cellStyle name="Total 2 10 9" xfId="7857"/>
    <cellStyle name="Total 2 10 9 2" xfId="7858"/>
    <cellStyle name="Total 2 11" xfId="7859"/>
    <cellStyle name="Total 2 11 2" xfId="7860"/>
    <cellStyle name="Total 2 11 2 2" xfId="7861"/>
    <cellStyle name="Total 2 11 3" xfId="7862"/>
    <cellStyle name="Total 2 11 3 2" xfId="7863"/>
    <cellStyle name="Total 2 11 4" xfId="7864"/>
    <cellStyle name="Total 2 11 4 2" xfId="7865"/>
    <cellStyle name="Total 2 11 5" xfId="7866"/>
    <cellStyle name="Total 2 12" xfId="7867"/>
    <cellStyle name="Total 2 12 2" xfId="7868"/>
    <cellStyle name="Total 2 12 2 2" xfId="7869"/>
    <cellStyle name="Total 2 12 3" xfId="7870"/>
    <cellStyle name="Total 2 12 3 2" xfId="7871"/>
    <cellStyle name="Total 2 12 4" xfId="7872"/>
    <cellStyle name="Total 2 12 4 2" xfId="7873"/>
    <cellStyle name="Total 2 12 5" xfId="7874"/>
    <cellStyle name="Total 2 13" xfId="7875"/>
    <cellStyle name="Total 2 13 2" xfId="7876"/>
    <cellStyle name="Total 2 13 2 2" xfId="7877"/>
    <cellStyle name="Total 2 13 3" xfId="7878"/>
    <cellStyle name="Total 2 13 3 2" xfId="7879"/>
    <cellStyle name="Total 2 13 4" xfId="7880"/>
    <cellStyle name="Total 2 13 4 2" xfId="7881"/>
    <cellStyle name="Total 2 13 5" xfId="7882"/>
    <cellStyle name="Total 2 14" xfId="7883"/>
    <cellStyle name="Total 2 14 2" xfId="7884"/>
    <cellStyle name="Total 2 14 2 2" xfId="7885"/>
    <cellStyle name="Total 2 14 3" xfId="7886"/>
    <cellStyle name="Total 2 14 3 2" xfId="7887"/>
    <cellStyle name="Total 2 14 4" xfId="7888"/>
    <cellStyle name="Total 2 14 4 2" xfId="7889"/>
    <cellStyle name="Total 2 14 5" xfId="7890"/>
    <cellStyle name="Total 2 15" xfId="7891"/>
    <cellStyle name="Total 2 15 2" xfId="7892"/>
    <cellStyle name="Total 2 16" xfId="7893"/>
    <cellStyle name="Total 2 16 2" xfId="7894"/>
    <cellStyle name="Total 2 17" xfId="7895"/>
    <cellStyle name="Total 2 17 2" xfId="7896"/>
    <cellStyle name="Total 2 18" xfId="7897"/>
    <cellStyle name="Total 2 18 2" xfId="7898"/>
    <cellStyle name="Total 2 19" xfId="7899"/>
    <cellStyle name="Total 2 19 2" xfId="7900"/>
    <cellStyle name="Total 2 2" xfId="7901"/>
    <cellStyle name="Total 2 2 10" xfId="7902"/>
    <cellStyle name="Total 2 2 10 2" xfId="7903"/>
    <cellStyle name="Total 2 2 11" xfId="7904"/>
    <cellStyle name="Total 2 2 11 2" xfId="7905"/>
    <cellStyle name="Total 2 2 12" xfId="7906"/>
    <cellStyle name="Total 2 2 12 2" xfId="7907"/>
    <cellStyle name="Total 2 2 13" xfId="7908"/>
    <cellStyle name="Total 2 2 13 2" xfId="7909"/>
    <cellStyle name="Total 2 2 14" xfId="7910"/>
    <cellStyle name="Total 2 2 14 2" xfId="7911"/>
    <cellStyle name="Total 2 2 15" xfId="7912"/>
    <cellStyle name="Total 2 2 15 2" xfId="7913"/>
    <cellStyle name="Total 2 2 16" xfId="7914"/>
    <cellStyle name="Total 2 2 16 2" xfId="7915"/>
    <cellStyle name="Total 2 2 17" xfId="7916"/>
    <cellStyle name="Total 2 2 17 2" xfId="7917"/>
    <cellStyle name="Total 2 2 18" xfId="7918"/>
    <cellStyle name="Total 2 2 18 2" xfId="7919"/>
    <cellStyle name="Total 2 2 19" xfId="7920"/>
    <cellStyle name="Total 2 2 19 2" xfId="7921"/>
    <cellStyle name="Total 2 2 2" xfId="7922"/>
    <cellStyle name="Total 2 2 2 2" xfId="7923"/>
    <cellStyle name="Total 2 2 2 2 2" xfId="7924"/>
    <cellStyle name="Total 2 2 2 3" xfId="7925"/>
    <cellStyle name="Total 2 2 2 3 2" xfId="7926"/>
    <cellStyle name="Total 2 2 2 4" xfId="7927"/>
    <cellStyle name="Total 2 2 2 4 2" xfId="7928"/>
    <cellStyle name="Total 2 2 2 5" xfId="7929"/>
    <cellStyle name="Total 2 2 20" xfId="7930"/>
    <cellStyle name="Total 2 2 20 2" xfId="7931"/>
    <cellStyle name="Total 2 2 21" xfId="7932"/>
    <cellStyle name="Total 2 2 21 2" xfId="7933"/>
    <cellStyle name="Total 2 2 22" xfId="7934"/>
    <cellStyle name="Total 2 2 3" xfId="7935"/>
    <cellStyle name="Total 2 2 3 2" xfId="7936"/>
    <cellStyle name="Total 2 2 3 2 2" xfId="7937"/>
    <cellStyle name="Total 2 2 3 3" xfId="7938"/>
    <cellStyle name="Total 2 2 3 3 2" xfId="7939"/>
    <cellStyle name="Total 2 2 3 4" xfId="7940"/>
    <cellStyle name="Total 2 2 3 4 2" xfId="7941"/>
    <cellStyle name="Total 2 2 3 5" xfId="7942"/>
    <cellStyle name="Total 2 2 4" xfId="7943"/>
    <cellStyle name="Total 2 2 4 2" xfId="7944"/>
    <cellStyle name="Total 2 2 4 2 2" xfId="7945"/>
    <cellStyle name="Total 2 2 4 3" xfId="7946"/>
    <cellStyle name="Total 2 2 4 3 2" xfId="7947"/>
    <cellStyle name="Total 2 2 4 4" xfId="7948"/>
    <cellStyle name="Total 2 2 4 4 2" xfId="7949"/>
    <cellStyle name="Total 2 2 4 5" xfId="7950"/>
    <cellStyle name="Total 2 2 5" xfId="7951"/>
    <cellStyle name="Total 2 2 5 2" xfId="7952"/>
    <cellStyle name="Total 2 2 5 2 2" xfId="7953"/>
    <cellStyle name="Total 2 2 5 3" xfId="7954"/>
    <cellStyle name="Total 2 2 5 3 2" xfId="7955"/>
    <cellStyle name="Total 2 2 5 4" xfId="7956"/>
    <cellStyle name="Total 2 2 5 4 2" xfId="7957"/>
    <cellStyle name="Total 2 2 5 5" xfId="7958"/>
    <cellStyle name="Total 2 2 6" xfId="7959"/>
    <cellStyle name="Total 2 2 6 2" xfId="7960"/>
    <cellStyle name="Total 2 2 6 2 2" xfId="7961"/>
    <cellStyle name="Total 2 2 6 3" xfId="7962"/>
    <cellStyle name="Total 2 2 6 3 2" xfId="7963"/>
    <cellStyle name="Total 2 2 6 4" xfId="7964"/>
    <cellStyle name="Total 2 2 6 4 2" xfId="7965"/>
    <cellStyle name="Total 2 2 6 5" xfId="7966"/>
    <cellStyle name="Total 2 2 7" xfId="7967"/>
    <cellStyle name="Total 2 2 7 2" xfId="7968"/>
    <cellStyle name="Total 2 2 8" xfId="7969"/>
    <cellStyle name="Total 2 2 8 2" xfId="7970"/>
    <cellStyle name="Total 2 2 9" xfId="7971"/>
    <cellStyle name="Total 2 2 9 2" xfId="7972"/>
    <cellStyle name="Total 2 20" xfId="7973"/>
    <cellStyle name="Total 2 20 2" xfId="7974"/>
    <cellStyle name="Total 2 21" xfId="7975"/>
    <cellStyle name="Total 2 21 2" xfId="7976"/>
    <cellStyle name="Total 2 22" xfId="7977"/>
    <cellStyle name="Total 2 22 2" xfId="7978"/>
    <cellStyle name="Total 2 23" xfId="7979"/>
    <cellStyle name="Total 2 23 2" xfId="7980"/>
    <cellStyle name="Total 2 24" xfId="7981"/>
    <cellStyle name="Total 2 24 2" xfId="7982"/>
    <cellStyle name="Total 2 25" xfId="7983"/>
    <cellStyle name="Total 2 25 2" xfId="7984"/>
    <cellStyle name="Total 2 26" xfId="7985"/>
    <cellStyle name="Total 2 26 2" xfId="7986"/>
    <cellStyle name="Total 2 27" xfId="7987"/>
    <cellStyle name="Total 2 27 2" xfId="7988"/>
    <cellStyle name="Total 2 28" xfId="7989"/>
    <cellStyle name="Total 2 28 2" xfId="7990"/>
    <cellStyle name="Total 2 29" xfId="7991"/>
    <cellStyle name="Total 2 29 2" xfId="7992"/>
    <cellStyle name="Total 2 3" xfId="7993"/>
    <cellStyle name="Total 2 3 10" xfId="7994"/>
    <cellStyle name="Total 2 3 10 2" xfId="7995"/>
    <cellStyle name="Total 2 3 11" xfId="7996"/>
    <cellStyle name="Total 2 3 11 2" xfId="7997"/>
    <cellStyle name="Total 2 3 12" xfId="7998"/>
    <cellStyle name="Total 2 3 12 2" xfId="7999"/>
    <cellStyle name="Total 2 3 13" xfId="8000"/>
    <cellStyle name="Total 2 3 13 2" xfId="8001"/>
    <cellStyle name="Total 2 3 14" xfId="8002"/>
    <cellStyle name="Total 2 3 14 2" xfId="8003"/>
    <cellStyle name="Total 2 3 15" xfId="8004"/>
    <cellStyle name="Total 2 3 15 2" xfId="8005"/>
    <cellStyle name="Total 2 3 16" xfId="8006"/>
    <cellStyle name="Total 2 3 16 2" xfId="8007"/>
    <cellStyle name="Total 2 3 17" xfId="8008"/>
    <cellStyle name="Total 2 3 17 2" xfId="8009"/>
    <cellStyle name="Total 2 3 18" xfId="8010"/>
    <cellStyle name="Total 2 3 18 2" xfId="8011"/>
    <cellStyle name="Total 2 3 19" xfId="8012"/>
    <cellStyle name="Total 2 3 19 2" xfId="8013"/>
    <cellStyle name="Total 2 3 2" xfId="8014"/>
    <cellStyle name="Total 2 3 2 2" xfId="8015"/>
    <cellStyle name="Total 2 3 2 2 2" xfId="8016"/>
    <cellStyle name="Total 2 3 2 3" xfId="8017"/>
    <cellStyle name="Total 2 3 2 3 2" xfId="8018"/>
    <cellStyle name="Total 2 3 2 4" xfId="8019"/>
    <cellStyle name="Total 2 3 2 4 2" xfId="8020"/>
    <cellStyle name="Total 2 3 2 5" xfId="8021"/>
    <cellStyle name="Total 2 3 20" xfId="8022"/>
    <cellStyle name="Total 2 3 20 2" xfId="8023"/>
    <cellStyle name="Total 2 3 21" xfId="8024"/>
    <cellStyle name="Total 2 3 3" xfId="8025"/>
    <cellStyle name="Total 2 3 3 2" xfId="8026"/>
    <cellStyle name="Total 2 3 3 2 2" xfId="8027"/>
    <cellStyle name="Total 2 3 3 3" xfId="8028"/>
    <cellStyle name="Total 2 3 3 3 2" xfId="8029"/>
    <cellStyle name="Total 2 3 3 4" xfId="8030"/>
    <cellStyle name="Total 2 3 3 4 2" xfId="8031"/>
    <cellStyle name="Total 2 3 3 5" xfId="8032"/>
    <cellStyle name="Total 2 3 4" xfId="8033"/>
    <cellStyle name="Total 2 3 4 2" xfId="8034"/>
    <cellStyle name="Total 2 3 4 2 2" xfId="8035"/>
    <cellStyle name="Total 2 3 4 3" xfId="8036"/>
    <cellStyle name="Total 2 3 4 3 2" xfId="8037"/>
    <cellStyle name="Total 2 3 4 4" xfId="8038"/>
    <cellStyle name="Total 2 3 4 4 2" xfId="8039"/>
    <cellStyle name="Total 2 3 4 5" xfId="8040"/>
    <cellStyle name="Total 2 3 5" xfId="8041"/>
    <cellStyle name="Total 2 3 5 2" xfId="8042"/>
    <cellStyle name="Total 2 3 5 2 2" xfId="8043"/>
    <cellStyle name="Total 2 3 5 3" xfId="8044"/>
    <cellStyle name="Total 2 3 5 3 2" xfId="8045"/>
    <cellStyle name="Total 2 3 5 4" xfId="8046"/>
    <cellStyle name="Total 2 3 5 4 2" xfId="8047"/>
    <cellStyle name="Total 2 3 5 5" xfId="8048"/>
    <cellStyle name="Total 2 3 6" xfId="8049"/>
    <cellStyle name="Total 2 3 6 2" xfId="8050"/>
    <cellStyle name="Total 2 3 7" xfId="8051"/>
    <cellStyle name="Total 2 3 7 2" xfId="8052"/>
    <cellStyle name="Total 2 3 8" xfId="8053"/>
    <cellStyle name="Total 2 3 8 2" xfId="8054"/>
    <cellStyle name="Total 2 3 9" xfId="8055"/>
    <cellStyle name="Total 2 3 9 2" xfId="8056"/>
    <cellStyle name="Total 2 30" xfId="8057"/>
    <cellStyle name="Total 2 4" xfId="8058"/>
    <cellStyle name="Total 2 4 10" xfId="8059"/>
    <cellStyle name="Total 2 4 10 2" xfId="8060"/>
    <cellStyle name="Total 2 4 11" xfId="8061"/>
    <cellStyle name="Total 2 4 11 2" xfId="8062"/>
    <cellStyle name="Total 2 4 12" xfId="8063"/>
    <cellStyle name="Total 2 4 12 2" xfId="8064"/>
    <cellStyle name="Total 2 4 13" xfId="8065"/>
    <cellStyle name="Total 2 4 13 2" xfId="8066"/>
    <cellStyle name="Total 2 4 14" xfId="8067"/>
    <cellStyle name="Total 2 4 14 2" xfId="8068"/>
    <cellStyle name="Total 2 4 15" xfId="8069"/>
    <cellStyle name="Total 2 4 15 2" xfId="8070"/>
    <cellStyle name="Total 2 4 16" xfId="8071"/>
    <cellStyle name="Total 2 4 16 2" xfId="8072"/>
    <cellStyle name="Total 2 4 17" xfId="8073"/>
    <cellStyle name="Total 2 4 17 2" xfId="8074"/>
    <cellStyle name="Total 2 4 18" xfId="8075"/>
    <cellStyle name="Total 2 4 18 2" xfId="8076"/>
    <cellStyle name="Total 2 4 19" xfId="8077"/>
    <cellStyle name="Total 2 4 19 2" xfId="8078"/>
    <cellStyle name="Total 2 4 2" xfId="8079"/>
    <cellStyle name="Total 2 4 2 2" xfId="8080"/>
    <cellStyle name="Total 2 4 2 2 2" xfId="8081"/>
    <cellStyle name="Total 2 4 2 3" xfId="8082"/>
    <cellStyle name="Total 2 4 2 3 2" xfId="8083"/>
    <cellStyle name="Total 2 4 2 4" xfId="8084"/>
    <cellStyle name="Total 2 4 2 4 2" xfId="8085"/>
    <cellStyle name="Total 2 4 2 5" xfId="8086"/>
    <cellStyle name="Total 2 4 20" xfId="8087"/>
    <cellStyle name="Total 2 4 20 2" xfId="8088"/>
    <cellStyle name="Total 2 4 21" xfId="8089"/>
    <cellStyle name="Total 2 4 3" xfId="8090"/>
    <cellStyle name="Total 2 4 3 2" xfId="8091"/>
    <cellStyle name="Total 2 4 3 2 2" xfId="8092"/>
    <cellStyle name="Total 2 4 3 3" xfId="8093"/>
    <cellStyle name="Total 2 4 3 3 2" xfId="8094"/>
    <cellStyle name="Total 2 4 3 4" xfId="8095"/>
    <cellStyle name="Total 2 4 3 4 2" xfId="8096"/>
    <cellStyle name="Total 2 4 3 5" xfId="8097"/>
    <cellStyle name="Total 2 4 4" xfId="8098"/>
    <cellStyle name="Total 2 4 4 2" xfId="8099"/>
    <cellStyle name="Total 2 4 4 2 2" xfId="8100"/>
    <cellStyle name="Total 2 4 4 3" xfId="8101"/>
    <cellStyle name="Total 2 4 4 3 2" xfId="8102"/>
    <cellStyle name="Total 2 4 4 4" xfId="8103"/>
    <cellStyle name="Total 2 4 4 4 2" xfId="8104"/>
    <cellStyle name="Total 2 4 4 5" xfId="8105"/>
    <cellStyle name="Total 2 4 5" xfId="8106"/>
    <cellStyle name="Total 2 4 5 2" xfId="8107"/>
    <cellStyle name="Total 2 4 5 2 2" xfId="8108"/>
    <cellStyle name="Total 2 4 5 3" xfId="8109"/>
    <cellStyle name="Total 2 4 5 3 2" xfId="8110"/>
    <cellStyle name="Total 2 4 5 4" xfId="8111"/>
    <cellStyle name="Total 2 4 5 4 2" xfId="8112"/>
    <cellStyle name="Total 2 4 5 5" xfId="8113"/>
    <cellStyle name="Total 2 4 6" xfId="8114"/>
    <cellStyle name="Total 2 4 6 2" xfId="8115"/>
    <cellStyle name="Total 2 4 7" xfId="8116"/>
    <cellStyle name="Total 2 4 7 2" xfId="8117"/>
    <cellStyle name="Total 2 4 8" xfId="8118"/>
    <cellStyle name="Total 2 4 8 2" xfId="8119"/>
    <cellStyle name="Total 2 4 9" xfId="8120"/>
    <cellStyle name="Total 2 4 9 2" xfId="8121"/>
    <cellStyle name="Total 2 5" xfId="8122"/>
    <cellStyle name="Total 2 5 10" xfId="8123"/>
    <cellStyle name="Total 2 5 10 2" xfId="8124"/>
    <cellStyle name="Total 2 5 11" xfId="8125"/>
    <cellStyle name="Total 2 5 11 2" xfId="8126"/>
    <cellStyle name="Total 2 5 12" xfId="8127"/>
    <cellStyle name="Total 2 5 12 2" xfId="8128"/>
    <cellStyle name="Total 2 5 13" xfId="8129"/>
    <cellStyle name="Total 2 5 13 2" xfId="8130"/>
    <cellStyle name="Total 2 5 14" xfId="8131"/>
    <cellStyle name="Total 2 5 14 2" xfId="8132"/>
    <cellStyle name="Total 2 5 15" xfId="8133"/>
    <cellStyle name="Total 2 5 15 2" xfId="8134"/>
    <cellStyle name="Total 2 5 16" xfId="8135"/>
    <cellStyle name="Total 2 5 16 2" xfId="8136"/>
    <cellStyle name="Total 2 5 17" xfId="8137"/>
    <cellStyle name="Total 2 5 17 2" xfId="8138"/>
    <cellStyle name="Total 2 5 18" xfId="8139"/>
    <cellStyle name="Total 2 5 18 2" xfId="8140"/>
    <cellStyle name="Total 2 5 19" xfId="8141"/>
    <cellStyle name="Total 2 5 19 2" xfId="8142"/>
    <cellStyle name="Total 2 5 2" xfId="8143"/>
    <cellStyle name="Total 2 5 2 2" xfId="8144"/>
    <cellStyle name="Total 2 5 2 2 2" xfId="8145"/>
    <cellStyle name="Total 2 5 2 3" xfId="8146"/>
    <cellStyle name="Total 2 5 2 3 2" xfId="8147"/>
    <cellStyle name="Total 2 5 2 4" xfId="8148"/>
    <cellStyle name="Total 2 5 2 4 2" xfId="8149"/>
    <cellStyle name="Total 2 5 2 5" xfId="8150"/>
    <cellStyle name="Total 2 5 20" xfId="8151"/>
    <cellStyle name="Total 2 5 20 2" xfId="8152"/>
    <cellStyle name="Total 2 5 21" xfId="8153"/>
    <cellStyle name="Total 2 5 3" xfId="8154"/>
    <cellStyle name="Total 2 5 3 2" xfId="8155"/>
    <cellStyle name="Total 2 5 3 2 2" xfId="8156"/>
    <cellStyle name="Total 2 5 3 3" xfId="8157"/>
    <cellStyle name="Total 2 5 3 3 2" xfId="8158"/>
    <cellStyle name="Total 2 5 3 4" xfId="8159"/>
    <cellStyle name="Total 2 5 3 4 2" xfId="8160"/>
    <cellStyle name="Total 2 5 3 5" xfId="8161"/>
    <cellStyle name="Total 2 5 4" xfId="8162"/>
    <cellStyle name="Total 2 5 4 2" xfId="8163"/>
    <cellStyle name="Total 2 5 4 2 2" xfId="8164"/>
    <cellStyle name="Total 2 5 4 3" xfId="8165"/>
    <cellStyle name="Total 2 5 4 3 2" xfId="8166"/>
    <cellStyle name="Total 2 5 4 4" xfId="8167"/>
    <cellStyle name="Total 2 5 4 4 2" xfId="8168"/>
    <cellStyle name="Total 2 5 4 5" xfId="8169"/>
    <cellStyle name="Total 2 5 5" xfId="8170"/>
    <cellStyle name="Total 2 5 5 2" xfId="8171"/>
    <cellStyle name="Total 2 5 5 2 2" xfId="8172"/>
    <cellStyle name="Total 2 5 5 3" xfId="8173"/>
    <cellStyle name="Total 2 5 5 3 2" xfId="8174"/>
    <cellStyle name="Total 2 5 5 4" xfId="8175"/>
    <cellStyle name="Total 2 5 5 4 2" xfId="8176"/>
    <cellStyle name="Total 2 5 5 5" xfId="8177"/>
    <cellStyle name="Total 2 5 6" xfId="8178"/>
    <cellStyle name="Total 2 5 6 2" xfId="8179"/>
    <cellStyle name="Total 2 5 7" xfId="8180"/>
    <cellStyle name="Total 2 5 7 2" xfId="8181"/>
    <cellStyle name="Total 2 5 8" xfId="8182"/>
    <cellStyle name="Total 2 5 8 2" xfId="8183"/>
    <cellStyle name="Total 2 5 9" xfId="8184"/>
    <cellStyle name="Total 2 5 9 2" xfId="8185"/>
    <cellStyle name="Total 2 6" xfId="8186"/>
    <cellStyle name="Total 2 6 10" xfId="8187"/>
    <cellStyle name="Total 2 6 10 2" xfId="8188"/>
    <cellStyle name="Total 2 6 11" xfId="8189"/>
    <cellStyle name="Total 2 6 11 2" xfId="8190"/>
    <cellStyle name="Total 2 6 12" xfId="8191"/>
    <cellStyle name="Total 2 6 12 2" xfId="8192"/>
    <cellStyle name="Total 2 6 13" xfId="8193"/>
    <cellStyle name="Total 2 6 13 2" xfId="8194"/>
    <cellStyle name="Total 2 6 14" xfId="8195"/>
    <cellStyle name="Total 2 6 14 2" xfId="8196"/>
    <cellStyle name="Total 2 6 15" xfId="8197"/>
    <cellStyle name="Total 2 6 15 2" xfId="8198"/>
    <cellStyle name="Total 2 6 16" xfId="8199"/>
    <cellStyle name="Total 2 6 16 2" xfId="8200"/>
    <cellStyle name="Total 2 6 17" xfId="8201"/>
    <cellStyle name="Total 2 6 17 2" xfId="8202"/>
    <cellStyle name="Total 2 6 18" xfId="8203"/>
    <cellStyle name="Total 2 6 18 2" xfId="8204"/>
    <cellStyle name="Total 2 6 19" xfId="8205"/>
    <cellStyle name="Total 2 6 19 2" xfId="8206"/>
    <cellStyle name="Total 2 6 2" xfId="8207"/>
    <cellStyle name="Total 2 6 2 2" xfId="8208"/>
    <cellStyle name="Total 2 6 2 2 2" xfId="8209"/>
    <cellStyle name="Total 2 6 2 3" xfId="8210"/>
    <cellStyle name="Total 2 6 2 3 2" xfId="8211"/>
    <cellStyle name="Total 2 6 2 4" xfId="8212"/>
    <cellStyle name="Total 2 6 2 4 2" xfId="8213"/>
    <cellStyle name="Total 2 6 2 5" xfId="8214"/>
    <cellStyle name="Total 2 6 20" xfId="8215"/>
    <cellStyle name="Total 2 6 20 2" xfId="8216"/>
    <cellStyle name="Total 2 6 21" xfId="8217"/>
    <cellStyle name="Total 2 6 3" xfId="8218"/>
    <cellStyle name="Total 2 6 3 2" xfId="8219"/>
    <cellStyle name="Total 2 6 3 2 2" xfId="8220"/>
    <cellStyle name="Total 2 6 3 3" xfId="8221"/>
    <cellStyle name="Total 2 6 3 3 2" xfId="8222"/>
    <cellStyle name="Total 2 6 3 4" xfId="8223"/>
    <cellStyle name="Total 2 6 3 4 2" xfId="8224"/>
    <cellStyle name="Total 2 6 3 5" xfId="8225"/>
    <cellStyle name="Total 2 6 4" xfId="8226"/>
    <cellStyle name="Total 2 6 4 2" xfId="8227"/>
    <cellStyle name="Total 2 6 4 2 2" xfId="8228"/>
    <cellStyle name="Total 2 6 4 3" xfId="8229"/>
    <cellStyle name="Total 2 6 4 3 2" xfId="8230"/>
    <cellStyle name="Total 2 6 4 4" xfId="8231"/>
    <cellStyle name="Total 2 6 4 4 2" xfId="8232"/>
    <cellStyle name="Total 2 6 4 5" xfId="8233"/>
    <cellStyle name="Total 2 6 5" xfId="8234"/>
    <cellStyle name="Total 2 6 5 2" xfId="8235"/>
    <cellStyle name="Total 2 6 5 2 2" xfId="8236"/>
    <cellStyle name="Total 2 6 5 3" xfId="8237"/>
    <cellStyle name="Total 2 6 5 3 2" xfId="8238"/>
    <cellStyle name="Total 2 6 5 4" xfId="8239"/>
    <cellStyle name="Total 2 6 5 4 2" xfId="8240"/>
    <cellStyle name="Total 2 6 5 5" xfId="8241"/>
    <cellStyle name="Total 2 6 6" xfId="8242"/>
    <cellStyle name="Total 2 6 6 2" xfId="8243"/>
    <cellStyle name="Total 2 6 7" xfId="8244"/>
    <cellStyle name="Total 2 6 7 2" xfId="8245"/>
    <cellStyle name="Total 2 6 8" xfId="8246"/>
    <cellStyle name="Total 2 6 8 2" xfId="8247"/>
    <cellStyle name="Total 2 6 9" xfId="8248"/>
    <cellStyle name="Total 2 6 9 2" xfId="8249"/>
    <cellStyle name="Total 2 7" xfId="8250"/>
    <cellStyle name="Total 2 7 10" xfId="8251"/>
    <cellStyle name="Total 2 7 10 2" xfId="8252"/>
    <cellStyle name="Total 2 7 11" xfId="8253"/>
    <cellStyle name="Total 2 7 11 2" xfId="8254"/>
    <cellStyle name="Total 2 7 12" xfId="8255"/>
    <cellStyle name="Total 2 7 12 2" xfId="8256"/>
    <cellStyle name="Total 2 7 13" xfId="8257"/>
    <cellStyle name="Total 2 7 13 2" xfId="8258"/>
    <cellStyle name="Total 2 7 14" xfId="8259"/>
    <cellStyle name="Total 2 7 14 2" xfId="8260"/>
    <cellStyle name="Total 2 7 15" xfId="8261"/>
    <cellStyle name="Total 2 7 15 2" xfId="8262"/>
    <cellStyle name="Total 2 7 16" xfId="8263"/>
    <cellStyle name="Total 2 7 16 2" xfId="8264"/>
    <cellStyle name="Total 2 7 17" xfId="8265"/>
    <cellStyle name="Total 2 7 17 2" xfId="8266"/>
    <cellStyle name="Total 2 7 18" xfId="8267"/>
    <cellStyle name="Total 2 7 18 2" xfId="8268"/>
    <cellStyle name="Total 2 7 19" xfId="8269"/>
    <cellStyle name="Total 2 7 19 2" xfId="8270"/>
    <cellStyle name="Total 2 7 2" xfId="8271"/>
    <cellStyle name="Total 2 7 2 2" xfId="8272"/>
    <cellStyle name="Total 2 7 2 2 2" xfId="8273"/>
    <cellStyle name="Total 2 7 2 3" xfId="8274"/>
    <cellStyle name="Total 2 7 2 3 2" xfId="8275"/>
    <cellStyle name="Total 2 7 2 4" xfId="8276"/>
    <cellStyle name="Total 2 7 2 4 2" xfId="8277"/>
    <cellStyle name="Total 2 7 2 5" xfId="8278"/>
    <cellStyle name="Total 2 7 20" xfId="8279"/>
    <cellStyle name="Total 2 7 20 2" xfId="8280"/>
    <cellStyle name="Total 2 7 21" xfId="8281"/>
    <cellStyle name="Total 2 7 3" xfId="8282"/>
    <cellStyle name="Total 2 7 3 2" xfId="8283"/>
    <cellStyle name="Total 2 7 3 2 2" xfId="8284"/>
    <cellStyle name="Total 2 7 3 3" xfId="8285"/>
    <cellStyle name="Total 2 7 3 3 2" xfId="8286"/>
    <cellStyle name="Total 2 7 3 4" xfId="8287"/>
    <cellStyle name="Total 2 7 3 4 2" xfId="8288"/>
    <cellStyle name="Total 2 7 3 5" xfId="8289"/>
    <cellStyle name="Total 2 7 4" xfId="8290"/>
    <cellStyle name="Total 2 7 4 2" xfId="8291"/>
    <cellStyle name="Total 2 7 4 2 2" xfId="8292"/>
    <cellStyle name="Total 2 7 4 3" xfId="8293"/>
    <cellStyle name="Total 2 7 4 3 2" xfId="8294"/>
    <cellStyle name="Total 2 7 4 4" xfId="8295"/>
    <cellStyle name="Total 2 7 4 4 2" xfId="8296"/>
    <cellStyle name="Total 2 7 4 5" xfId="8297"/>
    <cellStyle name="Total 2 7 5" xfId="8298"/>
    <cellStyle name="Total 2 7 5 2" xfId="8299"/>
    <cellStyle name="Total 2 7 5 2 2" xfId="8300"/>
    <cellStyle name="Total 2 7 5 3" xfId="8301"/>
    <cellStyle name="Total 2 7 5 3 2" xfId="8302"/>
    <cellStyle name="Total 2 7 5 4" xfId="8303"/>
    <cellStyle name="Total 2 7 5 4 2" xfId="8304"/>
    <cellStyle name="Total 2 7 5 5" xfId="8305"/>
    <cellStyle name="Total 2 7 6" xfId="8306"/>
    <cellStyle name="Total 2 7 6 2" xfId="8307"/>
    <cellStyle name="Total 2 7 7" xfId="8308"/>
    <cellStyle name="Total 2 7 7 2" xfId="8309"/>
    <cellStyle name="Total 2 7 8" xfId="8310"/>
    <cellStyle name="Total 2 7 8 2" xfId="8311"/>
    <cellStyle name="Total 2 7 9" xfId="8312"/>
    <cellStyle name="Total 2 7 9 2" xfId="8313"/>
    <cellStyle name="Total 2 8" xfId="8314"/>
    <cellStyle name="Total 2 8 10" xfId="8315"/>
    <cellStyle name="Total 2 8 10 2" xfId="8316"/>
    <cellStyle name="Total 2 8 11" xfId="8317"/>
    <cellStyle name="Total 2 8 11 2" xfId="8318"/>
    <cellStyle name="Total 2 8 12" xfId="8319"/>
    <cellStyle name="Total 2 8 12 2" xfId="8320"/>
    <cellStyle name="Total 2 8 13" xfId="8321"/>
    <cellStyle name="Total 2 8 13 2" xfId="8322"/>
    <cellStyle name="Total 2 8 14" xfId="8323"/>
    <cellStyle name="Total 2 8 14 2" xfId="8324"/>
    <cellStyle name="Total 2 8 15" xfId="8325"/>
    <cellStyle name="Total 2 8 15 2" xfId="8326"/>
    <cellStyle name="Total 2 8 16" xfId="8327"/>
    <cellStyle name="Total 2 8 16 2" xfId="8328"/>
    <cellStyle name="Total 2 8 17" xfId="8329"/>
    <cellStyle name="Total 2 8 17 2" xfId="8330"/>
    <cellStyle name="Total 2 8 18" xfId="8331"/>
    <cellStyle name="Total 2 8 18 2" xfId="8332"/>
    <cellStyle name="Total 2 8 19" xfId="8333"/>
    <cellStyle name="Total 2 8 19 2" xfId="8334"/>
    <cellStyle name="Total 2 8 2" xfId="8335"/>
    <cellStyle name="Total 2 8 2 2" xfId="8336"/>
    <cellStyle name="Total 2 8 2 2 2" xfId="8337"/>
    <cellStyle name="Total 2 8 2 3" xfId="8338"/>
    <cellStyle name="Total 2 8 2 3 2" xfId="8339"/>
    <cellStyle name="Total 2 8 2 4" xfId="8340"/>
    <cellStyle name="Total 2 8 2 4 2" xfId="8341"/>
    <cellStyle name="Total 2 8 2 5" xfId="8342"/>
    <cellStyle name="Total 2 8 20" xfId="8343"/>
    <cellStyle name="Total 2 8 20 2" xfId="8344"/>
    <cellStyle name="Total 2 8 21" xfId="8345"/>
    <cellStyle name="Total 2 8 3" xfId="8346"/>
    <cellStyle name="Total 2 8 3 2" xfId="8347"/>
    <cellStyle name="Total 2 8 3 2 2" xfId="8348"/>
    <cellStyle name="Total 2 8 3 3" xfId="8349"/>
    <cellStyle name="Total 2 8 3 3 2" xfId="8350"/>
    <cellStyle name="Total 2 8 3 4" xfId="8351"/>
    <cellStyle name="Total 2 8 3 4 2" xfId="8352"/>
    <cellStyle name="Total 2 8 3 5" xfId="8353"/>
    <cellStyle name="Total 2 8 4" xfId="8354"/>
    <cellStyle name="Total 2 8 4 2" xfId="8355"/>
    <cellStyle name="Total 2 8 4 2 2" xfId="8356"/>
    <cellStyle name="Total 2 8 4 3" xfId="8357"/>
    <cellStyle name="Total 2 8 4 3 2" xfId="8358"/>
    <cellStyle name="Total 2 8 4 4" xfId="8359"/>
    <cellStyle name="Total 2 8 4 4 2" xfId="8360"/>
    <cellStyle name="Total 2 8 4 5" xfId="8361"/>
    <cellStyle name="Total 2 8 5" xfId="8362"/>
    <cellStyle name="Total 2 8 5 2" xfId="8363"/>
    <cellStyle name="Total 2 8 5 2 2" xfId="8364"/>
    <cellStyle name="Total 2 8 5 3" xfId="8365"/>
    <cellStyle name="Total 2 8 5 3 2" xfId="8366"/>
    <cellStyle name="Total 2 8 5 4" xfId="8367"/>
    <cellStyle name="Total 2 8 5 4 2" xfId="8368"/>
    <cellStyle name="Total 2 8 5 5" xfId="8369"/>
    <cellStyle name="Total 2 8 6" xfId="8370"/>
    <cellStyle name="Total 2 8 6 2" xfId="8371"/>
    <cellStyle name="Total 2 8 7" xfId="8372"/>
    <cellStyle name="Total 2 8 7 2" xfId="8373"/>
    <cellStyle name="Total 2 8 8" xfId="8374"/>
    <cellStyle name="Total 2 8 8 2" xfId="8375"/>
    <cellStyle name="Total 2 8 9" xfId="8376"/>
    <cellStyle name="Total 2 8 9 2" xfId="8377"/>
    <cellStyle name="Total 2 9" xfId="8378"/>
    <cellStyle name="Total 2 9 10" xfId="8379"/>
    <cellStyle name="Total 2 9 10 2" xfId="8380"/>
    <cellStyle name="Total 2 9 11" xfId="8381"/>
    <cellStyle name="Total 2 9 11 2" xfId="8382"/>
    <cellStyle name="Total 2 9 12" xfId="8383"/>
    <cellStyle name="Total 2 9 12 2" xfId="8384"/>
    <cellStyle name="Total 2 9 13" xfId="8385"/>
    <cellStyle name="Total 2 9 13 2" xfId="8386"/>
    <cellStyle name="Total 2 9 14" xfId="8387"/>
    <cellStyle name="Total 2 9 14 2" xfId="8388"/>
    <cellStyle name="Total 2 9 15" xfId="8389"/>
    <cellStyle name="Total 2 9 15 2" xfId="8390"/>
    <cellStyle name="Total 2 9 16" xfId="8391"/>
    <cellStyle name="Total 2 9 16 2" xfId="8392"/>
    <cellStyle name="Total 2 9 17" xfId="8393"/>
    <cellStyle name="Total 2 9 17 2" xfId="8394"/>
    <cellStyle name="Total 2 9 18" xfId="8395"/>
    <cellStyle name="Total 2 9 18 2" xfId="8396"/>
    <cellStyle name="Total 2 9 19" xfId="8397"/>
    <cellStyle name="Total 2 9 19 2" xfId="8398"/>
    <cellStyle name="Total 2 9 2" xfId="8399"/>
    <cellStyle name="Total 2 9 2 2" xfId="8400"/>
    <cellStyle name="Total 2 9 2 2 2" xfId="8401"/>
    <cellStyle name="Total 2 9 2 3" xfId="8402"/>
    <cellStyle name="Total 2 9 2 3 2" xfId="8403"/>
    <cellStyle name="Total 2 9 2 4" xfId="8404"/>
    <cellStyle name="Total 2 9 2 4 2" xfId="8405"/>
    <cellStyle name="Total 2 9 2 5" xfId="8406"/>
    <cellStyle name="Total 2 9 20" xfId="8407"/>
    <cellStyle name="Total 2 9 20 2" xfId="8408"/>
    <cellStyle name="Total 2 9 21" xfId="8409"/>
    <cellStyle name="Total 2 9 3" xfId="8410"/>
    <cellStyle name="Total 2 9 3 2" xfId="8411"/>
    <cellStyle name="Total 2 9 3 2 2" xfId="8412"/>
    <cellStyle name="Total 2 9 3 3" xfId="8413"/>
    <cellStyle name="Total 2 9 3 3 2" xfId="8414"/>
    <cellStyle name="Total 2 9 3 4" xfId="8415"/>
    <cellStyle name="Total 2 9 3 4 2" xfId="8416"/>
    <cellStyle name="Total 2 9 3 5" xfId="8417"/>
    <cellStyle name="Total 2 9 4" xfId="8418"/>
    <cellStyle name="Total 2 9 4 2" xfId="8419"/>
    <cellStyle name="Total 2 9 4 2 2" xfId="8420"/>
    <cellStyle name="Total 2 9 4 3" xfId="8421"/>
    <cellStyle name="Total 2 9 4 3 2" xfId="8422"/>
    <cellStyle name="Total 2 9 4 4" xfId="8423"/>
    <cellStyle name="Total 2 9 4 4 2" xfId="8424"/>
    <cellStyle name="Total 2 9 4 5" xfId="8425"/>
    <cellStyle name="Total 2 9 5" xfId="8426"/>
    <cellStyle name="Total 2 9 5 2" xfId="8427"/>
    <cellStyle name="Total 2 9 5 2 2" xfId="8428"/>
    <cellStyle name="Total 2 9 5 3" xfId="8429"/>
    <cellStyle name="Total 2 9 5 3 2" xfId="8430"/>
    <cellStyle name="Total 2 9 5 4" xfId="8431"/>
    <cellStyle name="Total 2 9 5 4 2" xfId="8432"/>
    <cellStyle name="Total 2 9 5 5" xfId="8433"/>
    <cellStyle name="Total 2 9 6" xfId="8434"/>
    <cellStyle name="Total 2 9 6 2" xfId="8435"/>
    <cellStyle name="Total 2 9 7" xfId="8436"/>
    <cellStyle name="Total 2 9 7 2" xfId="8437"/>
    <cellStyle name="Total 2 9 8" xfId="8438"/>
    <cellStyle name="Total 2 9 8 2" xfId="8439"/>
    <cellStyle name="Total 2 9 9" xfId="8440"/>
    <cellStyle name="Total 2 9 9 2" xfId="8441"/>
    <cellStyle name="Total 3" xfId="8442"/>
    <cellStyle name="Total 3 10" xfId="8443"/>
    <cellStyle name="Total 3 10 10" xfId="8444"/>
    <cellStyle name="Total 3 10 10 2" xfId="8445"/>
    <cellStyle name="Total 3 10 11" xfId="8446"/>
    <cellStyle name="Total 3 10 11 2" xfId="8447"/>
    <cellStyle name="Total 3 10 12" xfId="8448"/>
    <cellStyle name="Total 3 10 12 2" xfId="8449"/>
    <cellStyle name="Total 3 10 13" xfId="8450"/>
    <cellStyle name="Total 3 10 13 2" xfId="8451"/>
    <cellStyle name="Total 3 10 14" xfId="8452"/>
    <cellStyle name="Total 3 10 14 2" xfId="8453"/>
    <cellStyle name="Total 3 10 15" xfId="8454"/>
    <cellStyle name="Total 3 10 15 2" xfId="8455"/>
    <cellStyle name="Total 3 10 16" xfId="8456"/>
    <cellStyle name="Total 3 10 16 2" xfId="8457"/>
    <cellStyle name="Total 3 10 17" xfId="8458"/>
    <cellStyle name="Total 3 10 17 2" xfId="8459"/>
    <cellStyle name="Total 3 10 18" xfId="8460"/>
    <cellStyle name="Total 3 10 18 2" xfId="8461"/>
    <cellStyle name="Total 3 10 19" xfId="8462"/>
    <cellStyle name="Total 3 10 19 2" xfId="8463"/>
    <cellStyle name="Total 3 10 2" xfId="8464"/>
    <cellStyle name="Total 3 10 2 2" xfId="8465"/>
    <cellStyle name="Total 3 10 2 2 2" xfId="8466"/>
    <cellStyle name="Total 3 10 2 3" xfId="8467"/>
    <cellStyle name="Total 3 10 2 3 2" xfId="8468"/>
    <cellStyle name="Total 3 10 2 4" xfId="8469"/>
    <cellStyle name="Total 3 10 2 4 2" xfId="8470"/>
    <cellStyle name="Total 3 10 2 5" xfId="8471"/>
    <cellStyle name="Total 3 10 20" xfId="8472"/>
    <cellStyle name="Total 3 10 3" xfId="8473"/>
    <cellStyle name="Total 3 10 3 2" xfId="8474"/>
    <cellStyle name="Total 3 10 3 2 2" xfId="8475"/>
    <cellStyle name="Total 3 10 3 3" xfId="8476"/>
    <cellStyle name="Total 3 10 3 3 2" xfId="8477"/>
    <cellStyle name="Total 3 10 3 4" xfId="8478"/>
    <cellStyle name="Total 3 10 3 4 2" xfId="8479"/>
    <cellStyle name="Total 3 10 3 5" xfId="8480"/>
    <cellStyle name="Total 3 10 4" xfId="8481"/>
    <cellStyle name="Total 3 10 4 2" xfId="8482"/>
    <cellStyle name="Total 3 10 4 2 2" xfId="8483"/>
    <cellStyle name="Total 3 10 4 3" xfId="8484"/>
    <cellStyle name="Total 3 10 4 3 2" xfId="8485"/>
    <cellStyle name="Total 3 10 4 4" xfId="8486"/>
    <cellStyle name="Total 3 10 4 4 2" xfId="8487"/>
    <cellStyle name="Total 3 10 4 5" xfId="8488"/>
    <cellStyle name="Total 3 10 5" xfId="8489"/>
    <cellStyle name="Total 3 10 5 2" xfId="8490"/>
    <cellStyle name="Total 3 10 6" xfId="8491"/>
    <cellStyle name="Total 3 10 6 2" xfId="8492"/>
    <cellStyle name="Total 3 10 7" xfId="8493"/>
    <cellStyle name="Total 3 10 7 2" xfId="8494"/>
    <cellStyle name="Total 3 10 8" xfId="8495"/>
    <cellStyle name="Total 3 10 8 2" xfId="8496"/>
    <cellStyle name="Total 3 10 9" xfId="8497"/>
    <cellStyle name="Total 3 10 9 2" xfId="8498"/>
    <cellStyle name="Total 3 11" xfId="8499"/>
    <cellStyle name="Total 3 11 2" xfId="8500"/>
    <cellStyle name="Total 3 11 2 2" xfId="8501"/>
    <cellStyle name="Total 3 11 3" xfId="8502"/>
    <cellStyle name="Total 3 11 3 2" xfId="8503"/>
    <cellStyle name="Total 3 11 4" xfId="8504"/>
    <cellStyle name="Total 3 11 4 2" xfId="8505"/>
    <cellStyle name="Total 3 11 5" xfId="8506"/>
    <cellStyle name="Total 3 12" xfId="8507"/>
    <cellStyle name="Total 3 12 2" xfId="8508"/>
    <cellStyle name="Total 3 12 2 2" xfId="8509"/>
    <cellStyle name="Total 3 12 3" xfId="8510"/>
    <cellStyle name="Total 3 12 3 2" xfId="8511"/>
    <cellStyle name="Total 3 12 4" xfId="8512"/>
    <cellStyle name="Total 3 12 4 2" xfId="8513"/>
    <cellStyle name="Total 3 12 5" xfId="8514"/>
    <cellStyle name="Total 3 13" xfId="8515"/>
    <cellStyle name="Total 3 13 2" xfId="8516"/>
    <cellStyle name="Total 3 13 2 2" xfId="8517"/>
    <cellStyle name="Total 3 13 3" xfId="8518"/>
    <cellStyle name="Total 3 13 3 2" xfId="8519"/>
    <cellStyle name="Total 3 13 4" xfId="8520"/>
    <cellStyle name="Total 3 13 4 2" xfId="8521"/>
    <cellStyle name="Total 3 13 5" xfId="8522"/>
    <cellStyle name="Total 3 14" xfId="8523"/>
    <cellStyle name="Total 3 14 2" xfId="8524"/>
    <cellStyle name="Total 3 14 2 2" xfId="8525"/>
    <cellStyle name="Total 3 14 3" xfId="8526"/>
    <cellStyle name="Total 3 14 3 2" xfId="8527"/>
    <cellStyle name="Total 3 14 4" xfId="8528"/>
    <cellStyle name="Total 3 14 4 2" xfId="8529"/>
    <cellStyle name="Total 3 14 5" xfId="8530"/>
    <cellStyle name="Total 3 15" xfId="8531"/>
    <cellStyle name="Total 3 15 2" xfId="8532"/>
    <cellStyle name="Total 3 16" xfId="8533"/>
    <cellStyle name="Total 3 16 2" xfId="8534"/>
    <cellStyle name="Total 3 17" xfId="8535"/>
    <cellStyle name="Total 3 17 2" xfId="8536"/>
    <cellStyle name="Total 3 18" xfId="8537"/>
    <cellStyle name="Total 3 18 2" xfId="8538"/>
    <cellStyle name="Total 3 19" xfId="8539"/>
    <cellStyle name="Total 3 19 2" xfId="8540"/>
    <cellStyle name="Total 3 2" xfId="8541"/>
    <cellStyle name="Total 3 2 10" xfId="8542"/>
    <cellStyle name="Total 3 2 10 2" xfId="8543"/>
    <cellStyle name="Total 3 2 11" xfId="8544"/>
    <cellStyle name="Total 3 2 11 2" xfId="8545"/>
    <cellStyle name="Total 3 2 12" xfId="8546"/>
    <cellStyle name="Total 3 2 12 2" xfId="8547"/>
    <cellStyle name="Total 3 2 13" xfId="8548"/>
    <cellStyle name="Total 3 2 13 2" xfId="8549"/>
    <cellStyle name="Total 3 2 14" xfId="8550"/>
    <cellStyle name="Total 3 2 14 2" xfId="8551"/>
    <cellStyle name="Total 3 2 15" xfId="8552"/>
    <cellStyle name="Total 3 2 15 2" xfId="8553"/>
    <cellStyle name="Total 3 2 16" xfId="8554"/>
    <cellStyle name="Total 3 2 16 2" xfId="8555"/>
    <cellStyle name="Total 3 2 17" xfId="8556"/>
    <cellStyle name="Total 3 2 17 2" xfId="8557"/>
    <cellStyle name="Total 3 2 18" xfId="8558"/>
    <cellStyle name="Total 3 2 18 2" xfId="8559"/>
    <cellStyle name="Total 3 2 19" xfId="8560"/>
    <cellStyle name="Total 3 2 19 2" xfId="8561"/>
    <cellStyle name="Total 3 2 2" xfId="8562"/>
    <cellStyle name="Total 3 2 2 2" xfId="8563"/>
    <cellStyle name="Total 3 2 2 2 2" xfId="8564"/>
    <cellStyle name="Total 3 2 2 3" xfId="8565"/>
    <cellStyle name="Total 3 2 2 3 2" xfId="8566"/>
    <cellStyle name="Total 3 2 2 4" xfId="8567"/>
    <cellStyle name="Total 3 2 2 4 2" xfId="8568"/>
    <cellStyle name="Total 3 2 2 5" xfId="8569"/>
    <cellStyle name="Total 3 2 20" xfId="8570"/>
    <cellStyle name="Total 3 2 20 2" xfId="8571"/>
    <cellStyle name="Total 3 2 21" xfId="8572"/>
    <cellStyle name="Total 3 2 21 2" xfId="8573"/>
    <cellStyle name="Total 3 2 22" xfId="8574"/>
    <cellStyle name="Total 3 2 3" xfId="8575"/>
    <cellStyle name="Total 3 2 3 2" xfId="8576"/>
    <cellStyle name="Total 3 2 3 2 2" xfId="8577"/>
    <cellStyle name="Total 3 2 3 3" xfId="8578"/>
    <cellStyle name="Total 3 2 3 3 2" xfId="8579"/>
    <cellStyle name="Total 3 2 3 4" xfId="8580"/>
    <cellStyle name="Total 3 2 3 4 2" xfId="8581"/>
    <cellStyle name="Total 3 2 3 5" xfId="8582"/>
    <cellStyle name="Total 3 2 4" xfId="8583"/>
    <cellStyle name="Total 3 2 4 2" xfId="8584"/>
    <cellStyle name="Total 3 2 4 2 2" xfId="8585"/>
    <cellStyle name="Total 3 2 4 3" xfId="8586"/>
    <cellStyle name="Total 3 2 4 3 2" xfId="8587"/>
    <cellStyle name="Total 3 2 4 4" xfId="8588"/>
    <cellStyle name="Total 3 2 4 4 2" xfId="8589"/>
    <cellStyle name="Total 3 2 4 5" xfId="8590"/>
    <cellStyle name="Total 3 2 5" xfId="8591"/>
    <cellStyle name="Total 3 2 5 2" xfId="8592"/>
    <cellStyle name="Total 3 2 5 2 2" xfId="8593"/>
    <cellStyle name="Total 3 2 5 3" xfId="8594"/>
    <cellStyle name="Total 3 2 5 3 2" xfId="8595"/>
    <cellStyle name="Total 3 2 5 4" xfId="8596"/>
    <cellStyle name="Total 3 2 5 4 2" xfId="8597"/>
    <cellStyle name="Total 3 2 5 5" xfId="8598"/>
    <cellStyle name="Total 3 2 6" xfId="8599"/>
    <cellStyle name="Total 3 2 6 2" xfId="8600"/>
    <cellStyle name="Total 3 2 6 2 2" xfId="8601"/>
    <cellStyle name="Total 3 2 6 3" xfId="8602"/>
    <cellStyle name="Total 3 2 6 3 2" xfId="8603"/>
    <cellStyle name="Total 3 2 6 4" xfId="8604"/>
    <cellStyle name="Total 3 2 6 4 2" xfId="8605"/>
    <cellStyle name="Total 3 2 6 5" xfId="8606"/>
    <cellStyle name="Total 3 2 7" xfId="8607"/>
    <cellStyle name="Total 3 2 7 2" xfId="8608"/>
    <cellStyle name="Total 3 2 8" xfId="8609"/>
    <cellStyle name="Total 3 2 8 2" xfId="8610"/>
    <cellStyle name="Total 3 2 9" xfId="8611"/>
    <cellStyle name="Total 3 2 9 2" xfId="8612"/>
    <cellStyle name="Total 3 20" xfId="8613"/>
    <cellStyle name="Total 3 20 2" xfId="8614"/>
    <cellStyle name="Total 3 21" xfId="8615"/>
    <cellStyle name="Total 3 21 2" xfId="8616"/>
    <cellStyle name="Total 3 22" xfId="8617"/>
    <cellStyle name="Total 3 22 2" xfId="8618"/>
    <cellStyle name="Total 3 23" xfId="8619"/>
    <cellStyle name="Total 3 23 2" xfId="8620"/>
    <cellStyle name="Total 3 24" xfId="8621"/>
    <cellStyle name="Total 3 24 2" xfId="8622"/>
    <cellStyle name="Total 3 25" xfId="8623"/>
    <cellStyle name="Total 3 25 2" xfId="8624"/>
    <cellStyle name="Total 3 26" xfId="8625"/>
    <cellStyle name="Total 3 26 2" xfId="8626"/>
    <cellStyle name="Total 3 27" xfId="8627"/>
    <cellStyle name="Total 3 27 2" xfId="8628"/>
    <cellStyle name="Total 3 28" xfId="8629"/>
    <cellStyle name="Total 3 28 2" xfId="8630"/>
    <cellStyle name="Total 3 29" xfId="8631"/>
    <cellStyle name="Total 3 29 2" xfId="8632"/>
    <cellStyle name="Total 3 3" xfId="8633"/>
    <cellStyle name="Total 3 3 10" xfId="8634"/>
    <cellStyle name="Total 3 3 10 2" xfId="8635"/>
    <cellStyle name="Total 3 3 11" xfId="8636"/>
    <cellStyle name="Total 3 3 11 2" xfId="8637"/>
    <cellStyle name="Total 3 3 12" xfId="8638"/>
    <cellStyle name="Total 3 3 12 2" xfId="8639"/>
    <cellStyle name="Total 3 3 13" xfId="8640"/>
    <cellStyle name="Total 3 3 13 2" xfId="8641"/>
    <cellStyle name="Total 3 3 14" xfId="8642"/>
    <cellStyle name="Total 3 3 14 2" xfId="8643"/>
    <cellStyle name="Total 3 3 15" xfId="8644"/>
    <cellStyle name="Total 3 3 15 2" xfId="8645"/>
    <cellStyle name="Total 3 3 16" xfId="8646"/>
    <cellStyle name="Total 3 3 16 2" xfId="8647"/>
    <cellStyle name="Total 3 3 17" xfId="8648"/>
    <cellStyle name="Total 3 3 17 2" xfId="8649"/>
    <cellStyle name="Total 3 3 18" xfId="8650"/>
    <cellStyle name="Total 3 3 18 2" xfId="8651"/>
    <cellStyle name="Total 3 3 19" xfId="8652"/>
    <cellStyle name="Total 3 3 19 2" xfId="8653"/>
    <cellStyle name="Total 3 3 2" xfId="8654"/>
    <cellStyle name="Total 3 3 2 2" xfId="8655"/>
    <cellStyle name="Total 3 3 2 2 2" xfId="8656"/>
    <cellStyle name="Total 3 3 2 3" xfId="8657"/>
    <cellStyle name="Total 3 3 2 3 2" xfId="8658"/>
    <cellStyle name="Total 3 3 2 4" xfId="8659"/>
    <cellStyle name="Total 3 3 2 4 2" xfId="8660"/>
    <cellStyle name="Total 3 3 2 5" xfId="8661"/>
    <cellStyle name="Total 3 3 20" xfId="8662"/>
    <cellStyle name="Total 3 3 20 2" xfId="8663"/>
    <cellStyle name="Total 3 3 21" xfId="8664"/>
    <cellStyle name="Total 3 3 3" xfId="8665"/>
    <cellStyle name="Total 3 3 3 2" xfId="8666"/>
    <cellStyle name="Total 3 3 3 2 2" xfId="8667"/>
    <cellStyle name="Total 3 3 3 3" xfId="8668"/>
    <cellStyle name="Total 3 3 3 3 2" xfId="8669"/>
    <cellStyle name="Total 3 3 3 4" xfId="8670"/>
    <cellStyle name="Total 3 3 3 4 2" xfId="8671"/>
    <cellStyle name="Total 3 3 3 5" xfId="8672"/>
    <cellStyle name="Total 3 3 4" xfId="8673"/>
    <cellStyle name="Total 3 3 4 2" xfId="8674"/>
    <cellStyle name="Total 3 3 4 2 2" xfId="8675"/>
    <cellStyle name="Total 3 3 4 3" xfId="8676"/>
    <cellStyle name="Total 3 3 4 3 2" xfId="8677"/>
    <cellStyle name="Total 3 3 4 4" xfId="8678"/>
    <cellStyle name="Total 3 3 4 4 2" xfId="8679"/>
    <cellStyle name="Total 3 3 4 5" xfId="8680"/>
    <cellStyle name="Total 3 3 5" xfId="8681"/>
    <cellStyle name="Total 3 3 5 2" xfId="8682"/>
    <cellStyle name="Total 3 3 5 2 2" xfId="8683"/>
    <cellStyle name="Total 3 3 5 3" xfId="8684"/>
    <cellStyle name="Total 3 3 5 3 2" xfId="8685"/>
    <cellStyle name="Total 3 3 5 4" xfId="8686"/>
    <cellStyle name="Total 3 3 5 4 2" xfId="8687"/>
    <cellStyle name="Total 3 3 5 5" xfId="8688"/>
    <cellStyle name="Total 3 3 6" xfId="8689"/>
    <cellStyle name="Total 3 3 6 2" xfId="8690"/>
    <cellStyle name="Total 3 3 7" xfId="8691"/>
    <cellStyle name="Total 3 3 7 2" xfId="8692"/>
    <cellStyle name="Total 3 3 8" xfId="8693"/>
    <cellStyle name="Total 3 3 8 2" xfId="8694"/>
    <cellStyle name="Total 3 3 9" xfId="8695"/>
    <cellStyle name="Total 3 3 9 2" xfId="8696"/>
    <cellStyle name="Total 3 30" xfId="8697"/>
    <cellStyle name="Total 3 4" xfId="8698"/>
    <cellStyle name="Total 3 4 10" xfId="8699"/>
    <cellStyle name="Total 3 4 10 2" xfId="8700"/>
    <cellStyle name="Total 3 4 11" xfId="8701"/>
    <cellStyle name="Total 3 4 11 2" xfId="8702"/>
    <cellStyle name="Total 3 4 12" xfId="8703"/>
    <cellStyle name="Total 3 4 12 2" xfId="8704"/>
    <cellStyle name="Total 3 4 13" xfId="8705"/>
    <cellStyle name="Total 3 4 13 2" xfId="8706"/>
    <cellStyle name="Total 3 4 14" xfId="8707"/>
    <cellStyle name="Total 3 4 14 2" xfId="8708"/>
    <cellStyle name="Total 3 4 15" xfId="8709"/>
    <cellStyle name="Total 3 4 15 2" xfId="8710"/>
    <cellStyle name="Total 3 4 16" xfId="8711"/>
    <cellStyle name="Total 3 4 16 2" xfId="8712"/>
    <cellStyle name="Total 3 4 17" xfId="8713"/>
    <cellStyle name="Total 3 4 17 2" xfId="8714"/>
    <cellStyle name="Total 3 4 18" xfId="8715"/>
    <cellStyle name="Total 3 4 18 2" xfId="8716"/>
    <cellStyle name="Total 3 4 19" xfId="8717"/>
    <cellStyle name="Total 3 4 19 2" xfId="8718"/>
    <cellStyle name="Total 3 4 2" xfId="8719"/>
    <cellStyle name="Total 3 4 2 2" xfId="8720"/>
    <cellStyle name="Total 3 4 2 2 2" xfId="8721"/>
    <cellStyle name="Total 3 4 2 3" xfId="8722"/>
    <cellStyle name="Total 3 4 2 3 2" xfId="8723"/>
    <cellStyle name="Total 3 4 2 4" xfId="8724"/>
    <cellStyle name="Total 3 4 2 4 2" xfId="8725"/>
    <cellStyle name="Total 3 4 2 5" xfId="8726"/>
    <cellStyle name="Total 3 4 20" xfId="8727"/>
    <cellStyle name="Total 3 4 20 2" xfId="8728"/>
    <cellStyle name="Total 3 4 21" xfId="8729"/>
    <cellStyle name="Total 3 4 3" xfId="8730"/>
    <cellStyle name="Total 3 4 3 2" xfId="8731"/>
    <cellStyle name="Total 3 4 3 2 2" xfId="8732"/>
    <cellStyle name="Total 3 4 3 3" xfId="8733"/>
    <cellStyle name="Total 3 4 3 3 2" xfId="8734"/>
    <cellStyle name="Total 3 4 3 4" xfId="8735"/>
    <cellStyle name="Total 3 4 3 4 2" xfId="8736"/>
    <cellStyle name="Total 3 4 3 5" xfId="8737"/>
    <cellStyle name="Total 3 4 4" xfId="8738"/>
    <cellStyle name="Total 3 4 4 2" xfId="8739"/>
    <cellStyle name="Total 3 4 4 2 2" xfId="8740"/>
    <cellStyle name="Total 3 4 4 3" xfId="8741"/>
    <cellStyle name="Total 3 4 4 3 2" xfId="8742"/>
    <cellStyle name="Total 3 4 4 4" xfId="8743"/>
    <cellStyle name="Total 3 4 4 4 2" xfId="8744"/>
    <cellStyle name="Total 3 4 4 5" xfId="8745"/>
    <cellStyle name="Total 3 4 5" xfId="8746"/>
    <cellStyle name="Total 3 4 5 2" xfId="8747"/>
    <cellStyle name="Total 3 4 5 2 2" xfId="8748"/>
    <cellStyle name="Total 3 4 5 3" xfId="8749"/>
    <cellStyle name="Total 3 4 5 3 2" xfId="8750"/>
    <cellStyle name="Total 3 4 5 4" xfId="8751"/>
    <cellStyle name="Total 3 4 5 4 2" xfId="8752"/>
    <cellStyle name="Total 3 4 5 5" xfId="8753"/>
    <cellStyle name="Total 3 4 6" xfId="8754"/>
    <cellStyle name="Total 3 4 6 2" xfId="8755"/>
    <cellStyle name="Total 3 4 7" xfId="8756"/>
    <cellStyle name="Total 3 4 7 2" xfId="8757"/>
    <cellStyle name="Total 3 4 8" xfId="8758"/>
    <cellStyle name="Total 3 4 8 2" xfId="8759"/>
    <cellStyle name="Total 3 4 9" xfId="8760"/>
    <cellStyle name="Total 3 4 9 2" xfId="8761"/>
    <cellStyle name="Total 3 5" xfId="8762"/>
    <cellStyle name="Total 3 5 10" xfId="8763"/>
    <cellStyle name="Total 3 5 10 2" xfId="8764"/>
    <cellStyle name="Total 3 5 11" xfId="8765"/>
    <cellStyle name="Total 3 5 11 2" xfId="8766"/>
    <cellStyle name="Total 3 5 12" xfId="8767"/>
    <cellStyle name="Total 3 5 12 2" xfId="8768"/>
    <cellStyle name="Total 3 5 13" xfId="8769"/>
    <cellStyle name="Total 3 5 13 2" xfId="8770"/>
    <cellStyle name="Total 3 5 14" xfId="8771"/>
    <cellStyle name="Total 3 5 14 2" xfId="8772"/>
    <cellStyle name="Total 3 5 15" xfId="8773"/>
    <cellStyle name="Total 3 5 15 2" xfId="8774"/>
    <cellStyle name="Total 3 5 16" xfId="8775"/>
    <cellStyle name="Total 3 5 16 2" xfId="8776"/>
    <cellStyle name="Total 3 5 17" xfId="8777"/>
    <cellStyle name="Total 3 5 17 2" xfId="8778"/>
    <cellStyle name="Total 3 5 18" xfId="8779"/>
    <cellStyle name="Total 3 5 18 2" xfId="8780"/>
    <cellStyle name="Total 3 5 19" xfId="8781"/>
    <cellStyle name="Total 3 5 19 2" xfId="8782"/>
    <cellStyle name="Total 3 5 2" xfId="8783"/>
    <cellStyle name="Total 3 5 2 2" xfId="8784"/>
    <cellStyle name="Total 3 5 2 2 2" xfId="8785"/>
    <cellStyle name="Total 3 5 2 3" xfId="8786"/>
    <cellStyle name="Total 3 5 2 3 2" xfId="8787"/>
    <cellStyle name="Total 3 5 2 4" xfId="8788"/>
    <cellStyle name="Total 3 5 2 4 2" xfId="8789"/>
    <cellStyle name="Total 3 5 2 5" xfId="8790"/>
    <cellStyle name="Total 3 5 20" xfId="8791"/>
    <cellStyle name="Total 3 5 20 2" xfId="8792"/>
    <cellStyle name="Total 3 5 21" xfId="8793"/>
    <cellStyle name="Total 3 5 3" xfId="8794"/>
    <cellStyle name="Total 3 5 3 2" xfId="8795"/>
    <cellStyle name="Total 3 5 3 2 2" xfId="8796"/>
    <cellStyle name="Total 3 5 3 3" xfId="8797"/>
    <cellStyle name="Total 3 5 3 3 2" xfId="8798"/>
    <cellStyle name="Total 3 5 3 4" xfId="8799"/>
    <cellStyle name="Total 3 5 3 4 2" xfId="8800"/>
    <cellStyle name="Total 3 5 3 5" xfId="8801"/>
    <cellStyle name="Total 3 5 4" xfId="8802"/>
    <cellStyle name="Total 3 5 4 2" xfId="8803"/>
    <cellStyle name="Total 3 5 4 2 2" xfId="8804"/>
    <cellStyle name="Total 3 5 4 3" xfId="8805"/>
    <cellStyle name="Total 3 5 4 3 2" xfId="8806"/>
    <cellStyle name="Total 3 5 4 4" xfId="8807"/>
    <cellStyle name="Total 3 5 4 4 2" xfId="8808"/>
    <cellStyle name="Total 3 5 4 5" xfId="8809"/>
    <cellStyle name="Total 3 5 5" xfId="8810"/>
    <cellStyle name="Total 3 5 5 2" xfId="8811"/>
    <cellStyle name="Total 3 5 5 2 2" xfId="8812"/>
    <cellStyle name="Total 3 5 5 3" xfId="8813"/>
    <cellStyle name="Total 3 5 5 3 2" xfId="8814"/>
    <cellStyle name="Total 3 5 5 4" xfId="8815"/>
    <cellStyle name="Total 3 5 5 4 2" xfId="8816"/>
    <cellStyle name="Total 3 5 5 5" xfId="8817"/>
    <cellStyle name="Total 3 5 6" xfId="8818"/>
    <cellStyle name="Total 3 5 6 2" xfId="8819"/>
    <cellStyle name="Total 3 5 7" xfId="8820"/>
    <cellStyle name="Total 3 5 7 2" xfId="8821"/>
    <cellStyle name="Total 3 5 8" xfId="8822"/>
    <cellStyle name="Total 3 5 8 2" xfId="8823"/>
    <cellStyle name="Total 3 5 9" xfId="8824"/>
    <cellStyle name="Total 3 5 9 2" xfId="8825"/>
    <cellStyle name="Total 3 6" xfId="8826"/>
    <cellStyle name="Total 3 6 10" xfId="8827"/>
    <cellStyle name="Total 3 6 10 2" xfId="8828"/>
    <cellStyle name="Total 3 6 11" xfId="8829"/>
    <cellStyle name="Total 3 6 11 2" xfId="8830"/>
    <cellStyle name="Total 3 6 12" xfId="8831"/>
    <cellStyle name="Total 3 6 12 2" xfId="8832"/>
    <cellStyle name="Total 3 6 13" xfId="8833"/>
    <cellStyle name="Total 3 6 13 2" xfId="8834"/>
    <cellStyle name="Total 3 6 14" xfId="8835"/>
    <cellStyle name="Total 3 6 14 2" xfId="8836"/>
    <cellStyle name="Total 3 6 15" xfId="8837"/>
    <cellStyle name="Total 3 6 15 2" xfId="8838"/>
    <cellStyle name="Total 3 6 16" xfId="8839"/>
    <cellStyle name="Total 3 6 16 2" xfId="8840"/>
    <cellStyle name="Total 3 6 17" xfId="8841"/>
    <cellStyle name="Total 3 6 17 2" xfId="8842"/>
    <cellStyle name="Total 3 6 18" xfId="8843"/>
    <cellStyle name="Total 3 6 18 2" xfId="8844"/>
    <cellStyle name="Total 3 6 19" xfId="8845"/>
    <cellStyle name="Total 3 6 19 2" xfId="8846"/>
    <cellStyle name="Total 3 6 2" xfId="8847"/>
    <cellStyle name="Total 3 6 2 2" xfId="8848"/>
    <cellStyle name="Total 3 6 2 2 2" xfId="8849"/>
    <cellStyle name="Total 3 6 2 3" xfId="8850"/>
    <cellStyle name="Total 3 6 2 3 2" xfId="8851"/>
    <cellStyle name="Total 3 6 2 4" xfId="8852"/>
    <cellStyle name="Total 3 6 2 4 2" xfId="8853"/>
    <cellStyle name="Total 3 6 2 5" xfId="8854"/>
    <cellStyle name="Total 3 6 20" xfId="8855"/>
    <cellStyle name="Total 3 6 20 2" xfId="8856"/>
    <cellStyle name="Total 3 6 21" xfId="8857"/>
    <cellStyle name="Total 3 6 3" xfId="8858"/>
    <cellStyle name="Total 3 6 3 2" xfId="8859"/>
    <cellStyle name="Total 3 6 3 2 2" xfId="8860"/>
    <cellStyle name="Total 3 6 3 3" xfId="8861"/>
    <cellStyle name="Total 3 6 3 3 2" xfId="8862"/>
    <cellStyle name="Total 3 6 3 4" xfId="8863"/>
    <cellStyle name="Total 3 6 3 4 2" xfId="8864"/>
    <cellStyle name="Total 3 6 3 5" xfId="8865"/>
    <cellStyle name="Total 3 6 4" xfId="8866"/>
    <cellStyle name="Total 3 6 4 2" xfId="8867"/>
    <cellStyle name="Total 3 6 4 2 2" xfId="8868"/>
    <cellStyle name="Total 3 6 4 3" xfId="8869"/>
    <cellStyle name="Total 3 6 4 3 2" xfId="8870"/>
    <cellStyle name="Total 3 6 4 4" xfId="8871"/>
    <cellStyle name="Total 3 6 4 4 2" xfId="8872"/>
    <cellStyle name="Total 3 6 4 5" xfId="8873"/>
    <cellStyle name="Total 3 6 5" xfId="8874"/>
    <cellStyle name="Total 3 6 5 2" xfId="8875"/>
    <cellStyle name="Total 3 6 5 2 2" xfId="8876"/>
    <cellStyle name="Total 3 6 5 3" xfId="8877"/>
    <cellStyle name="Total 3 6 5 3 2" xfId="8878"/>
    <cellStyle name="Total 3 6 5 4" xfId="8879"/>
    <cellStyle name="Total 3 6 5 4 2" xfId="8880"/>
    <cellStyle name="Total 3 6 5 5" xfId="8881"/>
    <cellStyle name="Total 3 6 6" xfId="8882"/>
    <cellStyle name="Total 3 6 6 2" xfId="8883"/>
    <cellStyle name="Total 3 6 7" xfId="8884"/>
    <cellStyle name="Total 3 6 7 2" xfId="8885"/>
    <cellStyle name="Total 3 6 8" xfId="8886"/>
    <cellStyle name="Total 3 6 8 2" xfId="8887"/>
    <cellStyle name="Total 3 6 9" xfId="8888"/>
    <cellStyle name="Total 3 6 9 2" xfId="8889"/>
    <cellStyle name="Total 3 7" xfId="8890"/>
    <cellStyle name="Total 3 7 10" xfId="8891"/>
    <cellStyle name="Total 3 7 10 2" xfId="8892"/>
    <cellStyle name="Total 3 7 11" xfId="8893"/>
    <cellStyle name="Total 3 7 11 2" xfId="8894"/>
    <cellStyle name="Total 3 7 12" xfId="8895"/>
    <cellStyle name="Total 3 7 12 2" xfId="8896"/>
    <cellStyle name="Total 3 7 13" xfId="8897"/>
    <cellStyle name="Total 3 7 13 2" xfId="8898"/>
    <cellStyle name="Total 3 7 14" xfId="8899"/>
    <cellStyle name="Total 3 7 14 2" xfId="8900"/>
    <cellStyle name="Total 3 7 15" xfId="8901"/>
    <cellStyle name="Total 3 7 15 2" xfId="8902"/>
    <cellStyle name="Total 3 7 16" xfId="8903"/>
    <cellStyle name="Total 3 7 16 2" xfId="8904"/>
    <cellStyle name="Total 3 7 17" xfId="8905"/>
    <cellStyle name="Total 3 7 17 2" xfId="8906"/>
    <cellStyle name="Total 3 7 18" xfId="8907"/>
    <cellStyle name="Total 3 7 18 2" xfId="8908"/>
    <cellStyle name="Total 3 7 19" xfId="8909"/>
    <cellStyle name="Total 3 7 19 2" xfId="8910"/>
    <cellStyle name="Total 3 7 2" xfId="8911"/>
    <cellStyle name="Total 3 7 2 2" xfId="8912"/>
    <cellStyle name="Total 3 7 2 2 2" xfId="8913"/>
    <cellStyle name="Total 3 7 2 3" xfId="8914"/>
    <cellStyle name="Total 3 7 2 3 2" xfId="8915"/>
    <cellStyle name="Total 3 7 2 4" xfId="8916"/>
    <cellStyle name="Total 3 7 2 4 2" xfId="8917"/>
    <cellStyle name="Total 3 7 2 5" xfId="8918"/>
    <cellStyle name="Total 3 7 20" xfId="8919"/>
    <cellStyle name="Total 3 7 20 2" xfId="8920"/>
    <cellStyle name="Total 3 7 21" xfId="8921"/>
    <cellStyle name="Total 3 7 3" xfId="8922"/>
    <cellStyle name="Total 3 7 3 2" xfId="8923"/>
    <cellStyle name="Total 3 7 3 2 2" xfId="8924"/>
    <cellStyle name="Total 3 7 3 3" xfId="8925"/>
    <cellStyle name="Total 3 7 3 3 2" xfId="8926"/>
    <cellStyle name="Total 3 7 3 4" xfId="8927"/>
    <cellStyle name="Total 3 7 3 4 2" xfId="8928"/>
    <cellStyle name="Total 3 7 3 5" xfId="8929"/>
    <cellStyle name="Total 3 7 4" xfId="8930"/>
    <cellStyle name="Total 3 7 4 2" xfId="8931"/>
    <cellStyle name="Total 3 7 4 2 2" xfId="8932"/>
    <cellStyle name="Total 3 7 4 3" xfId="8933"/>
    <cellStyle name="Total 3 7 4 3 2" xfId="8934"/>
    <cellStyle name="Total 3 7 4 4" xfId="8935"/>
    <cellStyle name="Total 3 7 4 4 2" xfId="8936"/>
    <cellStyle name="Total 3 7 4 5" xfId="8937"/>
    <cellStyle name="Total 3 7 5" xfId="8938"/>
    <cellStyle name="Total 3 7 5 2" xfId="8939"/>
    <cellStyle name="Total 3 7 5 2 2" xfId="8940"/>
    <cellStyle name="Total 3 7 5 3" xfId="8941"/>
    <cellStyle name="Total 3 7 5 3 2" xfId="8942"/>
    <cellStyle name="Total 3 7 5 4" xfId="8943"/>
    <cellStyle name="Total 3 7 5 4 2" xfId="8944"/>
    <cellStyle name="Total 3 7 5 5" xfId="8945"/>
    <cellStyle name="Total 3 7 6" xfId="8946"/>
    <cellStyle name="Total 3 7 6 2" xfId="8947"/>
    <cellStyle name="Total 3 7 7" xfId="8948"/>
    <cellStyle name="Total 3 7 7 2" xfId="8949"/>
    <cellStyle name="Total 3 7 8" xfId="8950"/>
    <cellStyle name="Total 3 7 8 2" xfId="8951"/>
    <cellStyle name="Total 3 7 9" xfId="8952"/>
    <cellStyle name="Total 3 7 9 2" xfId="8953"/>
    <cellStyle name="Total 3 8" xfId="8954"/>
    <cellStyle name="Total 3 8 10" xfId="8955"/>
    <cellStyle name="Total 3 8 10 2" xfId="8956"/>
    <cellStyle name="Total 3 8 11" xfId="8957"/>
    <cellStyle name="Total 3 8 11 2" xfId="8958"/>
    <cellStyle name="Total 3 8 12" xfId="8959"/>
    <cellStyle name="Total 3 8 12 2" xfId="8960"/>
    <cellStyle name="Total 3 8 13" xfId="8961"/>
    <cellStyle name="Total 3 8 13 2" xfId="8962"/>
    <cellStyle name="Total 3 8 14" xfId="8963"/>
    <cellStyle name="Total 3 8 14 2" xfId="8964"/>
    <cellStyle name="Total 3 8 15" xfId="8965"/>
    <cellStyle name="Total 3 8 15 2" xfId="8966"/>
    <cellStyle name="Total 3 8 16" xfId="8967"/>
    <cellStyle name="Total 3 8 16 2" xfId="8968"/>
    <cellStyle name="Total 3 8 17" xfId="8969"/>
    <cellStyle name="Total 3 8 17 2" xfId="8970"/>
    <cellStyle name="Total 3 8 18" xfId="8971"/>
    <cellStyle name="Total 3 8 18 2" xfId="8972"/>
    <cellStyle name="Total 3 8 19" xfId="8973"/>
    <cellStyle name="Total 3 8 19 2" xfId="8974"/>
    <cellStyle name="Total 3 8 2" xfId="8975"/>
    <cellStyle name="Total 3 8 2 2" xfId="8976"/>
    <cellStyle name="Total 3 8 2 2 2" xfId="8977"/>
    <cellStyle name="Total 3 8 2 3" xfId="8978"/>
    <cellStyle name="Total 3 8 2 3 2" xfId="8979"/>
    <cellStyle name="Total 3 8 2 4" xfId="8980"/>
    <cellStyle name="Total 3 8 2 4 2" xfId="8981"/>
    <cellStyle name="Total 3 8 2 5" xfId="8982"/>
    <cellStyle name="Total 3 8 20" xfId="8983"/>
    <cellStyle name="Total 3 8 20 2" xfId="8984"/>
    <cellStyle name="Total 3 8 21" xfId="8985"/>
    <cellStyle name="Total 3 8 3" xfId="8986"/>
    <cellStyle name="Total 3 8 3 2" xfId="8987"/>
    <cellStyle name="Total 3 8 3 2 2" xfId="8988"/>
    <cellStyle name="Total 3 8 3 3" xfId="8989"/>
    <cellStyle name="Total 3 8 3 3 2" xfId="8990"/>
    <cellStyle name="Total 3 8 3 4" xfId="8991"/>
    <cellStyle name="Total 3 8 3 4 2" xfId="8992"/>
    <cellStyle name="Total 3 8 3 5" xfId="8993"/>
    <cellStyle name="Total 3 8 4" xfId="8994"/>
    <cellStyle name="Total 3 8 4 2" xfId="8995"/>
    <cellStyle name="Total 3 8 4 2 2" xfId="8996"/>
    <cellStyle name="Total 3 8 4 3" xfId="8997"/>
    <cellStyle name="Total 3 8 4 3 2" xfId="8998"/>
    <cellStyle name="Total 3 8 4 4" xfId="8999"/>
    <cellStyle name="Total 3 8 4 4 2" xfId="9000"/>
    <cellStyle name="Total 3 8 4 5" xfId="9001"/>
    <cellStyle name="Total 3 8 5" xfId="9002"/>
    <cellStyle name="Total 3 8 5 2" xfId="9003"/>
    <cellStyle name="Total 3 8 5 2 2" xfId="9004"/>
    <cellStyle name="Total 3 8 5 3" xfId="9005"/>
    <cellStyle name="Total 3 8 5 3 2" xfId="9006"/>
    <cellStyle name="Total 3 8 5 4" xfId="9007"/>
    <cellStyle name="Total 3 8 5 4 2" xfId="9008"/>
    <cellStyle name="Total 3 8 5 5" xfId="9009"/>
    <cellStyle name="Total 3 8 6" xfId="9010"/>
    <cellStyle name="Total 3 8 6 2" xfId="9011"/>
    <cellStyle name="Total 3 8 7" xfId="9012"/>
    <cellStyle name="Total 3 8 7 2" xfId="9013"/>
    <cellStyle name="Total 3 8 8" xfId="9014"/>
    <cellStyle name="Total 3 8 8 2" xfId="9015"/>
    <cellStyle name="Total 3 8 9" xfId="9016"/>
    <cellStyle name="Total 3 8 9 2" xfId="9017"/>
    <cellStyle name="Total 3 9" xfId="9018"/>
    <cellStyle name="Total 3 9 10" xfId="9019"/>
    <cellStyle name="Total 3 9 10 2" xfId="9020"/>
    <cellStyle name="Total 3 9 11" xfId="9021"/>
    <cellStyle name="Total 3 9 11 2" xfId="9022"/>
    <cellStyle name="Total 3 9 12" xfId="9023"/>
    <cellStyle name="Total 3 9 12 2" xfId="9024"/>
    <cellStyle name="Total 3 9 13" xfId="9025"/>
    <cellStyle name="Total 3 9 13 2" xfId="9026"/>
    <cellStyle name="Total 3 9 14" xfId="9027"/>
    <cellStyle name="Total 3 9 14 2" xfId="9028"/>
    <cellStyle name="Total 3 9 15" xfId="9029"/>
    <cellStyle name="Total 3 9 15 2" xfId="9030"/>
    <cellStyle name="Total 3 9 16" xfId="9031"/>
    <cellStyle name="Total 3 9 16 2" xfId="9032"/>
    <cellStyle name="Total 3 9 17" xfId="9033"/>
    <cellStyle name="Total 3 9 17 2" xfId="9034"/>
    <cellStyle name="Total 3 9 18" xfId="9035"/>
    <cellStyle name="Total 3 9 18 2" xfId="9036"/>
    <cellStyle name="Total 3 9 19" xfId="9037"/>
    <cellStyle name="Total 3 9 19 2" xfId="9038"/>
    <cellStyle name="Total 3 9 2" xfId="9039"/>
    <cellStyle name="Total 3 9 2 2" xfId="9040"/>
    <cellStyle name="Total 3 9 2 2 2" xfId="9041"/>
    <cellStyle name="Total 3 9 2 3" xfId="9042"/>
    <cellStyle name="Total 3 9 2 3 2" xfId="9043"/>
    <cellStyle name="Total 3 9 2 4" xfId="9044"/>
    <cellStyle name="Total 3 9 2 4 2" xfId="9045"/>
    <cellStyle name="Total 3 9 2 5" xfId="9046"/>
    <cellStyle name="Total 3 9 20" xfId="9047"/>
    <cellStyle name="Total 3 9 20 2" xfId="9048"/>
    <cellStyle name="Total 3 9 21" xfId="9049"/>
    <cellStyle name="Total 3 9 3" xfId="9050"/>
    <cellStyle name="Total 3 9 3 2" xfId="9051"/>
    <cellStyle name="Total 3 9 3 2 2" xfId="9052"/>
    <cellStyle name="Total 3 9 3 3" xfId="9053"/>
    <cellStyle name="Total 3 9 3 3 2" xfId="9054"/>
    <cellStyle name="Total 3 9 3 4" xfId="9055"/>
    <cellStyle name="Total 3 9 3 4 2" xfId="9056"/>
    <cellStyle name="Total 3 9 3 5" xfId="9057"/>
    <cellStyle name="Total 3 9 4" xfId="9058"/>
    <cellStyle name="Total 3 9 4 2" xfId="9059"/>
    <cellStyle name="Total 3 9 4 2 2" xfId="9060"/>
    <cellStyle name="Total 3 9 4 3" xfId="9061"/>
    <cellStyle name="Total 3 9 4 3 2" xfId="9062"/>
    <cellStyle name="Total 3 9 4 4" xfId="9063"/>
    <cellStyle name="Total 3 9 4 4 2" xfId="9064"/>
    <cellStyle name="Total 3 9 4 5" xfId="9065"/>
    <cellStyle name="Total 3 9 5" xfId="9066"/>
    <cellStyle name="Total 3 9 5 2" xfId="9067"/>
    <cellStyle name="Total 3 9 5 2 2" xfId="9068"/>
    <cellStyle name="Total 3 9 5 3" xfId="9069"/>
    <cellStyle name="Total 3 9 5 3 2" xfId="9070"/>
    <cellStyle name="Total 3 9 5 4" xfId="9071"/>
    <cellStyle name="Total 3 9 5 4 2" xfId="9072"/>
    <cellStyle name="Total 3 9 5 5" xfId="9073"/>
    <cellStyle name="Total 3 9 6" xfId="9074"/>
    <cellStyle name="Total 3 9 6 2" xfId="9075"/>
    <cellStyle name="Total 3 9 7" xfId="9076"/>
    <cellStyle name="Total 3 9 7 2" xfId="9077"/>
    <cellStyle name="Total 3 9 8" xfId="9078"/>
    <cellStyle name="Total 3 9 8 2" xfId="9079"/>
    <cellStyle name="Total 3 9 9" xfId="9080"/>
    <cellStyle name="Total 3 9 9 2" xfId="9081"/>
    <cellStyle name="Warning Text" xfId="14" builtinId="11" customBuiltin="1"/>
    <cellStyle name="Warning Text 2" xfId="9082"/>
    <cellStyle name="Warning Text 3" xfId="908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psi27\Indika%20PC%20Backup\Sujata%20C\2005\pepsi\APRL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aveen\c_praveen\WINDOWS\TEMP\597\OR\ORWE5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\Dropbox\Office\KPI\MIS%202018\February%202018\KPI%2008%20Feb%20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\Dropbox\Office\KPI\MIS%202018\March%202018\KPI\RSM%20KPI\28-RSM%20Monitoring%20KPI%20%20March%20%20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shna-pc\Office%20Docs\KPI\KPI%202014\May\Primary\Primary%20Sales%20as%20at%2030th%20May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-05 AOP (RH)"/>
      <sheetName val="SALES"/>
      <sheetName val="DLYSLS"/>
      <sheetName val="APRIL TG"/>
      <sheetName val="MFAX"/>
      <sheetName val="MFAX (2)"/>
      <sheetName val="MFAX (3)"/>
      <sheetName val="YTD-APRL"/>
      <sheetName val="September"/>
      <sheetName val="CE-05_AOP_(RH)"/>
      <sheetName val=" Volume Plan"/>
    </sheetNames>
    <sheetDataSet>
      <sheetData sheetId="0" refreshError="1"/>
      <sheetData sheetId="1" refreshError="1">
        <row r="2">
          <cell r="A2" t="str">
            <v>SR.</v>
          </cell>
          <cell r="B2" t="str">
            <v>STOCKISTS</v>
          </cell>
          <cell r="C2" t="str">
            <v>PLACE</v>
          </cell>
          <cell r="D2" t="str">
            <v xml:space="preserve">ANNUL </v>
          </cell>
          <cell r="F2" t="str">
            <v>CUMM</v>
          </cell>
          <cell r="G2" t="str">
            <v>TARGET</v>
          </cell>
          <cell r="H2">
            <v>38353</v>
          </cell>
          <cell r="I2" t="str">
            <v>SALES</v>
          </cell>
          <cell r="J2">
            <v>37987</v>
          </cell>
          <cell r="K2" t="str">
            <v>ACHVD</v>
          </cell>
        </row>
        <row r="3">
          <cell r="A3" t="str">
            <v>NO.</v>
          </cell>
          <cell r="D3" t="str">
            <v>TRGET</v>
          </cell>
          <cell r="E3" t="str">
            <v>LY</v>
          </cell>
          <cell r="F3" t="str">
            <v>SALES</v>
          </cell>
          <cell r="G3">
            <v>38353</v>
          </cell>
          <cell r="H3" t="str">
            <v>MTD</v>
          </cell>
          <cell r="I3" t="str">
            <v>V/S TRG</v>
          </cell>
          <cell r="J3" t="str">
            <v>MTD</v>
          </cell>
          <cell r="K3" t="str">
            <v>V/S LY</v>
          </cell>
        </row>
        <row r="4">
          <cell r="A4">
            <v>1</v>
          </cell>
          <cell r="B4" t="str">
            <v>AMOGH PR</v>
          </cell>
          <cell r="C4" t="str">
            <v>HUBLI</v>
          </cell>
          <cell r="D4" t="e">
            <v>#REF!</v>
          </cell>
          <cell r="E4" t="e">
            <v>#REF!</v>
          </cell>
          <cell r="G4" t="e">
            <v>#REF!</v>
          </cell>
          <cell r="H4">
            <v>11220</v>
          </cell>
          <cell r="I4" t="e">
            <v>#REF!</v>
          </cell>
          <cell r="J4" t="e">
            <v>#REF!</v>
          </cell>
          <cell r="K4" t="e">
            <v>#REF!</v>
          </cell>
        </row>
        <row r="5">
          <cell r="A5">
            <v>2</v>
          </cell>
          <cell r="B5" t="str">
            <v>PERFECT</v>
          </cell>
          <cell r="C5" t="str">
            <v>DHARWAD</v>
          </cell>
          <cell r="D5" t="e">
            <v>#REF!</v>
          </cell>
          <cell r="E5" t="e">
            <v>#REF!</v>
          </cell>
          <cell r="G5" t="e">
            <v>#REF!</v>
          </cell>
          <cell r="H5">
            <v>8300</v>
          </cell>
          <cell r="I5" t="e">
            <v>#REF!</v>
          </cell>
          <cell r="J5" t="e">
            <v>#REF!</v>
          </cell>
          <cell r="K5" t="e">
            <v>#REF!</v>
          </cell>
        </row>
        <row r="6">
          <cell r="A6">
            <v>3</v>
          </cell>
          <cell r="B6" t="str">
            <v>BAILHONGAL</v>
          </cell>
          <cell r="C6" t="str">
            <v>BAILHONGAL</v>
          </cell>
          <cell r="D6" t="e">
            <v>#REF!</v>
          </cell>
          <cell r="E6" t="e">
            <v>#REF!</v>
          </cell>
          <cell r="G6" t="e">
            <v>#REF!</v>
          </cell>
          <cell r="H6">
            <v>2044</v>
          </cell>
          <cell r="I6" t="e">
            <v>#REF!</v>
          </cell>
          <cell r="J6" t="e">
            <v>#REF!</v>
          </cell>
          <cell r="K6" t="e">
            <v>#REF!</v>
          </cell>
        </row>
        <row r="7">
          <cell r="A7">
            <v>4</v>
          </cell>
          <cell r="C7" t="str">
            <v>SOUNDATTI</v>
          </cell>
          <cell r="D7" t="e">
            <v>#REF!</v>
          </cell>
          <cell r="E7" t="e">
            <v>#REF!</v>
          </cell>
          <cell r="G7" t="e">
            <v>#REF!</v>
          </cell>
          <cell r="H7">
            <v>2200</v>
          </cell>
          <cell r="I7" t="e">
            <v>#REF!</v>
          </cell>
          <cell r="J7" t="e">
            <v>#REF!</v>
          </cell>
          <cell r="K7" t="e">
            <v>#REF!</v>
          </cell>
        </row>
        <row r="8">
          <cell r="A8">
            <v>5</v>
          </cell>
          <cell r="B8" t="str">
            <v>RENUKA</v>
          </cell>
          <cell r="C8" t="str">
            <v>KITTUR</v>
          </cell>
          <cell r="D8" t="e">
            <v>#REF!</v>
          </cell>
          <cell r="E8" t="e">
            <v>#REF!</v>
          </cell>
          <cell r="G8" t="e">
            <v>#REF!</v>
          </cell>
          <cell r="H8">
            <v>180</v>
          </cell>
          <cell r="I8" t="e">
            <v>#REF!</v>
          </cell>
          <cell r="J8" t="e">
            <v>#REF!</v>
          </cell>
          <cell r="K8" t="e">
            <v>#REF!</v>
          </cell>
        </row>
        <row r="9">
          <cell r="A9">
            <v>6</v>
          </cell>
          <cell r="C9" t="str">
            <v>NAVALGUND</v>
          </cell>
          <cell r="D9" t="e">
            <v>#REF!</v>
          </cell>
          <cell r="E9" t="e">
            <v>#REF!</v>
          </cell>
          <cell r="G9" t="e">
            <v>#REF!</v>
          </cell>
          <cell r="H9">
            <v>810</v>
          </cell>
          <cell r="I9" t="e">
            <v>#REF!</v>
          </cell>
          <cell r="J9" t="e">
            <v>#REF!</v>
          </cell>
          <cell r="K9" t="e">
            <v>#REF!</v>
          </cell>
        </row>
        <row r="10">
          <cell r="A10">
            <v>7</v>
          </cell>
          <cell r="B10" t="str">
            <v>RAGHAVENDRA</v>
          </cell>
          <cell r="C10" t="str">
            <v>MINDGOD</v>
          </cell>
          <cell r="D10" t="e">
            <v>#REF!</v>
          </cell>
          <cell r="E10" t="e">
            <v>#REF!</v>
          </cell>
          <cell r="G10" t="e">
            <v>#REF!</v>
          </cell>
          <cell r="H10">
            <v>865</v>
          </cell>
          <cell r="I10" t="e">
            <v>#REF!</v>
          </cell>
          <cell r="J10" t="e">
            <v>#REF!</v>
          </cell>
          <cell r="K10" t="e">
            <v>#REF!</v>
          </cell>
        </row>
        <row r="11">
          <cell r="A11">
            <v>8</v>
          </cell>
          <cell r="B11" t="str">
            <v>GANGANNAVAR</v>
          </cell>
          <cell r="C11" t="str">
            <v>RAMDURGA</v>
          </cell>
          <cell r="D11" t="e">
            <v>#REF!</v>
          </cell>
          <cell r="E11" t="e">
            <v>#REF!</v>
          </cell>
          <cell r="G11" t="e">
            <v>#REF!</v>
          </cell>
          <cell r="H11">
            <v>615</v>
          </cell>
          <cell r="I11" t="e">
            <v>#REF!</v>
          </cell>
          <cell r="J11" t="e">
            <v>#REF!</v>
          </cell>
          <cell r="K11" t="e">
            <v>#REF!</v>
          </cell>
        </row>
        <row r="12">
          <cell r="A12">
            <v>9</v>
          </cell>
          <cell r="B12" t="str">
            <v>VINAYAK</v>
          </cell>
          <cell r="C12" t="str">
            <v>YELLAPUR</v>
          </cell>
          <cell r="D12" t="e">
            <v>#REF!</v>
          </cell>
          <cell r="E12" t="e">
            <v>#REF!</v>
          </cell>
          <cell r="G12" t="e">
            <v>#REF!</v>
          </cell>
          <cell r="H12">
            <v>3826</v>
          </cell>
          <cell r="I12" t="e">
            <v>#REF!</v>
          </cell>
          <cell r="J12" t="e">
            <v>#REF!</v>
          </cell>
          <cell r="K12" t="e">
            <v>#REF!</v>
          </cell>
        </row>
        <row r="13">
          <cell r="A13">
            <v>10</v>
          </cell>
          <cell r="B13" t="str">
            <v>SAHIL</v>
          </cell>
          <cell r="C13" t="str">
            <v>KARWAR</v>
          </cell>
          <cell r="D13" t="e">
            <v>#REF!</v>
          </cell>
          <cell r="E13" t="e">
            <v>#REF!</v>
          </cell>
          <cell r="G13" t="e">
            <v>#REF!</v>
          </cell>
          <cell r="H13">
            <v>9350</v>
          </cell>
          <cell r="I13" t="e">
            <v>#REF!</v>
          </cell>
          <cell r="J13" t="e">
            <v>#REF!</v>
          </cell>
          <cell r="K13" t="e">
            <v>#REF!</v>
          </cell>
        </row>
        <row r="14">
          <cell r="A14">
            <v>11</v>
          </cell>
          <cell r="B14" t="str">
            <v>S B MKTG</v>
          </cell>
          <cell r="C14" t="str">
            <v>BHATKAL</v>
          </cell>
          <cell r="D14" t="e">
            <v>#REF!</v>
          </cell>
          <cell r="E14" t="e">
            <v>#REF!</v>
          </cell>
          <cell r="G14" t="e">
            <v>#REF!</v>
          </cell>
          <cell r="H14">
            <v>3522</v>
          </cell>
          <cell r="I14" t="e">
            <v>#REF!</v>
          </cell>
          <cell r="J14" t="e">
            <v>#REF!</v>
          </cell>
          <cell r="K14" t="e">
            <v>#REF!</v>
          </cell>
        </row>
        <row r="15">
          <cell r="A15">
            <v>12</v>
          </cell>
          <cell r="B15" t="str">
            <v>A T PAI</v>
          </cell>
          <cell r="C15" t="str">
            <v>HONNAVAR</v>
          </cell>
          <cell r="D15" t="e">
            <v>#REF!</v>
          </cell>
          <cell r="E15" t="e">
            <v>#REF!</v>
          </cell>
          <cell r="G15" t="e">
            <v>#REF!</v>
          </cell>
          <cell r="H15">
            <v>1211</v>
          </cell>
          <cell r="I15" t="e">
            <v>#REF!</v>
          </cell>
          <cell r="J15" t="e">
            <v>#REF!</v>
          </cell>
          <cell r="K15" t="e">
            <v>#REF!</v>
          </cell>
        </row>
        <row r="16">
          <cell r="A16">
            <v>13</v>
          </cell>
          <cell r="B16" t="str">
            <v>MEGHA</v>
          </cell>
          <cell r="C16" t="str">
            <v>SIRSI</v>
          </cell>
          <cell r="D16" t="e">
            <v>#REF!</v>
          </cell>
          <cell r="E16" t="e">
            <v>#REF!</v>
          </cell>
          <cell r="G16" t="e">
            <v>#REF!</v>
          </cell>
          <cell r="H16">
            <v>2199</v>
          </cell>
          <cell r="I16" t="e">
            <v>#REF!</v>
          </cell>
          <cell r="J16" t="e">
            <v>#REF!</v>
          </cell>
          <cell r="K16" t="e">
            <v>#REF!</v>
          </cell>
        </row>
        <row r="17">
          <cell r="A17">
            <v>14</v>
          </cell>
          <cell r="B17" t="str">
            <v>SRI GURUSIDDESH</v>
          </cell>
          <cell r="C17" t="str">
            <v>GADAG</v>
          </cell>
          <cell r="D17" t="e">
            <v>#REF!</v>
          </cell>
          <cell r="E17" t="e">
            <v>#REF!</v>
          </cell>
          <cell r="G17" t="e">
            <v>#REF!</v>
          </cell>
          <cell r="H17">
            <v>3869</v>
          </cell>
          <cell r="I17" t="e">
            <v>#REF!</v>
          </cell>
          <cell r="J17" t="e">
            <v>#REF!</v>
          </cell>
          <cell r="K17" t="e">
            <v>#REF!</v>
          </cell>
        </row>
        <row r="18">
          <cell r="A18">
            <v>15</v>
          </cell>
          <cell r="C18" t="str">
            <v>GAJ'GAD</v>
          </cell>
          <cell r="D18" t="e">
            <v>#REF!</v>
          </cell>
          <cell r="E18" t="e">
            <v>#REF!</v>
          </cell>
          <cell r="G18" t="e">
            <v>#REF!</v>
          </cell>
          <cell r="H18">
            <v>953</v>
          </cell>
          <cell r="I18" t="e">
            <v>#REF!</v>
          </cell>
          <cell r="J18" t="e">
            <v>#REF!</v>
          </cell>
          <cell r="K18" t="e">
            <v>#REF!</v>
          </cell>
        </row>
        <row r="19">
          <cell r="A19">
            <v>16</v>
          </cell>
          <cell r="C19" t="str">
            <v>LAXM'WAR</v>
          </cell>
          <cell r="D19" t="e">
            <v>#REF!</v>
          </cell>
          <cell r="E19" t="e">
            <v>#REF!</v>
          </cell>
          <cell r="G19" t="e">
            <v>#REF!</v>
          </cell>
          <cell r="H19">
            <v>0</v>
          </cell>
          <cell r="I19" t="e">
            <v>#REF!</v>
          </cell>
          <cell r="J19" t="e">
            <v>#REF!</v>
          </cell>
          <cell r="K19" t="e">
            <v>#REF!</v>
          </cell>
        </row>
        <row r="20">
          <cell r="A20">
            <v>17</v>
          </cell>
          <cell r="B20" t="str">
            <v>GOLDEN</v>
          </cell>
          <cell r="C20" t="str">
            <v>SAVNUR</v>
          </cell>
          <cell r="D20" t="e">
            <v>#REF!</v>
          </cell>
          <cell r="E20" t="e">
            <v>#REF!</v>
          </cell>
          <cell r="G20" t="e">
            <v>#REF!</v>
          </cell>
          <cell r="H20">
            <v>3580</v>
          </cell>
          <cell r="I20" t="e">
            <v>#REF!</v>
          </cell>
          <cell r="J20" t="e">
            <v>#REF!</v>
          </cell>
          <cell r="K20" t="e">
            <v>#REF!</v>
          </cell>
        </row>
        <row r="21">
          <cell r="A21" t="str">
            <v>VISHWNATH ASM</v>
          </cell>
          <cell r="C21" t="str">
            <v>CENTRAL TOTAL</v>
          </cell>
          <cell r="D21" t="e">
            <v>#REF!</v>
          </cell>
          <cell r="E21" t="e">
            <v>#REF!</v>
          </cell>
          <cell r="F21">
            <v>0</v>
          </cell>
          <cell r="G21" t="e">
            <v>#REF!</v>
          </cell>
          <cell r="H21">
            <v>54744</v>
          </cell>
          <cell r="I21" t="e">
            <v>#REF!</v>
          </cell>
          <cell r="J21" t="e">
            <v>#REF!</v>
          </cell>
          <cell r="K21" t="e">
            <v>#REF!</v>
          </cell>
        </row>
        <row r="22">
          <cell r="C22" t="str">
            <v>G TOTAL</v>
          </cell>
          <cell r="D22" t="e">
            <v>#REF!</v>
          </cell>
          <cell r="E22" t="e">
            <v>#REF!</v>
          </cell>
          <cell r="F22">
            <v>0</v>
          </cell>
          <cell r="G22" t="e">
            <v>#REF!</v>
          </cell>
          <cell r="H22">
            <v>406126</v>
          </cell>
          <cell r="I22" t="e">
            <v>#REF!</v>
          </cell>
          <cell r="J22" t="e">
            <v>#REF!</v>
          </cell>
          <cell r="K22" t="e">
            <v>#REF!</v>
          </cell>
        </row>
        <row r="23">
          <cell r="A23">
            <v>18</v>
          </cell>
          <cell r="B23" t="str">
            <v>MANOHAR TRDRS</v>
          </cell>
          <cell r="C23" t="str">
            <v>HASSAN (M)</v>
          </cell>
          <cell r="D23" t="e">
            <v>#REF!</v>
          </cell>
          <cell r="E23" t="e">
            <v>#REF!</v>
          </cell>
          <cell r="G23" t="e">
            <v>#REF!</v>
          </cell>
          <cell r="H23">
            <v>3905</v>
          </cell>
          <cell r="I23" t="e">
            <v>#REF!</v>
          </cell>
          <cell r="J23" t="e">
            <v>#REF!</v>
          </cell>
          <cell r="K23" t="e">
            <v>#REF!</v>
          </cell>
        </row>
        <row r="24">
          <cell r="A24">
            <v>19</v>
          </cell>
          <cell r="B24" t="str">
            <v>CASINO CRTN</v>
          </cell>
          <cell r="C24" t="str">
            <v>HASSAN C)</v>
          </cell>
          <cell r="D24" t="e">
            <v>#REF!</v>
          </cell>
          <cell r="E24" t="e">
            <v>#REF!</v>
          </cell>
          <cell r="G24" t="e">
            <v>#REF!</v>
          </cell>
          <cell r="H24">
            <v>7104</v>
          </cell>
          <cell r="I24" t="e">
            <v>#REF!</v>
          </cell>
          <cell r="J24" t="e">
            <v>#REF!</v>
          </cell>
          <cell r="K24" t="e">
            <v>#REF!</v>
          </cell>
        </row>
        <row r="25">
          <cell r="A25">
            <v>20</v>
          </cell>
          <cell r="B25" t="str">
            <v>KUMAR TRDRS</v>
          </cell>
          <cell r="C25" t="str">
            <v>SHRAVANBELAGOLA</v>
          </cell>
          <cell r="D25" t="e">
            <v>#REF!</v>
          </cell>
          <cell r="E25" t="e">
            <v>#REF!</v>
          </cell>
          <cell r="G25" t="e">
            <v>#REF!</v>
          </cell>
          <cell r="H25">
            <v>2309</v>
          </cell>
          <cell r="I25" t="e">
            <v>#REF!</v>
          </cell>
          <cell r="J25" t="e">
            <v>#REF!</v>
          </cell>
          <cell r="K25" t="e">
            <v>#REF!</v>
          </cell>
        </row>
        <row r="26">
          <cell r="A26">
            <v>21</v>
          </cell>
          <cell r="B26" t="str">
            <v>GULSHAN AG</v>
          </cell>
          <cell r="C26" t="str">
            <v>H NPUR</v>
          </cell>
          <cell r="D26" t="e">
            <v>#REF!</v>
          </cell>
          <cell r="E26" t="e">
            <v>#REF!</v>
          </cell>
          <cell r="G26" t="e">
            <v>#REF!</v>
          </cell>
          <cell r="H26">
            <v>6230</v>
          </cell>
          <cell r="I26" t="e">
            <v>#REF!</v>
          </cell>
          <cell r="J26" t="e">
            <v>#REF!</v>
          </cell>
          <cell r="K26" t="e">
            <v>#REF!</v>
          </cell>
        </row>
        <row r="27">
          <cell r="A27">
            <v>22</v>
          </cell>
          <cell r="B27" t="str">
            <v>AMRUTHA MKTG</v>
          </cell>
          <cell r="C27" t="str">
            <v>ARKALGODU</v>
          </cell>
          <cell r="D27" t="e">
            <v>#REF!</v>
          </cell>
          <cell r="E27" t="e">
            <v>#REF!</v>
          </cell>
          <cell r="G27" t="e">
            <v>#REF!</v>
          </cell>
          <cell r="H27">
            <v>846</v>
          </cell>
          <cell r="I27" t="e">
            <v>#REF!</v>
          </cell>
          <cell r="J27" t="e">
            <v>#REF!</v>
          </cell>
          <cell r="K27" t="e">
            <v>#REF!</v>
          </cell>
        </row>
        <row r="28">
          <cell r="A28">
            <v>23</v>
          </cell>
          <cell r="B28" t="str">
            <v>AMBER</v>
          </cell>
          <cell r="C28" t="str">
            <v>BELUR</v>
          </cell>
          <cell r="D28" t="e">
            <v>#REF!</v>
          </cell>
          <cell r="E28" t="e">
            <v>#REF!</v>
          </cell>
          <cell r="G28" t="e">
            <v>#REF!</v>
          </cell>
          <cell r="H28">
            <v>638</v>
          </cell>
          <cell r="I28" t="e">
            <v>#REF!</v>
          </cell>
          <cell r="J28" t="e">
            <v>#REF!</v>
          </cell>
          <cell r="K28" t="e">
            <v>#REF!</v>
          </cell>
        </row>
        <row r="29">
          <cell r="A29">
            <v>24</v>
          </cell>
          <cell r="B29" t="str">
            <v>SUMA AGENCY</v>
          </cell>
          <cell r="C29" t="str">
            <v>SAKLEHPUR</v>
          </cell>
          <cell r="D29" t="e">
            <v>#REF!</v>
          </cell>
          <cell r="E29" t="e">
            <v>#REF!</v>
          </cell>
          <cell r="G29" t="e">
            <v>#REF!</v>
          </cell>
          <cell r="H29">
            <v>1228</v>
          </cell>
          <cell r="I29" t="e">
            <v>#REF!</v>
          </cell>
          <cell r="J29" t="e">
            <v>#REF!</v>
          </cell>
          <cell r="K29" t="e">
            <v>#REF!</v>
          </cell>
        </row>
        <row r="30">
          <cell r="A30">
            <v>25</v>
          </cell>
          <cell r="B30" t="str">
            <v>GOOD LUCK</v>
          </cell>
          <cell r="C30" t="str">
            <v>KOPPA</v>
          </cell>
          <cell r="D30" t="e">
            <v>#REF!</v>
          </cell>
          <cell r="E30" t="e">
            <v>#REF!</v>
          </cell>
          <cell r="G30" t="e">
            <v>#REF!</v>
          </cell>
          <cell r="H30">
            <v>620</v>
          </cell>
          <cell r="I30" t="e">
            <v>#REF!</v>
          </cell>
          <cell r="J30" t="e">
            <v>#REF!</v>
          </cell>
          <cell r="K30" t="e">
            <v>#REF!</v>
          </cell>
        </row>
        <row r="31">
          <cell r="A31">
            <v>26</v>
          </cell>
          <cell r="B31" t="str">
            <v>GANESH AGENCY</v>
          </cell>
          <cell r="C31" t="str">
            <v>NR PURA</v>
          </cell>
          <cell r="D31" t="e">
            <v>#REF!</v>
          </cell>
          <cell r="E31" t="e">
            <v>#REF!</v>
          </cell>
          <cell r="G31" t="e">
            <v>#REF!</v>
          </cell>
          <cell r="H31">
            <v>0</v>
          </cell>
          <cell r="I31" t="e">
            <v>#REF!</v>
          </cell>
          <cell r="J31" t="e">
            <v>#REF!</v>
          </cell>
          <cell r="K31" t="e">
            <v>#REF!</v>
          </cell>
        </row>
        <row r="32">
          <cell r="A32">
            <v>27</v>
          </cell>
          <cell r="B32" t="str">
            <v>P C B</v>
          </cell>
          <cell r="C32" t="str">
            <v>BALEHONNUR</v>
          </cell>
          <cell r="D32" t="e">
            <v>#REF!</v>
          </cell>
          <cell r="E32" t="e">
            <v>#REF!</v>
          </cell>
          <cell r="G32" t="e">
            <v>#REF!</v>
          </cell>
          <cell r="H32">
            <v>181</v>
          </cell>
          <cell r="I32" t="e">
            <v>#REF!</v>
          </cell>
          <cell r="J32" t="e">
            <v>#REF!</v>
          </cell>
          <cell r="K32" t="e">
            <v>#REF!</v>
          </cell>
        </row>
        <row r="33">
          <cell r="A33">
            <v>28</v>
          </cell>
          <cell r="B33" t="str">
            <v>HEERA AGENCY</v>
          </cell>
          <cell r="C33" t="str">
            <v>ALDUR</v>
          </cell>
          <cell r="D33" t="e">
            <v>#REF!</v>
          </cell>
          <cell r="E33" t="e">
            <v>#REF!</v>
          </cell>
          <cell r="G33" t="e">
            <v>#REF!</v>
          </cell>
          <cell r="H33">
            <v>860</v>
          </cell>
          <cell r="I33" t="e">
            <v>#REF!</v>
          </cell>
          <cell r="J33" t="e">
            <v>#REF!</v>
          </cell>
          <cell r="K33" t="e">
            <v>#REF!</v>
          </cell>
        </row>
        <row r="34">
          <cell r="A34">
            <v>29</v>
          </cell>
          <cell r="B34" t="str">
            <v>ARSIKERE</v>
          </cell>
          <cell r="C34" t="str">
            <v>ARSIKERE</v>
          </cell>
          <cell r="D34" t="e">
            <v>#REF!</v>
          </cell>
          <cell r="E34" t="e">
            <v>#REF!</v>
          </cell>
          <cell r="G34" t="e">
            <v>#REF!</v>
          </cell>
          <cell r="H34">
            <v>2357</v>
          </cell>
          <cell r="I34" t="e">
            <v>#REF!</v>
          </cell>
          <cell r="J34" t="e">
            <v>#REF!</v>
          </cell>
          <cell r="K34" t="e">
            <v>#REF!</v>
          </cell>
        </row>
        <row r="35">
          <cell r="A35">
            <v>30</v>
          </cell>
          <cell r="B35" t="str">
            <v>LIMBRA</v>
          </cell>
          <cell r="C35" t="str">
            <v>MUDIGERE</v>
          </cell>
          <cell r="D35" t="e">
            <v>#REF!</v>
          </cell>
          <cell r="E35" t="e">
            <v>#REF!</v>
          </cell>
          <cell r="G35" t="e">
            <v>#REF!</v>
          </cell>
          <cell r="H35">
            <v>1198</v>
          </cell>
          <cell r="I35" t="e">
            <v>#REF!</v>
          </cell>
          <cell r="J35" t="e">
            <v>#REF!</v>
          </cell>
          <cell r="K35" t="e">
            <v>#REF!</v>
          </cell>
        </row>
        <row r="36">
          <cell r="A36">
            <v>31</v>
          </cell>
          <cell r="B36" t="str">
            <v>MDH</v>
          </cell>
          <cell r="C36" t="str">
            <v>CHIKMAGALUR (M)</v>
          </cell>
          <cell r="D36" t="e">
            <v>#REF!</v>
          </cell>
          <cell r="E36" t="e">
            <v>#REF!</v>
          </cell>
          <cell r="G36" t="e">
            <v>#REF!</v>
          </cell>
          <cell r="H36">
            <v>9223</v>
          </cell>
          <cell r="I36" t="e">
            <v>#REF!</v>
          </cell>
          <cell r="J36" t="e">
            <v>#REF!</v>
          </cell>
          <cell r="K36" t="e">
            <v>#REF!</v>
          </cell>
        </row>
        <row r="37">
          <cell r="A37">
            <v>32</v>
          </cell>
          <cell r="B37" t="str">
            <v>AZHAR</v>
          </cell>
          <cell r="C37" t="str">
            <v>CHIKMAGALUR (A)</v>
          </cell>
          <cell r="D37" t="e">
            <v>#REF!</v>
          </cell>
          <cell r="E37" t="e">
            <v>#REF!</v>
          </cell>
          <cell r="G37" t="e">
            <v>#REF!</v>
          </cell>
          <cell r="H37">
            <v>0</v>
          </cell>
          <cell r="I37" t="e">
            <v>#REF!</v>
          </cell>
          <cell r="J37" t="e">
            <v>#REF!</v>
          </cell>
          <cell r="K37" t="e">
            <v>#REF!</v>
          </cell>
        </row>
        <row r="38">
          <cell r="A38">
            <v>33</v>
          </cell>
          <cell r="B38" t="str">
            <v>SYED MADANI</v>
          </cell>
          <cell r="C38" t="str">
            <v>TARIKERE</v>
          </cell>
          <cell r="D38" t="e">
            <v>#REF!</v>
          </cell>
          <cell r="E38" t="e">
            <v>#REF!</v>
          </cell>
          <cell r="G38" t="e">
            <v>#REF!</v>
          </cell>
          <cell r="H38">
            <v>1326</v>
          </cell>
          <cell r="I38" t="e">
            <v>#REF!</v>
          </cell>
          <cell r="J38" t="e">
            <v>#REF!</v>
          </cell>
          <cell r="K38" t="e">
            <v>#REF!</v>
          </cell>
        </row>
        <row r="39">
          <cell r="A39">
            <v>34</v>
          </cell>
          <cell r="B39" t="str">
            <v>K G N MKTG</v>
          </cell>
          <cell r="C39" t="str">
            <v>KADUR</v>
          </cell>
          <cell r="D39" t="e">
            <v>#REF!</v>
          </cell>
          <cell r="E39" t="e">
            <v>#REF!</v>
          </cell>
          <cell r="G39" t="e">
            <v>#REF!</v>
          </cell>
          <cell r="H39">
            <v>671</v>
          </cell>
          <cell r="I39" t="e">
            <v>#REF!</v>
          </cell>
          <cell r="J39" t="e">
            <v>#REF!</v>
          </cell>
          <cell r="K39" t="e">
            <v>#REF!</v>
          </cell>
        </row>
        <row r="40">
          <cell r="A40">
            <v>35</v>
          </cell>
          <cell r="B40" t="str">
            <v>NEELKAMAL</v>
          </cell>
          <cell r="C40" t="str">
            <v>SHIMOGA (N)</v>
          </cell>
          <cell r="D40" t="e">
            <v>#REF!</v>
          </cell>
          <cell r="E40" t="e">
            <v>#REF!</v>
          </cell>
          <cell r="G40" t="e">
            <v>#REF!</v>
          </cell>
          <cell r="H40">
            <v>9530</v>
          </cell>
          <cell r="I40" t="e">
            <v>#REF!</v>
          </cell>
          <cell r="J40" t="e">
            <v>#REF!</v>
          </cell>
          <cell r="K40" t="e">
            <v>#REF!</v>
          </cell>
        </row>
        <row r="41">
          <cell r="A41">
            <v>36</v>
          </cell>
          <cell r="B41" t="str">
            <v>SLN</v>
          </cell>
          <cell r="C41" t="str">
            <v>SHIMOGA (S)</v>
          </cell>
          <cell r="D41" t="e">
            <v>#REF!</v>
          </cell>
          <cell r="E41" t="e">
            <v>#REF!</v>
          </cell>
          <cell r="G41" t="e">
            <v>#REF!</v>
          </cell>
          <cell r="H41">
            <v>0</v>
          </cell>
          <cell r="I41" t="e">
            <v>#REF!</v>
          </cell>
          <cell r="J41" t="e">
            <v>#REF!</v>
          </cell>
          <cell r="K41" t="e">
            <v>#REF!</v>
          </cell>
        </row>
        <row r="42">
          <cell r="A42">
            <v>37</v>
          </cell>
          <cell r="B42" t="str">
            <v>PRABHU GANESH</v>
          </cell>
          <cell r="C42" t="str">
            <v>TIRTHHALLI</v>
          </cell>
          <cell r="D42" t="e">
            <v>#REF!</v>
          </cell>
          <cell r="E42" t="e">
            <v>#REF!</v>
          </cell>
          <cell r="G42" t="e">
            <v>#REF!</v>
          </cell>
          <cell r="H42">
            <v>0</v>
          </cell>
          <cell r="I42" t="e">
            <v>#REF!</v>
          </cell>
          <cell r="J42" t="e">
            <v>#REF!</v>
          </cell>
          <cell r="K42" t="e">
            <v>#REF!</v>
          </cell>
        </row>
        <row r="43">
          <cell r="A43">
            <v>38</v>
          </cell>
          <cell r="B43" t="str">
            <v>SRI VADIRAJ</v>
          </cell>
          <cell r="C43" t="str">
            <v>SHIKARIPURA</v>
          </cell>
          <cell r="D43" t="e">
            <v>#REF!</v>
          </cell>
          <cell r="E43" t="e">
            <v>#REF!</v>
          </cell>
          <cell r="G43" t="e">
            <v>#REF!</v>
          </cell>
          <cell r="H43">
            <v>1304</v>
          </cell>
          <cell r="I43" t="e">
            <v>#REF!</v>
          </cell>
          <cell r="J43" t="e">
            <v>#REF!</v>
          </cell>
          <cell r="K43" t="e">
            <v>#REF!</v>
          </cell>
        </row>
        <row r="44">
          <cell r="A44">
            <v>39</v>
          </cell>
          <cell r="B44" t="str">
            <v>SRI AGENCY</v>
          </cell>
          <cell r="C44" t="str">
            <v>SAGAR</v>
          </cell>
          <cell r="D44" t="e">
            <v>#REF!</v>
          </cell>
          <cell r="E44" t="e">
            <v>#REF!</v>
          </cell>
          <cell r="G44" t="e">
            <v>#REF!</v>
          </cell>
          <cell r="H44">
            <v>1262</v>
          </cell>
          <cell r="I44" t="e">
            <v>#REF!</v>
          </cell>
          <cell r="J44" t="e">
            <v>#REF!</v>
          </cell>
          <cell r="K44" t="e">
            <v>#REF!</v>
          </cell>
        </row>
        <row r="45">
          <cell r="A45">
            <v>40</v>
          </cell>
          <cell r="B45" t="str">
            <v>SLV AGENCY</v>
          </cell>
          <cell r="C45" t="str">
            <v>BHADRAVATI</v>
          </cell>
          <cell r="D45" t="e">
            <v>#REF!</v>
          </cell>
          <cell r="E45" t="e">
            <v>#REF!</v>
          </cell>
          <cell r="G45" t="e">
            <v>#REF!</v>
          </cell>
          <cell r="H45">
            <v>3160</v>
          </cell>
          <cell r="I45" t="e">
            <v>#REF!</v>
          </cell>
          <cell r="J45" t="e">
            <v>#REF!</v>
          </cell>
        </row>
        <row r="46">
          <cell r="A46">
            <v>41</v>
          </cell>
          <cell r="B46" t="str">
            <v>RAGHAVENDRA</v>
          </cell>
          <cell r="C46" t="str">
            <v>CHANNGIRI</v>
          </cell>
          <cell r="D46" t="e">
            <v>#REF!</v>
          </cell>
          <cell r="E46" t="e">
            <v>#REF!</v>
          </cell>
          <cell r="G46" t="e">
            <v>#REF!</v>
          </cell>
          <cell r="H46">
            <v>550</v>
          </cell>
          <cell r="I46" t="e">
            <v>#REF!</v>
          </cell>
          <cell r="J46" t="e">
            <v>#REF!</v>
          </cell>
          <cell r="K46" t="e">
            <v>#REF!</v>
          </cell>
        </row>
        <row r="47">
          <cell r="A47">
            <v>42</v>
          </cell>
          <cell r="B47" t="str">
            <v>SIDDESHWARI</v>
          </cell>
          <cell r="C47" t="str">
            <v>DAVANGERE (S)</v>
          </cell>
          <cell r="D47" t="e">
            <v>#REF!</v>
          </cell>
          <cell r="E47" t="e">
            <v>#REF!</v>
          </cell>
          <cell r="G47" t="e">
            <v>#REF!</v>
          </cell>
          <cell r="H47">
            <v>6747</v>
          </cell>
          <cell r="I47" t="e">
            <v>#REF!</v>
          </cell>
          <cell r="J47" t="e">
            <v>#REF!</v>
          </cell>
          <cell r="K47" t="e">
            <v>#REF!</v>
          </cell>
        </row>
        <row r="48">
          <cell r="A48">
            <v>43</v>
          </cell>
          <cell r="B48" t="str">
            <v>JAI HIND</v>
          </cell>
          <cell r="C48" t="str">
            <v>DAVANGERE (N)</v>
          </cell>
          <cell r="D48" t="e">
            <v>#REF!</v>
          </cell>
          <cell r="E48" t="e">
            <v>#REF!</v>
          </cell>
          <cell r="G48" t="e">
            <v>#REF!</v>
          </cell>
          <cell r="H48">
            <v>4758</v>
          </cell>
          <cell r="I48" t="e">
            <v>#REF!</v>
          </cell>
          <cell r="J48" t="e">
            <v>#REF!</v>
          </cell>
          <cell r="K48" t="e">
            <v>#REF!</v>
          </cell>
        </row>
        <row r="49">
          <cell r="A49">
            <v>44</v>
          </cell>
          <cell r="B49" t="str">
            <v>HARIHAR</v>
          </cell>
          <cell r="C49" t="str">
            <v>HARIHAR</v>
          </cell>
          <cell r="D49" t="e">
            <v>#REF!</v>
          </cell>
          <cell r="E49" t="e">
            <v>#REF!</v>
          </cell>
          <cell r="G49" t="e">
            <v>#REF!</v>
          </cell>
          <cell r="H49">
            <v>2879</v>
          </cell>
          <cell r="I49" t="e">
            <v>#REF!</v>
          </cell>
          <cell r="J49" t="e">
            <v>#REF!</v>
          </cell>
          <cell r="K49" t="e">
            <v>#REF!</v>
          </cell>
        </row>
        <row r="50">
          <cell r="A50">
            <v>45</v>
          </cell>
          <cell r="B50" t="str">
            <v>HONNALI</v>
          </cell>
          <cell r="C50" t="str">
            <v>HONNALI</v>
          </cell>
          <cell r="D50" t="e">
            <v>#REF!</v>
          </cell>
          <cell r="E50" t="e">
            <v>#REF!</v>
          </cell>
          <cell r="G50" t="e">
            <v>#REF!</v>
          </cell>
          <cell r="H50">
            <v>4105</v>
          </cell>
          <cell r="I50" t="e">
            <v>#REF!</v>
          </cell>
          <cell r="J50" t="e">
            <v>#REF!</v>
          </cell>
          <cell r="K50" t="e">
            <v>#REF!</v>
          </cell>
        </row>
        <row r="51">
          <cell r="A51">
            <v>46</v>
          </cell>
          <cell r="B51" t="str">
            <v>MALAGI AGENCY</v>
          </cell>
          <cell r="C51" t="str">
            <v>H.P.HALLI</v>
          </cell>
          <cell r="D51" t="e">
            <v>#REF!</v>
          </cell>
          <cell r="E51" t="e">
            <v>#REF!</v>
          </cell>
          <cell r="G51" t="e">
            <v>#REF!</v>
          </cell>
          <cell r="H51">
            <v>1202</v>
          </cell>
          <cell r="I51" t="e">
            <v>#REF!</v>
          </cell>
          <cell r="J51" t="e">
            <v>#REF!</v>
          </cell>
          <cell r="K51" t="e">
            <v>#REF!</v>
          </cell>
        </row>
        <row r="52">
          <cell r="A52">
            <v>47</v>
          </cell>
          <cell r="B52" t="str">
            <v>MADHU SALES</v>
          </cell>
          <cell r="C52" t="str">
            <v>HAVERI</v>
          </cell>
          <cell r="D52" t="e">
            <v>#REF!</v>
          </cell>
          <cell r="E52" t="e">
            <v>#REF!</v>
          </cell>
          <cell r="G52" t="e">
            <v>#REF!</v>
          </cell>
          <cell r="H52">
            <v>1618</v>
          </cell>
          <cell r="I52" t="e">
            <v>#REF!</v>
          </cell>
          <cell r="J52" t="e">
            <v>#REF!</v>
          </cell>
          <cell r="K52" t="e">
            <v>#REF!</v>
          </cell>
        </row>
        <row r="53">
          <cell r="A53">
            <v>48</v>
          </cell>
          <cell r="B53" t="str">
            <v>JAI BHARAT</v>
          </cell>
          <cell r="C53" t="str">
            <v>RANEBENNUR</v>
          </cell>
          <cell r="D53" t="e">
            <v>#REF!</v>
          </cell>
          <cell r="E53" t="e">
            <v>#REF!</v>
          </cell>
          <cell r="G53" t="e">
            <v>#REF!</v>
          </cell>
          <cell r="H53">
            <v>806</v>
          </cell>
          <cell r="I53" t="e">
            <v>#REF!</v>
          </cell>
          <cell r="J53" t="e">
            <v>#REF!</v>
          </cell>
          <cell r="K53" t="e">
            <v>#REF!</v>
          </cell>
        </row>
        <row r="54">
          <cell r="A54">
            <v>49</v>
          </cell>
          <cell r="B54" t="str">
            <v>GLOBAL MKTG</v>
          </cell>
          <cell r="C54" t="str">
            <v>CHITRADURGA</v>
          </cell>
          <cell r="D54" t="e">
            <v>#REF!</v>
          </cell>
          <cell r="E54" t="e">
            <v>#REF!</v>
          </cell>
          <cell r="G54" t="e">
            <v>#REF!</v>
          </cell>
          <cell r="H54">
            <v>11810</v>
          </cell>
          <cell r="I54" t="e">
            <v>#REF!</v>
          </cell>
          <cell r="J54" t="e">
            <v>#REF!</v>
          </cell>
          <cell r="K54" t="e">
            <v>#REF!</v>
          </cell>
        </row>
        <row r="55">
          <cell r="A55">
            <v>50</v>
          </cell>
          <cell r="B55" t="str">
            <v>APOORVA TRDRS</v>
          </cell>
          <cell r="C55" t="str">
            <v>HIRIYUR</v>
          </cell>
          <cell r="D55" t="e">
            <v>#REF!</v>
          </cell>
          <cell r="E55" t="e">
            <v>#REF!</v>
          </cell>
          <cell r="G55" t="e">
            <v>#REF!</v>
          </cell>
          <cell r="H55">
            <v>6692</v>
          </cell>
          <cell r="I55" t="e">
            <v>#REF!</v>
          </cell>
          <cell r="J55" t="e">
            <v>#REF!</v>
          </cell>
          <cell r="K55" t="e">
            <v>#REF!</v>
          </cell>
        </row>
        <row r="56">
          <cell r="A56">
            <v>51</v>
          </cell>
          <cell r="B56" t="str">
            <v>S V AGENCY</v>
          </cell>
          <cell r="C56" t="str">
            <v>CHALLKERE</v>
          </cell>
          <cell r="D56" t="e">
            <v>#REF!</v>
          </cell>
          <cell r="E56" t="e">
            <v>#REF!</v>
          </cell>
          <cell r="G56" t="e">
            <v>#REF!</v>
          </cell>
          <cell r="H56">
            <v>2592</v>
          </cell>
          <cell r="I56" t="e">
            <v>#REF!</v>
          </cell>
          <cell r="J56" t="e">
            <v>#REF!</v>
          </cell>
          <cell r="K56" t="e">
            <v>#REF!</v>
          </cell>
        </row>
        <row r="57">
          <cell r="A57">
            <v>52</v>
          </cell>
          <cell r="B57" t="str">
            <v>AMRUT AGENCY</v>
          </cell>
          <cell r="C57" t="str">
            <v>HOSDURGA</v>
          </cell>
          <cell r="D57" t="e">
            <v>#REF!</v>
          </cell>
          <cell r="E57" t="e">
            <v>#REF!</v>
          </cell>
          <cell r="G57" t="e">
            <v>#REF!</v>
          </cell>
          <cell r="H57">
            <v>1911</v>
          </cell>
          <cell r="I57" t="e">
            <v>#REF!</v>
          </cell>
          <cell r="J57" t="e">
            <v>#REF!</v>
          </cell>
          <cell r="K57" t="e">
            <v>#REF!</v>
          </cell>
        </row>
        <row r="58">
          <cell r="A58">
            <v>53</v>
          </cell>
          <cell r="B58" t="str">
            <v>SRIRAM AGENCY</v>
          </cell>
          <cell r="C58" t="str">
            <v>HOLALKERE</v>
          </cell>
          <cell r="D58" t="e">
            <v>#REF!</v>
          </cell>
          <cell r="E58" t="e">
            <v>#REF!</v>
          </cell>
          <cell r="G58" t="e">
            <v>#REF!</v>
          </cell>
          <cell r="H58">
            <v>0</v>
          </cell>
          <cell r="I58" t="e">
            <v>#REF!</v>
          </cell>
          <cell r="J58" t="e">
            <v>#REF!</v>
          </cell>
          <cell r="K58" t="e">
            <v>#REF!</v>
          </cell>
        </row>
        <row r="59">
          <cell r="A59">
            <v>54</v>
          </cell>
          <cell r="B59" t="str">
            <v>GOKUL SWTS</v>
          </cell>
          <cell r="C59" t="str">
            <v>SANTEBENNUR</v>
          </cell>
          <cell r="D59" t="e">
            <v>#REF!</v>
          </cell>
          <cell r="E59" t="e">
            <v>#REF!</v>
          </cell>
          <cell r="G59" t="e">
            <v>#REF!</v>
          </cell>
          <cell r="H59">
            <v>3139</v>
          </cell>
          <cell r="I59" t="e">
            <v>#REF!</v>
          </cell>
          <cell r="J59" t="e">
            <v>#REF!</v>
          </cell>
          <cell r="K59" t="e">
            <v>#REF!</v>
          </cell>
        </row>
        <row r="60">
          <cell r="A60">
            <v>55</v>
          </cell>
          <cell r="B60" t="str">
            <v>SIRI AGRO</v>
          </cell>
          <cell r="C60" t="str">
            <v>BELLARY</v>
          </cell>
          <cell r="D60" t="e">
            <v>#REF!</v>
          </cell>
          <cell r="E60" t="e">
            <v>#REF!</v>
          </cell>
          <cell r="G60" t="e">
            <v>#REF!</v>
          </cell>
          <cell r="H60">
            <v>14677</v>
          </cell>
          <cell r="I60" t="e">
            <v>#REF!</v>
          </cell>
          <cell r="J60" t="e">
            <v>#REF!</v>
          </cell>
          <cell r="K60" t="e">
            <v>#REF!</v>
          </cell>
        </row>
        <row r="61">
          <cell r="A61">
            <v>56</v>
          </cell>
          <cell r="B61" t="str">
            <v>VIGNESHWAR</v>
          </cell>
          <cell r="C61" t="str">
            <v>HOSPET</v>
          </cell>
          <cell r="D61" t="e">
            <v>#REF!</v>
          </cell>
          <cell r="E61" t="e">
            <v>#REF!</v>
          </cell>
          <cell r="G61" t="e">
            <v>#REF!</v>
          </cell>
          <cell r="H61">
            <v>12020</v>
          </cell>
          <cell r="I61" t="e">
            <v>#REF!</v>
          </cell>
          <cell r="J61" t="e">
            <v>#REF!</v>
          </cell>
          <cell r="K61" t="e">
            <v>#REF!</v>
          </cell>
        </row>
        <row r="62">
          <cell r="A62">
            <v>57</v>
          </cell>
          <cell r="B62" t="str">
            <v>NAVRATNA</v>
          </cell>
          <cell r="C62" t="str">
            <v>KUDALGI</v>
          </cell>
          <cell r="D62" t="e">
            <v>#REF!</v>
          </cell>
          <cell r="E62" t="e">
            <v>#REF!</v>
          </cell>
          <cell r="G62" t="e">
            <v>#REF!</v>
          </cell>
          <cell r="H62">
            <v>4435</v>
          </cell>
          <cell r="I62" t="e">
            <v>#REF!</v>
          </cell>
          <cell r="J62" t="e">
            <v>#REF!</v>
          </cell>
          <cell r="K62" t="e">
            <v>#REF!</v>
          </cell>
        </row>
        <row r="63">
          <cell r="A63">
            <v>58</v>
          </cell>
          <cell r="B63" t="str">
            <v>VACANT</v>
          </cell>
          <cell r="C63" t="str">
            <v>MOLKAMURU</v>
          </cell>
          <cell r="D63" t="e">
            <v>#REF!</v>
          </cell>
          <cell r="E63" t="e">
            <v>#REF!</v>
          </cell>
          <cell r="G63" t="e">
            <v>#REF!</v>
          </cell>
          <cell r="H63">
            <v>0</v>
          </cell>
          <cell r="I63" t="e">
            <v>#REF!</v>
          </cell>
          <cell r="J63" t="e">
            <v>#REF!</v>
          </cell>
          <cell r="K63" t="e">
            <v>#REF!</v>
          </cell>
        </row>
        <row r="64">
          <cell r="A64">
            <v>59</v>
          </cell>
          <cell r="B64" t="str">
            <v>PRUTHVI TR</v>
          </cell>
          <cell r="C64" t="str">
            <v>H.B.HALLI</v>
          </cell>
          <cell r="D64" t="e">
            <v>#REF!</v>
          </cell>
          <cell r="E64" t="e">
            <v>#REF!</v>
          </cell>
          <cell r="G64" t="e">
            <v>#REF!</v>
          </cell>
          <cell r="H64">
            <v>771</v>
          </cell>
          <cell r="I64" t="e">
            <v>#REF!</v>
          </cell>
          <cell r="J64" t="e">
            <v>#REF!</v>
          </cell>
          <cell r="K64" t="e">
            <v>#REF!</v>
          </cell>
        </row>
        <row r="65">
          <cell r="A65">
            <v>60</v>
          </cell>
          <cell r="B65" t="str">
            <v>NEW</v>
          </cell>
          <cell r="C65" t="str">
            <v>SIRGUPPA</v>
          </cell>
          <cell r="D65" t="e">
            <v>#REF!</v>
          </cell>
          <cell r="E65" t="e">
            <v>#REF!</v>
          </cell>
          <cell r="G65" t="e">
            <v>#REF!</v>
          </cell>
          <cell r="H65">
            <v>2727</v>
          </cell>
          <cell r="I65" t="e">
            <v>#REF!</v>
          </cell>
          <cell r="J65" t="e">
            <v>#REF!</v>
          </cell>
          <cell r="K65" t="e">
            <v>#REF!</v>
          </cell>
        </row>
        <row r="66">
          <cell r="A66">
            <v>61</v>
          </cell>
          <cell r="B66" t="str">
            <v>SAPTAGIRI AGENCIES</v>
          </cell>
          <cell r="C66" t="str">
            <v>KURUGOUD</v>
          </cell>
          <cell r="D66" t="e">
            <v>#REF!</v>
          </cell>
          <cell r="E66" t="e">
            <v>#REF!</v>
          </cell>
          <cell r="G66" t="e">
            <v>#REF!</v>
          </cell>
          <cell r="H66">
            <v>2050</v>
          </cell>
          <cell r="I66" t="e">
            <v>#REF!</v>
          </cell>
          <cell r="J66" t="e">
            <v>#REF!</v>
          </cell>
          <cell r="K66" t="e">
            <v>#REF!</v>
          </cell>
        </row>
        <row r="67">
          <cell r="A67" t="str">
            <v>SRINIVAS MURTY TDM</v>
          </cell>
          <cell r="C67" t="str">
            <v>SOUTH  TOTAL</v>
          </cell>
          <cell r="D67" t="e">
            <v>#REF!</v>
          </cell>
          <cell r="E67" t="e">
            <v>#REF!</v>
          </cell>
          <cell r="F67">
            <v>0</v>
          </cell>
          <cell r="G67" t="e">
            <v>#REF!</v>
          </cell>
          <cell r="H67">
            <v>139441</v>
          </cell>
          <cell r="I67" t="e">
            <v>#REF!</v>
          </cell>
          <cell r="J67" t="e">
            <v>#REF!</v>
          </cell>
          <cell r="K67" t="e">
            <v>#REF!</v>
          </cell>
        </row>
        <row r="68">
          <cell r="C68" t="str">
            <v>G TOTAL</v>
          </cell>
          <cell r="D68" t="e">
            <v>#REF!</v>
          </cell>
          <cell r="E68" t="e">
            <v>#REF!</v>
          </cell>
          <cell r="F68">
            <v>0</v>
          </cell>
          <cell r="G68" t="e">
            <v>#REF!</v>
          </cell>
          <cell r="H68">
            <v>406126</v>
          </cell>
          <cell r="I68" t="e">
            <v>#REF!</v>
          </cell>
          <cell r="J68" t="e">
            <v>#REF!</v>
          </cell>
          <cell r="K68" t="e">
            <v>#REF!</v>
          </cell>
        </row>
        <row r="69">
          <cell r="A69">
            <v>62</v>
          </cell>
          <cell r="B69" t="str">
            <v>OM SAI</v>
          </cell>
          <cell r="C69" t="str">
            <v>BELGAUM  (O S)</v>
          </cell>
          <cell r="D69" t="e">
            <v>#REF!</v>
          </cell>
          <cell r="E69" t="e">
            <v>#REF!</v>
          </cell>
          <cell r="G69" t="e">
            <v>#REF!</v>
          </cell>
          <cell r="H69">
            <v>4885</v>
          </cell>
          <cell r="I69" t="e">
            <v>#REF!</v>
          </cell>
          <cell r="J69" t="e">
            <v>#REF!</v>
          </cell>
          <cell r="K69" t="e">
            <v>#REF!</v>
          </cell>
        </row>
        <row r="70">
          <cell r="A70">
            <v>63</v>
          </cell>
          <cell r="B70" t="str">
            <v>OM DISTR</v>
          </cell>
          <cell r="C70" t="str">
            <v>BELGAUM (OM)</v>
          </cell>
          <cell r="D70" t="e">
            <v>#REF!</v>
          </cell>
          <cell r="E70" t="e">
            <v>#REF!</v>
          </cell>
          <cell r="G70" t="e">
            <v>#REF!</v>
          </cell>
          <cell r="H70">
            <v>3338</v>
          </cell>
          <cell r="I70" t="e">
            <v>#REF!</v>
          </cell>
          <cell r="J70" t="e">
            <v>#REF!</v>
          </cell>
          <cell r="K70" t="e">
            <v>#REF!</v>
          </cell>
        </row>
        <row r="71">
          <cell r="A71">
            <v>64</v>
          </cell>
          <cell r="B71" t="str">
            <v>R K TRDRS</v>
          </cell>
          <cell r="C71" t="str">
            <v>BELGAUM  (RK)</v>
          </cell>
          <cell r="D71" t="e">
            <v>#REF!</v>
          </cell>
          <cell r="E71" t="e">
            <v>#REF!</v>
          </cell>
          <cell r="G71" t="e">
            <v>#REF!</v>
          </cell>
          <cell r="H71">
            <v>6690</v>
          </cell>
          <cell r="I71" t="e">
            <v>#REF!</v>
          </cell>
          <cell r="J71" t="e">
            <v>#REF!</v>
          </cell>
          <cell r="K71" t="e">
            <v>#REF!</v>
          </cell>
        </row>
        <row r="72">
          <cell r="A72">
            <v>65</v>
          </cell>
          <cell r="B72" t="str">
            <v>ANNAN</v>
          </cell>
          <cell r="C72" t="str">
            <v>KHANAPUR</v>
          </cell>
          <cell r="D72" t="e">
            <v>#REF!</v>
          </cell>
          <cell r="E72" t="e">
            <v>#REF!</v>
          </cell>
          <cell r="G72" t="e">
            <v>#REF!</v>
          </cell>
          <cell r="H72">
            <v>2061</v>
          </cell>
          <cell r="I72" t="e">
            <v>#REF!</v>
          </cell>
          <cell r="J72" t="e">
            <v>#REF!</v>
          </cell>
          <cell r="K72" t="e">
            <v>#REF!</v>
          </cell>
        </row>
        <row r="73">
          <cell r="A73">
            <v>66</v>
          </cell>
          <cell r="B73" t="str">
            <v>MBM SALES</v>
          </cell>
          <cell r="C73" t="str">
            <v>BELGAUM MBM</v>
          </cell>
          <cell r="D73" t="e">
            <v>#REF!</v>
          </cell>
          <cell r="E73" t="e">
            <v>#REF!</v>
          </cell>
          <cell r="G73" t="e">
            <v>#REF!</v>
          </cell>
          <cell r="H73">
            <v>7426</v>
          </cell>
          <cell r="I73" t="e">
            <v>#REF!</v>
          </cell>
          <cell r="J73" t="e">
            <v>#REF!</v>
          </cell>
          <cell r="K73" t="e">
            <v>#REF!</v>
          </cell>
        </row>
        <row r="74">
          <cell r="A74">
            <v>67</v>
          </cell>
          <cell r="B74" t="str">
            <v>SRI GOURISHANKAR</v>
          </cell>
          <cell r="C74" t="str">
            <v>GOKAK</v>
          </cell>
          <cell r="D74" t="e">
            <v>#REF!</v>
          </cell>
          <cell r="E74" t="e">
            <v>#REF!</v>
          </cell>
          <cell r="G74" t="e">
            <v>#REF!</v>
          </cell>
          <cell r="H74">
            <v>2060</v>
          </cell>
          <cell r="I74" t="e">
            <v>#REF!</v>
          </cell>
          <cell r="J74" t="e">
            <v>#REF!</v>
          </cell>
          <cell r="K74" t="e">
            <v>#REF!</v>
          </cell>
        </row>
        <row r="75">
          <cell r="A75">
            <v>68</v>
          </cell>
          <cell r="C75" t="str">
            <v>PASCHAPUR</v>
          </cell>
          <cell r="D75" t="e">
            <v>#REF!</v>
          </cell>
          <cell r="E75" t="e">
            <v>#REF!</v>
          </cell>
          <cell r="G75" t="e">
            <v>#REF!</v>
          </cell>
          <cell r="H75">
            <v>1292</v>
          </cell>
          <cell r="I75" t="e">
            <v>#REF!</v>
          </cell>
          <cell r="J75" t="e">
            <v>#REF!</v>
          </cell>
          <cell r="K75" t="e">
            <v>#REF!</v>
          </cell>
        </row>
        <row r="76">
          <cell r="A76">
            <v>69</v>
          </cell>
          <cell r="B76" t="str">
            <v>K S ENT</v>
          </cell>
          <cell r="C76" t="str">
            <v>CHIKODI</v>
          </cell>
          <cell r="D76" t="e">
            <v>#REF!</v>
          </cell>
          <cell r="E76" t="e">
            <v>#REF!</v>
          </cell>
          <cell r="G76" t="e">
            <v>#REF!</v>
          </cell>
          <cell r="H76">
            <v>3010</v>
          </cell>
          <cell r="I76" t="e">
            <v>#REF!</v>
          </cell>
          <cell r="J76" t="e">
            <v>#REF!</v>
          </cell>
          <cell r="K76" t="e">
            <v>#REF!</v>
          </cell>
        </row>
        <row r="77">
          <cell r="A77">
            <v>70</v>
          </cell>
          <cell r="B77" t="str">
            <v>SRI DHANESHWAR</v>
          </cell>
          <cell r="C77" t="str">
            <v>GHATAPRABHA</v>
          </cell>
          <cell r="D77" t="e">
            <v>#REF!</v>
          </cell>
          <cell r="E77" t="e">
            <v>#REF!</v>
          </cell>
          <cell r="G77" t="e">
            <v>#REF!</v>
          </cell>
          <cell r="H77">
            <v>1205</v>
          </cell>
          <cell r="I77" t="e">
            <v>#REF!</v>
          </cell>
          <cell r="J77" t="e">
            <v>#REF!</v>
          </cell>
          <cell r="K77" t="e">
            <v>#REF!</v>
          </cell>
        </row>
        <row r="78">
          <cell r="A78">
            <v>71</v>
          </cell>
          <cell r="B78" t="str">
            <v>GAJENDRA TRDRS</v>
          </cell>
          <cell r="C78" t="str">
            <v>NIPANI</v>
          </cell>
          <cell r="D78" t="e">
            <v>#REF!</v>
          </cell>
          <cell r="E78" t="e">
            <v>#REF!</v>
          </cell>
          <cell r="G78" t="e">
            <v>#REF!</v>
          </cell>
          <cell r="H78">
            <v>2838</v>
          </cell>
          <cell r="I78" t="e">
            <v>#REF!</v>
          </cell>
          <cell r="J78" t="e">
            <v>#REF!</v>
          </cell>
          <cell r="K78" t="e">
            <v>#REF!</v>
          </cell>
        </row>
        <row r="79">
          <cell r="A79">
            <v>72</v>
          </cell>
          <cell r="B79" t="str">
            <v>NOBLE SALES</v>
          </cell>
          <cell r="C79" t="str">
            <v>SANKESHWAR</v>
          </cell>
          <cell r="D79" t="e">
            <v>#REF!</v>
          </cell>
          <cell r="E79" t="e">
            <v>#REF!</v>
          </cell>
          <cell r="G79" t="e">
            <v>#REF!</v>
          </cell>
          <cell r="H79">
            <v>4457</v>
          </cell>
          <cell r="I79" t="e">
            <v>#REF!</v>
          </cell>
          <cell r="J79" t="e">
            <v>#REF!</v>
          </cell>
          <cell r="K79" t="e">
            <v>#REF!</v>
          </cell>
        </row>
        <row r="80">
          <cell r="A80">
            <v>73</v>
          </cell>
          <cell r="B80" t="str">
            <v>HOLEBASAVA</v>
          </cell>
          <cell r="C80" t="str">
            <v>MAHALINGPURA</v>
          </cell>
          <cell r="D80" t="e">
            <v>#REF!</v>
          </cell>
          <cell r="E80" t="e">
            <v>#REF!</v>
          </cell>
          <cell r="G80" t="e">
            <v>#REF!</v>
          </cell>
          <cell r="H80">
            <v>3801</v>
          </cell>
          <cell r="I80" t="e">
            <v>#REF!</v>
          </cell>
          <cell r="J80" t="e">
            <v>#REF!</v>
          </cell>
          <cell r="K80" t="e">
            <v>#REF!</v>
          </cell>
        </row>
        <row r="81">
          <cell r="A81">
            <v>74</v>
          </cell>
          <cell r="B81" t="str">
            <v>VISHAL AGENCY</v>
          </cell>
          <cell r="C81" t="str">
            <v>ATHANI</v>
          </cell>
          <cell r="D81" t="e">
            <v>#REF!</v>
          </cell>
          <cell r="E81" t="e">
            <v>#REF!</v>
          </cell>
          <cell r="G81" t="e">
            <v>#REF!</v>
          </cell>
          <cell r="H81">
            <v>3948</v>
          </cell>
          <cell r="I81" t="e">
            <v>#REF!</v>
          </cell>
          <cell r="J81" t="e">
            <v>#REF!</v>
          </cell>
          <cell r="K81" t="e">
            <v>#REF!</v>
          </cell>
        </row>
        <row r="82">
          <cell r="A82">
            <v>75</v>
          </cell>
          <cell r="B82" t="str">
            <v>JASMIN AGENCY</v>
          </cell>
          <cell r="C82" t="str">
            <v>KUDCHI</v>
          </cell>
          <cell r="D82" t="e">
            <v>#REF!</v>
          </cell>
          <cell r="E82" t="e">
            <v>#REF!</v>
          </cell>
          <cell r="G82" t="e">
            <v>#REF!</v>
          </cell>
          <cell r="H82">
            <v>4135</v>
          </cell>
          <cell r="I82" t="e">
            <v>#REF!</v>
          </cell>
          <cell r="J82" t="e">
            <v>#REF!</v>
          </cell>
          <cell r="K82" t="e">
            <v>#REF!</v>
          </cell>
        </row>
        <row r="83">
          <cell r="A83">
            <v>76</v>
          </cell>
          <cell r="B83" t="str">
            <v>VEERBHADRESHWAR</v>
          </cell>
          <cell r="C83" t="str">
            <v>BIJAPUR(V)</v>
          </cell>
          <cell r="D83" t="e">
            <v>#REF!</v>
          </cell>
          <cell r="E83" t="e">
            <v>#REF!</v>
          </cell>
          <cell r="G83" t="e">
            <v>#REF!</v>
          </cell>
          <cell r="H83">
            <v>4377</v>
          </cell>
          <cell r="I83" t="e">
            <v>#REF!</v>
          </cell>
          <cell r="J83" t="e">
            <v>#REF!</v>
          </cell>
          <cell r="K83" t="e">
            <v>#REF!</v>
          </cell>
        </row>
        <row r="84">
          <cell r="A84">
            <v>77</v>
          </cell>
          <cell r="B84" t="str">
            <v>PADMAPRABHU</v>
          </cell>
          <cell r="C84" t="str">
            <v>SINDAGI</v>
          </cell>
          <cell r="D84" t="e">
            <v>#REF!</v>
          </cell>
          <cell r="E84" t="e">
            <v>#REF!</v>
          </cell>
          <cell r="G84" t="e">
            <v>#REF!</v>
          </cell>
          <cell r="H84">
            <v>4704</v>
          </cell>
          <cell r="I84" t="e">
            <v>#REF!</v>
          </cell>
          <cell r="J84" t="e">
            <v>#REF!</v>
          </cell>
          <cell r="K84" t="e">
            <v>#REF!</v>
          </cell>
        </row>
        <row r="85">
          <cell r="A85">
            <v>78</v>
          </cell>
          <cell r="B85" t="str">
            <v>AGRO FOODS</v>
          </cell>
          <cell r="C85" t="str">
            <v>BIJAPUR (A)</v>
          </cell>
          <cell r="D85" t="e">
            <v>#REF!</v>
          </cell>
          <cell r="E85" t="e">
            <v>#REF!</v>
          </cell>
          <cell r="G85" t="e">
            <v>#REF!</v>
          </cell>
          <cell r="H85">
            <v>6657</v>
          </cell>
          <cell r="I85" t="e">
            <v>#REF!</v>
          </cell>
          <cell r="J85" t="e">
            <v>#REF!</v>
          </cell>
          <cell r="K85" t="e">
            <v>#REF!</v>
          </cell>
        </row>
        <row r="86">
          <cell r="A86">
            <v>79</v>
          </cell>
          <cell r="B86" t="str">
            <v>RENUKA</v>
          </cell>
          <cell r="C86" t="str">
            <v>INDI</v>
          </cell>
          <cell r="D86" t="e">
            <v>#REF!</v>
          </cell>
          <cell r="E86" t="e">
            <v>#REF!</v>
          </cell>
          <cell r="G86" t="e">
            <v>#REF!</v>
          </cell>
          <cell r="H86">
            <v>4787</v>
          </cell>
          <cell r="I86" t="e">
            <v>#REF!</v>
          </cell>
          <cell r="J86" t="e">
            <v>#REF!</v>
          </cell>
          <cell r="K86" t="e">
            <v>#REF!</v>
          </cell>
        </row>
        <row r="87">
          <cell r="A87">
            <v>80</v>
          </cell>
          <cell r="B87" t="str">
            <v>VEERBHADRESHWAR</v>
          </cell>
          <cell r="C87" t="str">
            <v>JAMAKHANDI</v>
          </cell>
          <cell r="D87" t="e">
            <v>#REF!</v>
          </cell>
          <cell r="E87" t="e">
            <v>#REF!</v>
          </cell>
          <cell r="G87" t="e">
            <v>#REF!</v>
          </cell>
          <cell r="H87">
            <v>3979</v>
          </cell>
          <cell r="I87" t="e">
            <v>#REF!</v>
          </cell>
          <cell r="J87" t="e">
            <v>#REF!</v>
          </cell>
          <cell r="K87" t="e">
            <v>#REF!</v>
          </cell>
        </row>
        <row r="88">
          <cell r="A88">
            <v>81</v>
          </cell>
          <cell r="B88" t="str">
            <v>BANE AGENCY</v>
          </cell>
          <cell r="C88" t="str">
            <v>BABLESHWAR</v>
          </cell>
          <cell r="D88" t="e">
            <v>#REF!</v>
          </cell>
          <cell r="E88" t="e">
            <v>#REF!</v>
          </cell>
          <cell r="G88" t="e">
            <v>#REF!</v>
          </cell>
          <cell r="H88">
            <v>1005</v>
          </cell>
          <cell r="I88" t="e">
            <v>#REF!</v>
          </cell>
          <cell r="J88" t="e">
            <v>#REF!</v>
          </cell>
          <cell r="K88" t="e">
            <v>#REF!</v>
          </cell>
        </row>
        <row r="89">
          <cell r="A89">
            <v>82</v>
          </cell>
          <cell r="B89" t="str">
            <v>GOURISHANKAR</v>
          </cell>
          <cell r="C89" t="str">
            <v>BAGALKOT</v>
          </cell>
          <cell r="D89" t="e">
            <v>#REF!</v>
          </cell>
          <cell r="E89" t="e">
            <v>#REF!</v>
          </cell>
          <cell r="G89" t="e">
            <v>#REF!</v>
          </cell>
          <cell r="H89">
            <v>4140</v>
          </cell>
          <cell r="I89" t="e">
            <v>#REF!</v>
          </cell>
          <cell r="J89" t="e">
            <v>#REF!</v>
          </cell>
          <cell r="K89" t="e">
            <v>#REF!</v>
          </cell>
        </row>
        <row r="90">
          <cell r="A90">
            <v>83</v>
          </cell>
          <cell r="B90" t="str">
            <v>P B T</v>
          </cell>
          <cell r="C90" t="str">
            <v>ILKAL</v>
          </cell>
          <cell r="D90" t="e">
            <v>#REF!</v>
          </cell>
          <cell r="E90" t="e">
            <v>#REF!</v>
          </cell>
          <cell r="G90" t="e">
            <v>#REF!</v>
          </cell>
          <cell r="H90">
            <v>2345</v>
          </cell>
          <cell r="I90" t="e">
            <v>#REF!</v>
          </cell>
          <cell r="J90" t="e">
            <v>#REF!</v>
          </cell>
          <cell r="K90" t="e">
            <v>#REF!</v>
          </cell>
        </row>
        <row r="91">
          <cell r="A91">
            <v>84</v>
          </cell>
          <cell r="B91" t="str">
            <v>RENUKA</v>
          </cell>
          <cell r="C91" t="str">
            <v>MUDHOL</v>
          </cell>
          <cell r="D91" t="e">
            <v>#REF!</v>
          </cell>
          <cell r="E91" t="e">
            <v>#REF!</v>
          </cell>
          <cell r="G91" t="e">
            <v>#REF!</v>
          </cell>
          <cell r="H91">
            <v>2250</v>
          </cell>
          <cell r="I91" t="e">
            <v>#REF!</v>
          </cell>
          <cell r="J91" t="e">
            <v>#REF!</v>
          </cell>
          <cell r="K91" t="e">
            <v>#REF!</v>
          </cell>
        </row>
        <row r="92">
          <cell r="A92">
            <v>85</v>
          </cell>
          <cell r="B92" t="str">
            <v>PRABHU AG</v>
          </cell>
          <cell r="C92" t="str">
            <v>BADAMI</v>
          </cell>
          <cell r="D92" t="e">
            <v>#REF!</v>
          </cell>
          <cell r="E92" t="e">
            <v>#REF!</v>
          </cell>
          <cell r="G92" t="e">
            <v>#REF!</v>
          </cell>
          <cell r="H92">
            <v>2004</v>
          </cell>
          <cell r="I92" t="e">
            <v>#REF!</v>
          </cell>
          <cell r="J92" t="e">
            <v>#REF!</v>
          </cell>
          <cell r="K92" t="e">
            <v>#REF!</v>
          </cell>
        </row>
        <row r="93">
          <cell r="A93">
            <v>86</v>
          </cell>
          <cell r="B93" t="str">
            <v>GOURISHANKAR</v>
          </cell>
          <cell r="C93" t="str">
            <v>MUDDEBIHAL</v>
          </cell>
          <cell r="D93" t="e">
            <v>#REF!</v>
          </cell>
          <cell r="E93" t="e">
            <v>#REF!</v>
          </cell>
          <cell r="G93" t="e">
            <v>#REF!</v>
          </cell>
          <cell r="H93">
            <v>1210</v>
          </cell>
          <cell r="I93" t="e">
            <v>#REF!</v>
          </cell>
          <cell r="J93" t="e">
            <v>#REF!</v>
          </cell>
          <cell r="K93" t="e">
            <v>#REF!</v>
          </cell>
        </row>
        <row r="94">
          <cell r="A94">
            <v>87</v>
          </cell>
          <cell r="B94" t="str">
            <v>PARMANAND</v>
          </cell>
          <cell r="C94" t="str">
            <v>B. BAGEWADI</v>
          </cell>
          <cell r="D94" t="e">
            <v>#REF!</v>
          </cell>
          <cell r="E94" t="e">
            <v>#REF!</v>
          </cell>
          <cell r="G94" t="e">
            <v>#REF!</v>
          </cell>
          <cell r="H94">
            <v>2207</v>
          </cell>
          <cell r="I94" t="e">
            <v>#REF!</v>
          </cell>
          <cell r="J94" t="e">
            <v>#REF!</v>
          </cell>
          <cell r="K94" t="e">
            <v>#REF!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AL GUJ"/>
      <sheetName val="TOP SHEET"/>
      <sheetName val="INDEX"/>
      <sheetName val="REP 1 - KEY FIG"/>
      <sheetName val="REP 2 - VOL"/>
      <sheetName val="REP 3 - P&amp;L"/>
      <sheetName val="REP 4 - GUJ P&amp;L"/>
      <sheetName val="REP 5 - WEMU P &amp;L"/>
      <sheetName val="REP 6 - P&amp;L SUP."/>
      <sheetName val="REP 7 - COC Vs PLAN"/>
      <sheetName val="PRICE VAR-PLANT"/>
      <sheetName val="REP 8 - COC Vs FCST"/>
      <sheetName val="REP 9 - PLANT KPI"/>
      <sheetName val="REP 10 - KV ANALY"/>
      <sheetName val="REP 11 IDLE ASSETS"/>
      <sheetName val="REP 11A - CONC INV"/>
      <sheetName val="REP 12 - S&amp;D KPI"/>
      <sheetName val="REP 13 S&amp;D COST"/>
      <sheetName val="REP 14 MKT"/>
      <sheetName val="REP 14A VOL BY UNIT"/>
      <sheetName val="REP 15 - COMP. ANALY"/>
      <sheetName val="REP 16 - MANPOWER"/>
      <sheetName val="REP 17 - LEGAL ISSUES"/>
      <sheetName val="LEGAL CHM"/>
      <sheetName val="LEGAL -ROHA"/>
      <sheetName val="IR "/>
      <sheetName val="200B"/>
      <sheetName val="SOG Waterfall"/>
      <sheetName val="ORWE597"/>
      <sheetName val="MTO REV.2(ARMOR)"/>
      <sheetName val="RPT 72-VOLUME DATA-Industry"/>
      <sheetName val="RPT 71-VOLUME DATA-PCI "/>
      <sheetName val="SALES"/>
      <sheetName val="Input"/>
      <sheetName val="Results PL"/>
      <sheetName val="feb march dump"/>
      <sheetName val="RPT 50-VOLUME DATA-PCI "/>
      <sheetName val="RPT 51-VOLUME DATA-Industry"/>
      <sheetName val="sath"/>
      <sheetName val="Variance analysis BSD"/>
      <sheetName val="Breadown-Tham khao"/>
      <sheetName val="tygia"/>
      <sheetName val="Sheet1"/>
      <sheetName val="???????-BLDG"/>
      <sheetName val="van khuon"/>
      <sheetName val="Settings"/>
      <sheetName val="sheet12"/>
      <sheetName val="WORKINGS"/>
      <sheetName val="RPT 12-VOLUME BY BRANDS"/>
      <sheetName val="_______-BLDG"/>
      <sheetName val="ref"/>
      <sheetName val="txt"/>
      <sheetName val="CoA"/>
      <sheetName val="コスト"/>
      <sheetName val="Lists"/>
      <sheetName val="To Day's AR"/>
      <sheetName val="PACK"/>
      <sheetName val="Other notes"/>
      <sheetName val="OC5-Push Diag"/>
      <sheetName val="Franchise Input"/>
      <sheetName val="Variance"/>
      <sheetName val="FMT 14 -VOLUME BY BRANDS"/>
      <sheetName val="Code"/>
      <sheetName val="reason code list"/>
      <sheetName val="Data Lists"/>
      <sheetName val="Mapping"/>
      <sheetName val="List"/>
      <sheetName val="Entities"/>
      <sheetName val="Control"/>
      <sheetName val="Instructions"/>
      <sheetName val="PI Master"/>
      <sheetName val="Sheet2"/>
      <sheetName val="Master"/>
      <sheetName val="Sheet4"/>
      <sheetName val="DBR WISE DAILY Primary Ygao"/>
      <sheetName val="AOP Template Lists"/>
      <sheetName val="BS"/>
      <sheetName val="Jodhpur"/>
      <sheetName val="Final freight 2016"/>
      <sheetName val="OWN TRUCK"/>
      <sheetName val="FA-2016(NOTE11&amp;12)"/>
      <sheetName val="Linked Trial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R"/>
      <sheetName val="Island"/>
      <sheetName val="Distributor"/>
      <sheetName val="Sheet1"/>
    </sheetNames>
    <sheetDataSet>
      <sheetData sheetId="0">
        <row r="8">
          <cell r="B8" t="str">
            <v>Sumudu</v>
          </cell>
          <cell r="C8" t="str">
            <v>Sritharan</v>
          </cell>
          <cell r="E8" t="str">
            <v>GRANPASS DO</v>
          </cell>
          <cell r="F8" t="str">
            <v>DO Maradana BCC</v>
          </cell>
          <cell r="Q8"/>
          <cell r="R8">
            <v>100</v>
          </cell>
          <cell r="S8">
            <v>360</v>
          </cell>
          <cell r="T8">
            <v>400</v>
          </cell>
          <cell r="U8"/>
          <cell r="V8">
            <v>1000</v>
          </cell>
          <cell r="W8">
            <v>1000</v>
          </cell>
          <cell r="X8">
            <v>5</v>
          </cell>
          <cell r="Y8">
            <v>163</v>
          </cell>
          <cell r="Z8">
            <v>5</v>
          </cell>
          <cell r="AB8">
            <v>27</v>
          </cell>
          <cell r="AD8">
            <v>211</v>
          </cell>
          <cell r="AE8">
            <v>0</v>
          </cell>
          <cell r="AH8">
            <v>52</v>
          </cell>
          <cell r="AI8">
            <v>88</v>
          </cell>
          <cell r="AJ8">
            <v>32</v>
          </cell>
          <cell r="AK8">
            <v>290</v>
          </cell>
          <cell r="AL8">
            <v>322</v>
          </cell>
          <cell r="AM8">
            <v>0</v>
          </cell>
          <cell r="AN8">
            <v>133</v>
          </cell>
          <cell r="AO8">
            <v>4</v>
          </cell>
        </row>
        <row r="9">
          <cell r="B9" t="str">
            <v>Sumudu</v>
          </cell>
          <cell r="C9" t="str">
            <v>Sritharan</v>
          </cell>
          <cell r="E9" t="str">
            <v>KIRULAPANA</v>
          </cell>
          <cell r="F9" t="str">
            <v>DO Maradana BCC</v>
          </cell>
          <cell r="Q9"/>
          <cell r="R9">
            <v>200</v>
          </cell>
          <cell r="S9">
            <v>360</v>
          </cell>
          <cell r="T9">
            <v>560</v>
          </cell>
          <cell r="U9"/>
          <cell r="V9">
            <v>1400</v>
          </cell>
          <cell r="W9">
            <v>1400</v>
          </cell>
          <cell r="X9">
            <v>5</v>
          </cell>
          <cell r="Y9">
            <v>118</v>
          </cell>
          <cell r="Z9">
            <v>5</v>
          </cell>
          <cell r="AB9">
            <v>27</v>
          </cell>
          <cell r="AD9">
            <v>186</v>
          </cell>
          <cell r="AE9">
            <v>0</v>
          </cell>
          <cell r="AH9">
            <v>39</v>
          </cell>
          <cell r="AI9">
            <v>79</v>
          </cell>
          <cell r="AJ9">
            <v>15</v>
          </cell>
          <cell r="AK9">
            <v>222</v>
          </cell>
          <cell r="AL9">
            <v>237</v>
          </cell>
          <cell r="AM9">
            <v>1</v>
          </cell>
          <cell r="AN9">
            <v>98</v>
          </cell>
          <cell r="AO9">
            <v>4</v>
          </cell>
        </row>
        <row r="10">
          <cell r="B10" t="str">
            <v>Sumudu</v>
          </cell>
          <cell r="C10" t="str">
            <v>Sritharan</v>
          </cell>
          <cell r="E10" t="str">
            <v>WELLAWATTA</v>
          </cell>
          <cell r="F10" t="str">
            <v>DO Maradana BCC</v>
          </cell>
          <cell r="Q10"/>
          <cell r="R10">
            <v>150</v>
          </cell>
          <cell r="S10">
            <v>360</v>
          </cell>
          <cell r="T10">
            <v>440</v>
          </cell>
          <cell r="U10"/>
          <cell r="V10">
            <v>1100</v>
          </cell>
          <cell r="W10">
            <v>1100</v>
          </cell>
          <cell r="X10">
            <v>5</v>
          </cell>
          <cell r="Y10">
            <v>110</v>
          </cell>
          <cell r="Z10">
            <v>5</v>
          </cell>
          <cell r="AB10">
            <v>27</v>
          </cell>
          <cell r="AD10">
            <v>97</v>
          </cell>
          <cell r="AE10">
            <v>0</v>
          </cell>
          <cell r="AH10">
            <v>42</v>
          </cell>
          <cell r="AI10">
            <v>39</v>
          </cell>
          <cell r="AJ10">
            <v>10</v>
          </cell>
          <cell r="AK10">
            <v>123</v>
          </cell>
          <cell r="AL10">
            <v>133</v>
          </cell>
          <cell r="AM10">
            <v>0</v>
          </cell>
          <cell r="AN10">
            <v>96</v>
          </cell>
          <cell r="AO10">
            <v>4</v>
          </cell>
        </row>
        <row r="11">
          <cell r="B11" t="str">
            <v>Sumudu</v>
          </cell>
          <cell r="C11" t="str">
            <v>Sritharan</v>
          </cell>
          <cell r="E11" t="str">
            <v>DEPOSALE</v>
          </cell>
          <cell r="F11" t="str">
            <v>DO Maradana BCC</v>
          </cell>
          <cell r="Q11"/>
          <cell r="R11">
            <v>50</v>
          </cell>
          <cell r="S11">
            <v>50</v>
          </cell>
          <cell r="T11">
            <v>40</v>
          </cell>
          <cell r="U11"/>
          <cell r="V11">
            <v>100</v>
          </cell>
          <cell r="W11">
            <v>100</v>
          </cell>
          <cell r="X11">
            <v>5</v>
          </cell>
          <cell r="Y11">
            <v>15</v>
          </cell>
          <cell r="Z11">
            <v>5</v>
          </cell>
          <cell r="AB11">
            <v>27</v>
          </cell>
          <cell r="AD11">
            <v>0</v>
          </cell>
          <cell r="AE11">
            <v>0</v>
          </cell>
          <cell r="AH11">
            <v>1</v>
          </cell>
          <cell r="AI11">
            <v>0</v>
          </cell>
          <cell r="AJ11">
            <v>3</v>
          </cell>
          <cell r="AK11">
            <v>0</v>
          </cell>
          <cell r="AL11">
            <v>3</v>
          </cell>
          <cell r="AM11">
            <v>0</v>
          </cell>
          <cell r="AN11">
            <v>5</v>
          </cell>
          <cell r="AO11">
            <v>1</v>
          </cell>
        </row>
        <row r="12">
          <cell r="B12" t="str">
            <v>Sumudu</v>
          </cell>
          <cell r="C12" t="str">
            <v>Sritharan</v>
          </cell>
          <cell r="E12" t="str">
            <v>KOLPITI 1</v>
          </cell>
          <cell r="F12" t="str">
            <v>DO Maradana BCC</v>
          </cell>
          <cell r="Q12"/>
          <cell r="R12">
            <v>100</v>
          </cell>
          <cell r="S12">
            <v>360</v>
          </cell>
          <cell r="T12">
            <v>320</v>
          </cell>
          <cell r="U12"/>
          <cell r="V12">
            <v>800</v>
          </cell>
          <cell r="W12">
            <v>800</v>
          </cell>
          <cell r="X12">
            <v>5</v>
          </cell>
          <cell r="Y12">
            <v>80</v>
          </cell>
          <cell r="Z12">
            <v>5</v>
          </cell>
          <cell r="AB12">
            <v>27</v>
          </cell>
          <cell r="AD12">
            <v>185</v>
          </cell>
          <cell r="AE12">
            <v>0</v>
          </cell>
          <cell r="AH12">
            <v>39</v>
          </cell>
          <cell r="AI12">
            <v>23</v>
          </cell>
          <cell r="AJ12">
            <v>29</v>
          </cell>
          <cell r="AK12">
            <v>237</v>
          </cell>
          <cell r="AL12">
            <v>266</v>
          </cell>
          <cell r="AM12">
            <v>0</v>
          </cell>
          <cell r="AN12">
            <v>72</v>
          </cell>
          <cell r="AO12">
            <v>4</v>
          </cell>
        </row>
        <row r="13">
          <cell r="B13" t="str">
            <v>Sumudu</v>
          </cell>
          <cell r="C13" t="str">
            <v>Sritharan</v>
          </cell>
          <cell r="E13" t="str">
            <v>GRANPASS DO</v>
          </cell>
          <cell r="F13" t="str">
            <v>DO Maradana BCC</v>
          </cell>
          <cell r="Q13"/>
          <cell r="R13">
            <v>200</v>
          </cell>
          <cell r="S13">
            <v>360</v>
          </cell>
          <cell r="T13">
            <v>640</v>
          </cell>
          <cell r="U13"/>
          <cell r="V13">
            <v>1600</v>
          </cell>
          <cell r="W13">
            <v>1600</v>
          </cell>
          <cell r="X13">
            <v>5</v>
          </cell>
          <cell r="Y13">
            <v>180</v>
          </cell>
          <cell r="Z13">
            <v>5</v>
          </cell>
          <cell r="AB13">
            <v>27</v>
          </cell>
          <cell r="AD13">
            <v>371</v>
          </cell>
          <cell r="AE13">
            <v>0</v>
          </cell>
          <cell r="AH13">
            <v>59</v>
          </cell>
          <cell r="AI13">
            <v>99</v>
          </cell>
          <cell r="AJ13">
            <v>22</v>
          </cell>
          <cell r="AK13">
            <v>341</v>
          </cell>
          <cell r="AL13">
            <v>363</v>
          </cell>
          <cell r="AM13">
            <v>1</v>
          </cell>
          <cell r="AN13">
            <v>156</v>
          </cell>
          <cell r="AO13">
            <v>4</v>
          </cell>
        </row>
        <row r="14">
          <cell r="B14" t="str">
            <v>Sumudu</v>
          </cell>
          <cell r="C14" t="str">
            <v>Sritharan</v>
          </cell>
          <cell r="E14" t="str">
            <v>UNION PLACE</v>
          </cell>
          <cell r="F14" t="str">
            <v>DO Maradana BCC</v>
          </cell>
          <cell r="Q14"/>
          <cell r="R14">
            <v>200</v>
          </cell>
          <cell r="S14">
            <v>360</v>
          </cell>
          <cell r="T14">
            <v>560</v>
          </cell>
          <cell r="U14"/>
          <cell r="V14">
            <v>1400</v>
          </cell>
          <cell r="W14">
            <v>1400</v>
          </cell>
          <cell r="X14">
            <v>5</v>
          </cell>
          <cell r="Y14">
            <v>152</v>
          </cell>
          <cell r="Z14">
            <v>5</v>
          </cell>
          <cell r="AB14">
            <v>27</v>
          </cell>
          <cell r="AD14">
            <v>173</v>
          </cell>
          <cell r="AE14">
            <v>0</v>
          </cell>
          <cell r="AH14">
            <v>45</v>
          </cell>
          <cell r="AI14">
            <v>142</v>
          </cell>
          <cell r="AJ14">
            <v>3</v>
          </cell>
          <cell r="AK14">
            <v>338</v>
          </cell>
          <cell r="AL14">
            <v>341</v>
          </cell>
          <cell r="AM14">
            <v>0</v>
          </cell>
          <cell r="AN14">
            <v>128</v>
          </cell>
          <cell r="AO14">
            <v>4</v>
          </cell>
        </row>
        <row r="15">
          <cell r="B15" t="str">
            <v>Sumudu</v>
          </cell>
          <cell r="C15" t="str">
            <v>Sritharan</v>
          </cell>
          <cell r="E15" t="str">
            <v>MARADANA 1</v>
          </cell>
          <cell r="F15" t="str">
            <v>DO Maradana BCC</v>
          </cell>
          <cell r="Q15"/>
          <cell r="R15">
            <v>150</v>
          </cell>
          <cell r="S15">
            <v>360</v>
          </cell>
          <cell r="T15">
            <v>480</v>
          </cell>
          <cell r="U15"/>
          <cell r="V15">
            <v>1200</v>
          </cell>
          <cell r="W15">
            <v>1200</v>
          </cell>
          <cell r="X15">
            <v>5</v>
          </cell>
          <cell r="Y15">
            <v>88</v>
          </cell>
          <cell r="Z15">
            <v>5</v>
          </cell>
          <cell r="AB15">
            <v>27</v>
          </cell>
          <cell r="AD15">
            <v>115</v>
          </cell>
          <cell r="AE15">
            <v>0</v>
          </cell>
          <cell r="AH15">
            <v>41</v>
          </cell>
          <cell r="AI15">
            <v>38</v>
          </cell>
          <cell r="AJ15">
            <v>16</v>
          </cell>
          <cell r="AK15">
            <v>204</v>
          </cell>
          <cell r="AL15">
            <v>220</v>
          </cell>
          <cell r="AM15">
            <v>0</v>
          </cell>
          <cell r="AN15">
            <v>77</v>
          </cell>
          <cell r="AO15">
            <v>3</v>
          </cell>
        </row>
        <row r="16">
          <cell r="B16" t="str">
            <v>Sumudu</v>
          </cell>
          <cell r="C16" t="str">
            <v>Sritharan</v>
          </cell>
          <cell r="E16" t="str">
            <v>GRANPASS DO</v>
          </cell>
          <cell r="F16" t="str">
            <v>DO Maradana BCC</v>
          </cell>
          <cell r="Q16"/>
          <cell r="R16">
            <v>100</v>
          </cell>
          <cell r="S16">
            <v>360</v>
          </cell>
          <cell r="T16">
            <v>280</v>
          </cell>
          <cell r="U16"/>
          <cell r="V16">
            <v>700</v>
          </cell>
          <cell r="W16">
            <v>700</v>
          </cell>
          <cell r="X16">
            <v>5</v>
          </cell>
          <cell r="Y16">
            <v>112</v>
          </cell>
          <cell r="Z16">
            <v>5</v>
          </cell>
          <cell r="AB16">
            <v>27</v>
          </cell>
          <cell r="AD16">
            <v>59</v>
          </cell>
          <cell r="AE16">
            <v>0</v>
          </cell>
          <cell r="AH16">
            <v>24</v>
          </cell>
          <cell r="AI16">
            <v>24</v>
          </cell>
          <cell r="AJ16">
            <v>4</v>
          </cell>
          <cell r="AK16">
            <v>58</v>
          </cell>
          <cell r="AL16">
            <v>62</v>
          </cell>
          <cell r="AM16">
            <v>0</v>
          </cell>
          <cell r="AN16">
            <v>92</v>
          </cell>
          <cell r="AO16">
            <v>4</v>
          </cell>
        </row>
        <row r="17">
          <cell r="B17" t="str">
            <v>Sumudu</v>
          </cell>
          <cell r="C17" t="str">
            <v>Sritharan</v>
          </cell>
          <cell r="E17" t="str">
            <v>DEENS ROAD</v>
          </cell>
          <cell r="F17" t="str">
            <v>DO Maradana BCC</v>
          </cell>
          <cell r="Q17"/>
          <cell r="R17">
            <v>200</v>
          </cell>
          <cell r="S17">
            <v>360</v>
          </cell>
          <cell r="T17">
            <v>600</v>
          </cell>
          <cell r="U17"/>
          <cell r="V17">
            <v>1500</v>
          </cell>
          <cell r="W17">
            <v>1500</v>
          </cell>
          <cell r="X17">
            <v>5</v>
          </cell>
          <cell r="Y17">
            <v>92</v>
          </cell>
          <cell r="Z17">
            <v>5</v>
          </cell>
          <cell r="AB17">
            <v>27</v>
          </cell>
          <cell r="AD17">
            <v>307</v>
          </cell>
          <cell r="AE17">
            <v>0</v>
          </cell>
          <cell r="AH17">
            <v>45</v>
          </cell>
          <cell r="AI17">
            <v>26</v>
          </cell>
          <cell r="AJ17">
            <v>43</v>
          </cell>
          <cell r="AK17">
            <v>315</v>
          </cell>
          <cell r="AL17">
            <v>358</v>
          </cell>
          <cell r="AM17">
            <v>0</v>
          </cell>
          <cell r="AN17">
            <v>78</v>
          </cell>
          <cell r="AO17">
            <v>4</v>
          </cell>
        </row>
        <row r="18">
          <cell r="B18" t="str">
            <v>Sumudu</v>
          </cell>
          <cell r="C18" t="str">
            <v>Sritharan</v>
          </cell>
          <cell r="E18" t="str">
            <v>BAMBALAPIYA</v>
          </cell>
          <cell r="F18" t="str">
            <v>DO Maradana BCC</v>
          </cell>
          <cell r="Q18"/>
          <cell r="R18">
            <v>200</v>
          </cell>
          <cell r="S18">
            <v>360</v>
          </cell>
          <cell r="T18">
            <v>560</v>
          </cell>
          <cell r="U18"/>
          <cell r="V18">
            <v>1400</v>
          </cell>
          <cell r="W18">
            <v>1400</v>
          </cell>
          <cell r="X18">
            <v>5</v>
          </cell>
          <cell r="Y18">
            <v>110</v>
          </cell>
          <cell r="Z18">
            <v>5</v>
          </cell>
          <cell r="AB18">
            <v>27</v>
          </cell>
          <cell r="AD18">
            <v>257</v>
          </cell>
          <cell r="AE18">
            <v>0</v>
          </cell>
          <cell r="AH18">
            <v>50</v>
          </cell>
          <cell r="AI18">
            <v>61</v>
          </cell>
          <cell r="AJ18">
            <v>70</v>
          </cell>
          <cell r="AK18">
            <v>280</v>
          </cell>
          <cell r="AL18">
            <v>350</v>
          </cell>
          <cell r="AM18">
            <v>0</v>
          </cell>
          <cell r="AN18">
            <v>96</v>
          </cell>
          <cell r="AO18">
            <v>4</v>
          </cell>
        </row>
        <row r="19">
          <cell r="B19" t="str">
            <v>Sumudu</v>
          </cell>
          <cell r="C19" t="str">
            <v>Sritharan</v>
          </cell>
          <cell r="E19" t="str">
            <v>MALIGAWATTA</v>
          </cell>
          <cell r="F19" t="str">
            <v>DO Maradana BCC</v>
          </cell>
          <cell r="Q19"/>
          <cell r="R19">
            <v>150</v>
          </cell>
          <cell r="S19">
            <v>360</v>
          </cell>
          <cell r="T19">
            <v>520</v>
          </cell>
          <cell r="U19"/>
          <cell r="V19">
            <v>1300</v>
          </cell>
          <cell r="W19">
            <v>1300</v>
          </cell>
          <cell r="X19">
            <v>5</v>
          </cell>
          <cell r="Y19">
            <v>158</v>
          </cell>
          <cell r="Z19">
            <v>5</v>
          </cell>
          <cell r="AB19">
            <v>27</v>
          </cell>
          <cell r="AD19">
            <v>257</v>
          </cell>
          <cell r="AE19">
            <v>0</v>
          </cell>
          <cell r="AH19">
            <v>46</v>
          </cell>
          <cell r="AI19">
            <v>198</v>
          </cell>
          <cell r="AJ19">
            <v>66</v>
          </cell>
          <cell r="AK19">
            <v>322</v>
          </cell>
          <cell r="AL19">
            <v>388</v>
          </cell>
          <cell r="AM19">
            <v>0</v>
          </cell>
          <cell r="AN19">
            <v>131</v>
          </cell>
          <cell r="AO19">
            <v>4</v>
          </cell>
        </row>
        <row r="20">
          <cell r="B20" t="str">
            <v>Sumudu</v>
          </cell>
          <cell r="C20" t="str">
            <v>Sritharan</v>
          </cell>
          <cell r="E20" t="str">
            <v>GRANPASS DO</v>
          </cell>
          <cell r="F20" t="str">
            <v>DO Maradana BCC</v>
          </cell>
          <cell r="Q20"/>
          <cell r="R20">
            <v>100</v>
          </cell>
          <cell r="S20">
            <v>360</v>
          </cell>
          <cell r="T20">
            <v>400</v>
          </cell>
          <cell r="U20"/>
          <cell r="V20">
            <v>1000</v>
          </cell>
          <cell r="W20">
            <v>1000</v>
          </cell>
          <cell r="X20">
            <v>5</v>
          </cell>
          <cell r="Y20">
            <v>166</v>
          </cell>
          <cell r="Z20">
            <v>5</v>
          </cell>
          <cell r="AB20">
            <v>27</v>
          </cell>
          <cell r="AD20">
            <v>77</v>
          </cell>
          <cell r="AE20">
            <v>0</v>
          </cell>
          <cell r="AH20">
            <v>35</v>
          </cell>
          <cell r="AI20">
            <v>53</v>
          </cell>
          <cell r="AJ20">
            <v>8</v>
          </cell>
          <cell r="AK20">
            <v>111</v>
          </cell>
          <cell r="AL20">
            <v>119</v>
          </cell>
          <cell r="AM20">
            <v>0</v>
          </cell>
          <cell r="AN20">
            <v>141</v>
          </cell>
          <cell r="AO20">
            <v>4</v>
          </cell>
        </row>
        <row r="21">
          <cell r="B21" t="str">
            <v>Sumudu</v>
          </cell>
          <cell r="C21" t="str">
            <v>Sritharan</v>
          </cell>
          <cell r="E21" t="str">
            <v>KOLPITI 2</v>
          </cell>
          <cell r="F21" t="str">
            <v>DO Maradana BCC</v>
          </cell>
          <cell r="Q21"/>
          <cell r="R21">
            <v>100</v>
          </cell>
          <cell r="S21">
            <v>100</v>
          </cell>
          <cell r="T21">
            <v>200</v>
          </cell>
          <cell r="U21"/>
          <cell r="V21">
            <v>500</v>
          </cell>
          <cell r="W21">
            <v>500</v>
          </cell>
          <cell r="X21">
            <v>5</v>
          </cell>
          <cell r="Y21">
            <v>47</v>
          </cell>
          <cell r="Z21">
            <v>5</v>
          </cell>
          <cell r="AB21">
            <v>27</v>
          </cell>
          <cell r="AD21">
            <v>73</v>
          </cell>
          <cell r="AE21">
            <v>0</v>
          </cell>
          <cell r="AH21">
            <v>30</v>
          </cell>
          <cell r="AI21">
            <v>6</v>
          </cell>
          <cell r="AJ21">
            <v>5</v>
          </cell>
          <cell r="AK21">
            <v>112</v>
          </cell>
          <cell r="AL21">
            <v>117</v>
          </cell>
          <cell r="AM21">
            <v>0</v>
          </cell>
          <cell r="AN21">
            <v>31</v>
          </cell>
          <cell r="AO21">
            <v>4</v>
          </cell>
        </row>
        <row r="22">
          <cell r="B22" t="str">
            <v>Sumudu</v>
          </cell>
          <cell r="C22" t="str">
            <v>Sritharan</v>
          </cell>
          <cell r="E22"/>
          <cell r="F22"/>
          <cell r="Q22"/>
          <cell r="R22"/>
          <cell r="S22"/>
          <cell r="T22">
            <v>0</v>
          </cell>
          <cell r="U22"/>
          <cell r="V22"/>
          <cell r="W22">
            <v>0</v>
          </cell>
          <cell r="X22"/>
          <cell r="Y22"/>
          <cell r="Z22"/>
          <cell r="AB22">
            <v>27</v>
          </cell>
          <cell r="AD22">
            <v>0</v>
          </cell>
          <cell r="AE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</row>
        <row r="23">
          <cell r="B23"/>
          <cell r="C23"/>
          <cell r="E23" t="str">
            <v>Sritharan</v>
          </cell>
          <cell r="F23"/>
          <cell r="Q23" t="e">
            <v>#VALUE!</v>
          </cell>
          <cell r="R23" t="e">
            <v>#VALUE!</v>
          </cell>
          <cell r="S23" t="e">
            <v>#VALUE!</v>
          </cell>
          <cell r="T23" t="e">
            <v>#VALUE!</v>
          </cell>
          <cell r="U23" t="e">
            <v>#VALUE!</v>
          </cell>
          <cell r="V23" t="e">
            <v>#VALUE!</v>
          </cell>
          <cell r="W23" t="e">
            <v>#VALUE!</v>
          </cell>
          <cell r="X23" t="e">
            <v>#VALUE!</v>
          </cell>
          <cell r="Y23" t="e">
            <v>#VALUE!</v>
          </cell>
          <cell r="Z23" t="e">
            <v>#VALUE!</v>
          </cell>
          <cell r="AB23" t="e">
            <v>#VALUE!</v>
          </cell>
          <cell r="AD23" t="e">
            <v>#VALUE!</v>
          </cell>
          <cell r="AE23" t="e">
            <v>#VALUE!</v>
          </cell>
          <cell r="AH23" t="e">
            <v>#VALUE!</v>
          </cell>
          <cell r="AI23" t="e">
            <v>#VALUE!</v>
          </cell>
          <cell r="AJ23" t="e">
            <v>#VALUE!</v>
          </cell>
          <cell r="AK23" t="e">
            <v>#VALUE!</v>
          </cell>
          <cell r="AL23" t="e">
            <v>#VALUE!</v>
          </cell>
          <cell r="AM23" t="e">
            <v>#VALUE!</v>
          </cell>
          <cell r="AN23" t="e">
            <v>#VALUE!</v>
          </cell>
          <cell r="AO23" t="e">
            <v>#VALUE!</v>
          </cell>
        </row>
        <row r="24">
          <cell r="B24" t="str">
            <v>Sumudu</v>
          </cell>
          <cell r="C24" t="str">
            <v>Kanishka</v>
          </cell>
          <cell r="E24" t="str">
            <v>Karagampitiya</v>
          </cell>
          <cell r="F24" t="str">
            <v>DO Rathmalana</v>
          </cell>
          <cell r="Q24">
            <v>1100</v>
          </cell>
          <cell r="R24">
            <v>500</v>
          </cell>
          <cell r="S24">
            <v>360</v>
          </cell>
          <cell r="T24">
            <v>1200</v>
          </cell>
          <cell r="U24">
            <v>500</v>
          </cell>
          <cell r="V24">
            <v>3000</v>
          </cell>
          <cell r="W24">
            <v>3500</v>
          </cell>
          <cell r="X24">
            <v>5</v>
          </cell>
          <cell r="Y24">
            <v>38</v>
          </cell>
          <cell r="Z24">
            <v>5</v>
          </cell>
          <cell r="AB24">
            <v>27</v>
          </cell>
          <cell r="AD24">
            <v>849</v>
          </cell>
          <cell r="AE24">
            <v>0</v>
          </cell>
          <cell r="AH24">
            <v>67</v>
          </cell>
          <cell r="AI24">
            <v>189</v>
          </cell>
          <cell r="AJ24">
            <v>207</v>
          </cell>
          <cell r="AK24">
            <v>891</v>
          </cell>
          <cell r="AL24">
            <v>1098</v>
          </cell>
          <cell r="AM24">
            <v>0</v>
          </cell>
          <cell r="AN24">
            <v>38</v>
          </cell>
          <cell r="AO24">
            <v>7</v>
          </cell>
        </row>
        <row r="25">
          <cell r="B25" t="str">
            <v>Sumudu</v>
          </cell>
          <cell r="C25" t="str">
            <v>Kanishka</v>
          </cell>
          <cell r="E25"/>
          <cell r="F25" t="str">
            <v>DO Rathmalana</v>
          </cell>
          <cell r="Q25"/>
          <cell r="R25"/>
          <cell r="S25">
            <v>120</v>
          </cell>
          <cell r="T25">
            <v>440</v>
          </cell>
          <cell r="U25">
            <v>500</v>
          </cell>
          <cell r="V25">
            <v>1100</v>
          </cell>
          <cell r="W25">
            <v>1600</v>
          </cell>
          <cell r="X25"/>
          <cell r="Y25">
            <v>10</v>
          </cell>
          <cell r="Z25"/>
          <cell r="AB25">
            <v>27</v>
          </cell>
          <cell r="AD25">
            <v>0</v>
          </cell>
          <cell r="AE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10</v>
          </cell>
          <cell r="AO25">
            <v>0</v>
          </cell>
        </row>
        <row r="26">
          <cell r="B26" t="str">
            <v>Sumudu</v>
          </cell>
          <cell r="C26" t="str">
            <v>Kanishka</v>
          </cell>
          <cell r="E26" t="str">
            <v>Rathmalana</v>
          </cell>
          <cell r="F26" t="str">
            <v>DO Rathmalana</v>
          </cell>
          <cell r="Q26">
            <v>960</v>
          </cell>
          <cell r="R26">
            <v>150</v>
          </cell>
          <cell r="S26">
            <v>360</v>
          </cell>
          <cell r="T26">
            <v>600</v>
          </cell>
          <cell r="U26">
            <v>250</v>
          </cell>
          <cell r="V26">
            <v>1500</v>
          </cell>
          <cell r="W26">
            <v>1750</v>
          </cell>
          <cell r="X26">
            <v>5</v>
          </cell>
          <cell r="Y26">
            <v>73</v>
          </cell>
          <cell r="Z26">
            <v>5</v>
          </cell>
          <cell r="AB26">
            <v>27</v>
          </cell>
          <cell r="AD26">
            <v>96</v>
          </cell>
          <cell r="AE26">
            <v>0</v>
          </cell>
          <cell r="AH26">
            <v>14</v>
          </cell>
          <cell r="AI26">
            <v>64</v>
          </cell>
          <cell r="AJ26">
            <v>22</v>
          </cell>
          <cell r="AK26">
            <v>217</v>
          </cell>
          <cell r="AL26">
            <v>239</v>
          </cell>
          <cell r="AM26">
            <v>0</v>
          </cell>
          <cell r="AN26">
            <v>73</v>
          </cell>
          <cell r="AO26">
            <v>6</v>
          </cell>
        </row>
        <row r="27">
          <cell r="B27" t="str">
            <v>Sumudu</v>
          </cell>
          <cell r="C27" t="str">
            <v>Kanishka</v>
          </cell>
          <cell r="E27" t="str">
            <v>Dehiwala</v>
          </cell>
          <cell r="F27" t="str">
            <v>DO Rathmalana</v>
          </cell>
          <cell r="Q27">
            <v>1320</v>
          </cell>
          <cell r="R27">
            <v>150</v>
          </cell>
          <cell r="S27">
            <v>360</v>
          </cell>
          <cell r="T27">
            <v>560</v>
          </cell>
          <cell r="U27">
            <v>600</v>
          </cell>
          <cell r="V27">
            <v>1400</v>
          </cell>
          <cell r="W27">
            <v>2000</v>
          </cell>
          <cell r="X27">
            <v>5</v>
          </cell>
          <cell r="Y27">
            <v>53</v>
          </cell>
          <cell r="Z27">
            <v>5</v>
          </cell>
          <cell r="AB27">
            <v>27</v>
          </cell>
          <cell r="AD27">
            <v>582</v>
          </cell>
          <cell r="AE27">
            <v>0</v>
          </cell>
          <cell r="AH27">
            <v>41</v>
          </cell>
          <cell r="AI27">
            <v>95</v>
          </cell>
          <cell r="AJ27">
            <v>294</v>
          </cell>
          <cell r="AK27">
            <v>508</v>
          </cell>
          <cell r="AL27">
            <v>802</v>
          </cell>
          <cell r="AM27">
            <v>0</v>
          </cell>
          <cell r="AN27">
            <v>53</v>
          </cell>
          <cell r="AO27">
            <v>7</v>
          </cell>
        </row>
        <row r="28">
          <cell r="B28" t="str">
            <v>Sumudu</v>
          </cell>
          <cell r="C28" t="str">
            <v>Kanishka</v>
          </cell>
          <cell r="E28" t="str">
            <v>Aththdiya</v>
          </cell>
          <cell r="F28" t="str">
            <v>DO Rathmalana</v>
          </cell>
          <cell r="Q28">
            <v>920</v>
          </cell>
          <cell r="R28">
            <v>150</v>
          </cell>
          <cell r="S28">
            <v>360</v>
          </cell>
          <cell r="T28">
            <v>400</v>
          </cell>
          <cell r="U28">
            <v>200</v>
          </cell>
          <cell r="V28">
            <v>1000</v>
          </cell>
          <cell r="W28">
            <v>1200</v>
          </cell>
          <cell r="X28">
            <v>5</v>
          </cell>
          <cell r="Y28">
            <v>67</v>
          </cell>
          <cell r="Z28">
            <v>5</v>
          </cell>
          <cell r="AB28">
            <v>27</v>
          </cell>
          <cell r="AD28">
            <v>65</v>
          </cell>
          <cell r="AE28">
            <v>0</v>
          </cell>
          <cell r="AH28">
            <v>14</v>
          </cell>
          <cell r="AI28">
            <v>11</v>
          </cell>
          <cell r="AJ28">
            <v>2</v>
          </cell>
          <cell r="AK28">
            <v>170</v>
          </cell>
          <cell r="AL28">
            <v>172</v>
          </cell>
          <cell r="AM28">
            <v>0</v>
          </cell>
          <cell r="AN28">
            <v>67</v>
          </cell>
          <cell r="AO28">
            <v>6</v>
          </cell>
        </row>
        <row r="29">
          <cell r="B29" t="str">
            <v>Sumudu</v>
          </cell>
          <cell r="C29" t="str">
            <v>Kanishka</v>
          </cell>
          <cell r="E29" t="str">
            <v>Boralesgamuwa</v>
          </cell>
          <cell r="F29" t="str">
            <v>DO Rathmalana</v>
          </cell>
          <cell r="Q29">
            <v>2040</v>
          </cell>
          <cell r="R29">
            <v>200</v>
          </cell>
          <cell r="S29">
            <v>360</v>
          </cell>
          <cell r="T29">
            <v>640</v>
          </cell>
          <cell r="U29">
            <v>250</v>
          </cell>
          <cell r="V29">
            <v>1600</v>
          </cell>
          <cell r="W29">
            <v>1850</v>
          </cell>
          <cell r="X29">
            <v>5</v>
          </cell>
          <cell r="Y29">
            <v>84</v>
          </cell>
          <cell r="Z29">
            <v>5</v>
          </cell>
          <cell r="AB29">
            <v>27</v>
          </cell>
          <cell r="AD29">
            <v>196</v>
          </cell>
          <cell r="AE29">
            <v>0</v>
          </cell>
          <cell r="AH29">
            <v>30</v>
          </cell>
          <cell r="AI29">
            <v>75</v>
          </cell>
          <cell r="AJ29">
            <v>58</v>
          </cell>
          <cell r="AK29">
            <v>294</v>
          </cell>
          <cell r="AL29">
            <v>352</v>
          </cell>
          <cell r="AM29">
            <v>0</v>
          </cell>
          <cell r="AN29">
            <v>84</v>
          </cell>
          <cell r="AO29">
            <v>7</v>
          </cell>
        </row>
        <row r="30">
          <cell r="B30" t="str">
            <v>Sumudu</v>
          </cell>
          <cell r="C30" t="str">
            <v>Kanishka</v>
          </cell>
          <cell r="E30" t="str">
            <v>Moratuwa</v>
          </cell>
          <cell r="F30" t="str">
            <v>DO Rathmalana</v>
          </cell>
          <cell r="Q30">
            <v>1240</v>
          </cell>
          <cell r="R30">
            <v>150</v>
          </cell>
          <cell r="S30">
            <v>360</v>
          </cell>
          <cell r="T30">
            <v>520</v>
          </cell>
          <cell r="U30">
            <v>450</v>
          </cell>
          <cell r="V30">
            <v>1300</v>
          </cell>
          <cell r="W30">
            <v>1750</v>
          </cell>
          <cell r="X30">
            <v>5</v>
          </cell>
          <cell r="Y30">
            <v>55</v>
          </cell>
          <cell r="Z30">
            <v>5</v>
          </cell>
          <cell r="AB30">
            <v>27</v>
          </cell>
          <cell r="AD30">
            <v>197</v>
          </cell>
          <cell r="AE30">
            <v>0</v>
          </cell>
          <cell r="AH30">
            <v>48</v>
          </cell>
          <cell r="AI30">
            <v>18</v>
          </cell>
          <cell r="AJ30">
            <v>180</v>
          </cell>
          <cell r="AK30">
            <v>218</v>
          </cell>
          <cell r="AL30">
            <v>398</v>
          </cell>
          <cell r="AM30">
            <v>0</v>
          </cell>
          <cell r="AN30">
            <v>55</v>
          </cell>
          <cell r="AO30">
            <v>7</v>
          </cell>
        </row>
        <row r="31">
          <cell r="B31" t="str">
            <v>Sumudu</v>
          </cell>
          <cell r="C31" t="str">
            <v>Kanishka</v>
          </cell>
          <cell r="E31" t="str">
            <v>Mt. Lavenia</v>
          </cell>
          <cell r="F31" t="str">
            <v>DO Rathmalana</v>
          </cell>
          <cell r="Q31">
            <v>1280</v>
          </cell>
          <cell r="R31">
            <v>200</v>
          </cell>
          <cell r="S31">
            <v>360</v>
          </cell>
          <cell r="T31">
            <v>640</v>
          </cell>
          <cell r="U31">
            <v>400</v>
          </cell>
          <cell r="V31">
            <v>1600</v>
          </cell>
          <cell r="W31">
            <v>2000</v>
          </cell>
          <cell r="X31">
            <v>5</v>
          </cell>
          <cell r="Y31">
            <v>65</v>
          </cell>
          <cell r="Z31">
            <v>5</v>
          </cell>
          <cell r="AB31">
            <v>27</v>
          </cell>
          <cell r="AD31">
            <v>87</v>
          </cell>
          <cell r="AE31">
            <v>0</v>
          </cell>
          <cell r="AH31">
            <v>9</v>
          </cell>
          <cell r="AI31">
            <v>108</v>
          </cell>
          <cell r="AJ31">
            <v>87</v>
          </cell>
          <cell r="AK31">
            <v>366</v>
          </cell>
          <cell r="AL31">
            <v>453</v>
          </cell>
          <cell r="AM31">
            <v>0</v>
          </cell>
          <cell r="AN31">
            <v>65</v>
          </cell>
          <cell r="AO31">
            <v>6</v>
          </cell>
        </row>
        <row r="32">
          <cell r="B32" t="str">
            <v>Sumudu</v>
          </cell>
          <cell r="C32" t="str">
            <v>Kanishka</v>
          </cell>
          <cell r="E32" t="str">
            <v>Karagampitiya</v>
          </cell>
          <cell r="F32" t="str">
            <v>DO Rathmalana</v>
          </cell>
          <cell r="Q32">
            <v>620</v>
          </cell>
          <cell r="R32">
            <v>150</v>
          </cell>
          <cell r="S32">
            <v>360</v>
          </cell>
          <cell r="T32">
            <v>600</v>
          </cell>
          <cell r="U32">
            <v>400</v>
          </cell>
          <cell r="V32">
            <v>1500</v>
          </cell>
          <cell r="W32">
            <v>1900</v>
          </cell>
          <cell r="X32">
            <v>5</v>
          </cell>
          <cell r="Y32">
            <v>30</v>
          </cell>
          <cell r="Z32">
            <v>5</v>
          </cell>
          <cell r="AB32">
            <v>27</v>
          </cell>
          <cell r="AD32">
            <v>75</v>
          </cell>
          <cell r="AE32">
            <v>0</v>
          </cell>
          <cell r="AH32">
            <v>8</v>
          </cell>
          <cell r="AI32">
            <v>110</v>
          </cell>
          <cell r="AJ32">
            <v>87</v>
          </cell>
          <cell r="AK32">
            <v>424</v>
          </cell>
          <cell r="AL32">
            <v>511</v>
          </cell>
          <cell r="AM32">
            <v>0</v>
          </cell>
          <cell r="AN32">
            <v>30</v>
          </cell>
          <cell r="AO32">
            <v>7</v>
          </cell>
        </row>
        <row r="33">
          <cell r="B33" t="str">
            <v>Sumudu</v>
          </cell>
          <cell r="C33" t="str">
            <v>Kanishka</v>
          </cell>
          <cell r="E33" t="str">
            <v>Moratuwa</v>
          </cell>
          <cell r="F33" t="str">
            <v>DO Rathmalana</v>
          </cell>
          <cell r="Q33">
            <v>880</v>
          </cell>
          <cell r="R33">
            <v>150</v>
          </cell>
          <cell r="S33">
            <v>360</v>
          </cell>
          <cell r="T33">
            <v>400</v>
          </cell>
          <cell r="U33">
            <v>450</v>
          </cell>
          <cell r="V33">
            <v>1000</v>
          </cell>
          <cell r="W33">
            <v>1450</v>
          </cell>
          <cell r="X33">
            <v>5</v>
          </cell>
          <cell r="Y33">
            <v>98</v>
          </cell>
          <cell r="Z33">
            <v>5</v>
          </cell>
          <cell r="AB33">
            <v>27</v>
          </cell>
          <cell r="AD33">
            <v>81</v>
          </cell>
          <cell r="AE33">
            <v>0</v>
          </cell>
          <cell r="AH33">
            <v>6</v>
          </cell>
          <cell r="AI33">
            <v>5</v>
          </cell>
          <cell r="AJ33">
            <v>20</v>
          </cell>
          <cell r="AK33">
            <v>120</v>
          </cell>
          <cell r="AL33">
            <v>140</v>
          </cell>
          <cell r="AM33">
            <v>0</v>
          </cell>
          <cell r="AN33">
            <v>98</v>
          </cell>
          <cell r="AO33">
            <v>5</v>
          </cell>
        </row>
        <row r="34">
          <cell r="B34" t="str">
            <v>Sumudu</v>
          </cell>
          <cell r="C34" t="str">
            <v>Kanishka</v>
          </cell>
          <cell r="E34"/>
          <cell r="F34"/>
          <cell r="Q34"/>
          <cell r="R34"/>
          <cell r="S34"/>
          <cell r="T34">
            <v>0</v>
          </cell>
          <cell r="U34"/>
          <cell r="V34"/>
          <cell r="W34">
            <v>0</v>
          </cell>
          <cell r="X34"/>
          <cell r="Y34"/>
          <cell r="Z34"/>
          <cell r="AB34"/>
          <cell r="AD34"/>
          <cell r="AE34"/>
          <cell r="AH34"/>
          <cell r="AI34"/>
          <cell r="AJ34"/>
          <cell r="AK34"/>
          <cell r="AL34"/>
          <cell r="AM34"/>
          <cell r="AN34"/>
          <cell r="AO34"/>
        </row>
        <row r="35">
          <cell r="B35"/>
          <cell r="C35"/>
          <cell r="E35" t="str">
            <v>Kanishka</v>
          </cell>
          <cell r="F35"/>
          <cell r="Q35" t="e">
            <v>#VALUE!</v>
          </cell>
          <cell r="R35" t="e">
            <v>#VALUE!</v>
          </cell>
          <cell r="S35" t="e">
            <v>#VALUE!</v>
          </cell>
          <cell r="T35" t="e">
            <v>#VALUE!</v>
          </cell>
          <cell r="U35" t="e">
            <v>#VALUE!</v>
          </cell>
          <cell r="V35" t="e">
            <v>#VALUE!</v>
          </cell>
          <cell r="W35" t="e">
            <v>#VALUE!</v>
          </cell>
          <cell r="X35" t="e">
            <v>#VALUE!</v>
          </cell>
          <cell r="Y35" t="e">
            <v>#VALUE!</v>
          </cell>
          <cell r="Z35" t="e">
            <v>#VALUE!</v>
          </cell>
          <cell r="AB35" t="e">
            <v>#VALUE!</v>
          </cell>
          <cell r="AD35" t="e">
            <v>#VALUE!</v>
          </cell>
          <cell r="AE35" t="e">
            <v>#VALUE!</v>
          </cell>
          <cell r="AH35" t="e">
            <v>#VALUE!</v>
          </cell>
          <cell r="AI35" t="e">
            <v>#VALUE!</v>
          </cell>
          <cell r="AJ35" t="e">
            <v>#VALUE!</v>
          </cell>
          <cell r="AK35" t="e">
            <v>#VALUE!</v>
          </cell>
          <cell r="AL35" t="e">
            <v>#VALUE!</v>
          </cell>
          <cell r="AM35" t="e">
            <v>#VALUE!</v>
          </cell>
          <cell r="AN35" t="e">
            <v>#VALUE!</v>
          </cell>
          <cell r="AO35" t="e">
            <v>#VALUE!</v>
          </cell>
        </row>
        <row r="36">
          <cell r="B36" t="str">
            <v>Sumudu</v>
          </cell>
          <cell r="C36" t="str">
            <v>Vacant Rathmalana</v>
          </cell>
          <cell r="E36" t="str">
            <v>Karagampitiya</v>
          </cell>
          <cell r="F36" t="str">
            <v>DO Rathmalana</v>
          </cell>
          <cell r="Q36"/>
          <cell r="R36">
            <v>300</v>
          </cell>
          <cell r="S36">
            <v>345</v>
          </cell>
          <cell r="T36">
            <v>600</v>
          </cell>
          <cell r="U36">
            <v>100</v>
          </cell>
          <cell r="V36">
            <v>1100</v>
          </cell>
          <cell r="W36">
            <v>1200</v>
          </cell>
          <cell r="X36">
            <v>5</v>
          </cell>
          <cell r="Y36">
            <v>215</v>
          </cell>
          <cell r="Z36"/>
          <cell r="AB36">
            <v>27</v>
          </cell>
          <cell r="AD36">
            <v>0</v>
          </cell>
          <cell r="AE36">
            <v>0</v>
          </cell>
          <cell r="AH36">
            <v>18</v>
          </cell>
          <cell r="AI36">
            <v>98</v>
          </cell>
          <cell r="AJ36">
            <v>4</v>
          </cell>
          <cell r="AK36">
            <v>159</v>
          </cell>
          <cell r="AL36">
            <v>163</v>
          </cell>
          <cell r="AM36">
            <v>0</v>
          </cell>
          <cell r="AN36">
            <v>172</v>
          </cell>
          <cell r="AO36">
            <v>7</v>
          </cell>
        </row>
        <row r="37">
          <cell r="B37" t="str">
            <v>Sumudu</v>
          </cell>
          <cell r="C37" t="str">
            <v>Vacant Rathmalana</v>
          </cell>
          <cell r="E37"/>
          <cell r="F37" t="str">
            <v>DO Rathmalana</v>
          </cell>
          <cell r="Q37"/>
          <cell r="R37"/>
          <cell r="S37"/>
          <cell r="T37"/>
          <cell r="U37"/>
          <cell r="V37"/>
          <cell r="W37">
            <v>0</v>
          </cell>
          <cell r="X37"/>
          <cell r="Y37"/>
          <cell r="Z37"/>
          <cell r="AB37">
            <v>27</v>
          </cell>
          <cell r="AD37">
            <v>0</v>
          </cell>
          <cell r="AE37">
            <v>0</v>
          </cell>
          <cell r="AH37">
            <v>1</v>
          </cell>
          <cell r="AI37">
            <v>0</v>
          </cell>
          <cell r="AJ37">
            <v>60</v>
          </cell>
          <cell r="AK37">
            <v>0</v>
          </cell>
          <cell r="AL37">
            <v>60</v>
          </cell>
          <cell r="AM37">
            <v>0</v>
          </cell>
          <cell r="AN37">
            <v>0</v>
          </cell>
          <cell r="AO37">
            <v>1</v>
          </cell>
        </row>
        <row r="38">
          <cell r="B38" t="str">
            <v>Sumudu</v>
          </cell>
          <cell r="C38" t="str">
            <v>Vacant Rathmalana</v>
          </cell>
          <cell r="E38" t="str">
            <v>Rathmalana</v>
          </cell>
          <cell r="F38" t="str">
            <v>DO Rathmalana</v>
          </cell>
          <cell r="Q38"/>
          <cell r="R38">
            <v>150</v>
          </cell>
          <cell r="S38">
            <v>345</v>
          </cell>
          <cell r="T38">
            <v>200</v>
          </cell>
          <cell r="U38">
            <v>100</v>
          </cell>
          <cell r="V38">
            <v>700</v>
          </cell>
          <cell r="W38">
            <v>800</v>
          </cell>
          <cell r="X38">
            <v>5</v>
          </cell>
          <cell r="Y38">
            <v>293</v>
          </cell>
          <cell r="Z38"/>
          <cell r="AB38">
            <v>27</v>
          </cell>
          <cell r="AD38">
            <v>0</v>
          </cell>
          <cell r="AE38">
            <v>0</v>
          </cell>
          <cell r="AH38">
            <v>16</v>
          </cell>
          <cell r="AI38">
            <v>7</v>
          </cell>
          <cell r="AJ38">
            <v>13</v>
          </cell>
          <cell r="AK38">
            <v>106</v>
          </cell>
          <cell r="AL38">
            <v>119</v>
          </cell>
          <cell r="AM38">
            <v>2</v>
          </cell>
          <cell r="AN38">
            <v>235</v>
          </cell>
          <cell r="AO38">
            <v>6</v>
          </cell>
        </row>
        <row r="39">
          <cell r="B39" t="str">
            <v>Sumudu</v>
          </cell>
          <cell r="C39" t="str">
            <v>Vacant Rathmalana</v>
          </cell>
          <cell r="E39" t="str">
            <v>Dehiwala</v>
          </cell>
          <cell r="F39" t="str">
            <v>DO Rathmalana</v>
          </cell>
          <cell r="Q39"/>
          <cell r="R39">
            <v>400</v>
          </cell>
          <cell r="S39">
            <v>345</v>
          </cell>
          <cell r="T39">
            <v>600</v>
          </cell>
          <cell r="U39">
            <v>100</v>
          </cell>
          <cell r="V39">
            <v>1300</v>
          </cell>
          <cell r="W39">
            <v>1400</v>
          </cell>
          <cell r="X39">
            <v>5</v>
          </cell>
          <cell r="Y39">
            <v>271</v>
          </cell>
          <cell r="Z39"/>
          <cell r="AB39">
            <v>27</v>
          </cell>
          <cell r="AD39">
            <v>0</v>
          </cell>
          <cell r="AE39">
            <v>0</v>
          </cell>
          <cell r="AH39">
            <v>39</v>
          </cell>
          <cell r="AI39">
            <v>173</v>
          </cell>
          <cell r="AJ39">
            <v>123</v>
          </cell>
          <cell r="AK39">
            <v>364</v>
          </cell>
          <cell r="AL39">
            <v>487</v>
          </cell>
          <cell r="AM39">
            <v>0</v>
          </cell>
          <cell r="AN39">
            <v>217</v>
          </cell>
          <cell r="AO39">
            <v>7</v>
          </cell>
        </row>
        <row r="40">
          <cell r="B40" t="str">
            <v>Sumudu</v>
          </cell>
          <cell r="C40" t="str">
            <v>Vacant Rathmalana</v>
          </cell>
          <cell r="E40" t="str">
            <v>Aththdiya</v>
          </cell>
          <cell r="F40" t="str">
            <v>DO Rathmalana</v>
          </cell>
          <cell r="Q40"/>
          <cell r="R40">
            <v>100</v>
          </cell>
          <cell r="S40">
            <v>345</v>
          </cell>
          <cell r="T40">
            <v>200</v>
          </cell>
          <cell r="U40">
            <v>100</v>
          </cell>
          <cell r="V40">
            <v>500</v>
          </cell>
          <cell r="W40">
            <v>600</v>
          </cell>
          <cell r="X40">
            <v>5</v>
          </cell>
          <cell r="Y40">
            <v>137</v>
          </cell>
          <cell r="Z40"/>
          <cell r="AB40">
            <v>27</v>
          </cell>
          <cell r="AD40">
            <v>0</v>
          </cell>
          <cell r="AE40">
            <v>0</v>
          </cell>
          <cell r="AH40">
            <v>16</v>
          </cell>
          <cell r="AI40">
            <v>19</v>
          </cell>
          <cell r="AJ40">
            <v>0</v>
          </cell>
          <cell r="AK40">
            <v>46</v>
          </cell>
          <cell r="AL40">
            <v>46</v>
          </cell>
          <cell r="AM40">
            <v>0</v>
          </cell>
          <cell r="AN40">
            <v>110</v>
          </cell>
          <cell r="AO40">
            <v>6</v>
          </cell>
        </row>
        <row r="41">
          <cell r="B41" t="str">
            <v>Sumudu</v>
          </cell>
          <cell r="C41" t="str">
            <v>Vacant Rathmalana</v>
          </cell>
          <cell r="E41" t="str">
            <v>Boralesgamuwa</v>
          </cell>
          <cell r="F41" t="str">
            <v>DO Rathmalana</v>
          </cell>
          <cell r="Q41"/>
          <cell r="R41">
            <v>150</v>
          </cell>
          <cell r="S41">
            <v>345</v>
          </cell>
          <cell r="T41">
            <v>200</v>
          </cell>
          <cell r="U41">
            <v>100</v>
          </cell>
          <cell r="V41">
            <v>600</v>
          </cell>
          <cell r="W41">
            <v>700</v>
          </cell>
          <cell r="X41">
            <v>5</v>
          </cell>
          <cell r="Y41">
            <v>358</v>
          </cell>
          <cell r="Z41"/>
          <cell r="AB41">
            <v>27</v>
          </cell>
          <cell r="AD41">
            <v>0</v>
          </cell>
          <cell r="AE41">
            <v>0</v>
          </cell>
          <cell r="AH41">
            <v>7</v>
          </cell>
          <cell r="AI41">
            <v>42</v>
          </cell>
          <cell r="AJ41">
            <v>0</v>
          </cell>
          <cell r="AK41">
            <v>92</v>
          </cell>
          <cell r="AL41">
            <v>92</v>
          </cell>
          <cell r="AM41">
            <v>0</v>
          </cell>
          <cell r="AN41">
            <v>287</v>
          </cell>
          <cell r="AO41">
            <v>4</v>
          </cell>
        </row>
        <row r="42">
          <cell r="B42" t="str">
            <v>Sumudu</v>
          </cell>
          <cell r="C42" t="str">
            <v>Vacant Rathmalana</v>
          </cell>
          <cell r="E42" t="str">
            <v>Moratuwa</v>
          </cell>
          <cell r="F42" t="str">
            <v>DO Rathmalana</v>
          </cell>
          <cell r="Q42"/>
          <cell r="R42">
            <v>150</v>
          </cell>
          <cell r="S42">
            <v>345</v>
          </cell>
          <cell r="T42">
            <v>400</v>
          </cell>
          <cell r="U42">
            <v>100</v>
          </cell>
          <cell r="V42">
            <v>1100</v>
          </cell>
          <cell r="W42">
            <v>1200</v>
          </cell>
          <cell r="X42">
            <v>5</v>
          </cell>
          <cell r="Y42">
            <v>176</v>
          </cell>
          <cell r="Z42"/>
          <cell r="AB42">
            <v>27</v>
          </cell>
          <cell r="AD42">
            <v>0</v>
          </cell>
          <cell r="AE42">
            <v>0</v>
          </cell>
          <cell r="AH42">
            <v>22</v>
          </cell>
          <cell r="AI42">
            <v>49</v>
          </cell>
          <cell r="AJ42">
            <v>10</v>
          </cell>
          <cell r="AK42">
            <v>236</v>
          </cell>
          <cell r="AL42">
            <v>246</v>
          </cell>
          <cell r="AM42">
            <v>0</v>
          </cell>
          <cell r="AN42">
            <v>141</v>
          </cell>
          <cell r="AO42">
            <v>7</v>
          </cell>
        </row>
        <row r="43">
          <cell r="B43" t="str">
            <v>Sumudu</v>
          </cell>
          <cell r="C43" t="str">
            <v>Vacant Rathmalana</v>
          </cell>
          <cell r="E43" t="str">
            <v>Mt. Lavenia</v>
          </cell>
          <cell r="F43" t="str">
            <v>DO Rathmalana</v>
          </cell>
          <cell r="Q43"/>
          <cell r="R43">
            <v>150</v>
          </cell>
          <cell r="S43">
            <v>345</v>
          </cell>
          <cell r="T43">
            <v>200</v>
          </cell>
          <cell r="U43">
            <v>100</v>
          </cell>
          <cell r="V43">
            <v>700</v>
          </cell>
          <cell r="W43">
            <v>800</v>
          </cell>
          <cell r="X43">
            <v>5</v>
          </cell>
          <cell r="Y43">
            <v>282</v>
          </cell>
          <cell r="Z43"/>
          <cell r="AB43">
            <v>27</v>
          </cell>
          <cell r="AD43">
            <v>0</v>
          </cell>
          <cell r="AE43">
            <v>0</v>
          </cell>
          <cell r="AH43">
            <v>60</v>
          </cell>
          <cell r="AI43">
            <v>32</v>
          </cell>
          <cell r="AJ43">
            <v>178</v>
          </cell>
          <cell r="AK43">
            <v>142</v>
          </cell>
          <cell r="AL43">
            <v>320</v>
          </cell>
          <cell r="AM43">
            <v>0</v>
          </cell>
          <cell r="AN43">
            <v>226</v>
          </cell>
          <cell r="AO43">
            <v>6</v>
          </cell>
        </row>
        <row r="44">
          <cell r="B44" t="str">
            <v>Sumudu</v>
          </cell>
          <cell r="C44" t="str">
            <v>Vacant Rathmalana</v>
          </cell>
          <cell r="E44" t="str">
            <v>Karagampitiya</v>
          </cell>
          <cell r="F44" t="str">
            <v>DO Rathmalana</v>
          </cell>
          <cell r="Q44"/>
          <cell r="R44"/>
          <cell r="S44"/>
          <cell r="T44"/>
          <cell r="U44"/>
          <cell r="V44"/>
          <cell r="W44">
            <v>0</v>
          </cell>
          <cell r="X44"/>
          <cell r="Y44"/>
          <cell r="Z44"/>
          <cell r="AB44">
            <v>27</v>
          </cell>
          <cell r="AD44">
            <v>0</v>
          </cell>
          <cell r="AE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83</v>
          </cell>
          <cell r="AO44">
            <v>0</v>
          </cell>
        </row>
        <row r="45">
          <cell r="B45" t="str">
            <v>Sumudu</v>
          </cell>
          <cell r="C45" t="str">
            <v>Vacant Rathmalana</v>
          </cell>
          <cell r="E45" t="str">
            <v>Moratuwa</v>
          </cell>
          <cell r="F45" t="str">
            <v>DO Rathmalana</v>
          </cell>
          <cell r="Q45"/>
          <cell r="R45"/>
          <cell r="S45"/>
          <cell r="T45"/>
          <cell r="U45"/>
          <cell r="V45"/>
          <cell r="W45">
            <v>0</v>
          </cell>
          <cell r="X45"/>
          <cell r="Y45"/>
          <cell r="Z45"/>
          <cell r="AB45">
            <v>27</v>
          </cell>
          <cell r="AD45">
            <v>0</v>
          </cell>
          <cell r="AE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73</v>
          </cell>
          <cell r="AO45">
            <v>0</v>
          </cell>
        </row>
        <row r="46">
          <cell r="B46" t="str">
            <v>Sumudu</v>
          </cell>
          <cell r="C46" t="str">
            <v>Vacant Rathmalana</v>
          </cell>
          <cell r="E46"/>
          <cell r="F46"/>
          <cell r="Q46"/>
          <cell r="R46"/>
          <cell r="S46"/>
          <cell r="T46">
            <v>0</v>
          </cell>
          <cell r="U46"/>
          <cell r="V46"/>
          <cell r="W46">
            <v>0</v>
          </cell>
          <cell r="X46"/>
          <cell r="Y46"/>
          <cell r="Z46"/>
          <cell r="AB46">
            <v>27</v>
          </cell>
          <cell r="AD46">
            <v>0</v>
          </cell>
          <cell r="AE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</row>
        <row r="47">
          <cell r="B47" t="str">
            <v>Sumudu</v>
          </cell>
          <cell r="C47" t="str">
            <v>Vacant Rathmalana</v>
          </cell>
          <cell r="E47"/>
          <cell r="F47"/>
          <cell r="Q47"/>
          <cell r="R47"/>
          <cell r="S47"/>
          <cell r="T47">
            <v>0</v>
          </cell>
          <cell r="U47"/>
          <cell r="V47"/>
          <cell r="W47">
            <v>0</v>
          </cell>
          <cell r="X47"/>
          <cell r="Y47"/>
          <cell r="Z47"/>
          <cell r="AB47">
            <v>27</v>
          </cell>
          <cell r="AD47">
            <v>0</v>
          </cell>
          <cell r="AE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</row>
        <row r="48">
          <cell r="B48" t="str">
            <v>Sumudu</v>
          </cell>
          <cell r="C48" t="str">
            <v>Vacant Rathmalana</v>
          </cell>
          <cell r="E48"/>
          <cell r="F48"/>
          <cell r="Q48"/>
          <cell r="R48"/>
          <cell r="S48"/>
          <cell r="T48">
            <v>0</v>
          </cell>
          <cell r="U48"/>
          <cell r="V48"/>
          <cell r="W48">
            <v>0</v>
          </cell>
          <cell r="X48"/>
          <cell r="Y48"/>
          <cell r="Z48"/>
          <cell r="AB48">
            <v>27</v>
          </cell>
          <cell r="AD48">
            <v>0</v>
          </cell>
          <cell r="AE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</row>
        <row r="49">
          <cell r="B49" t="str">
            <v>Sumudu</v>
          </cell>
          <cell r="C49" t="str">
            <v>Vacant Rathmalana</v>
          </cell>
          <cell r="E49"/>
          <cell r="F49"/>
          <cell r="Q49"/>
          <cell r="R49"/>
          <cell r="S49"/>
          <cell r="T49">
            <v>0</v>
          </cell>
          <cell r="U49"/>
          <cell r="V49"/>
          <cell r="W49">
            <v>0</v>
          </cell>
          <cell r="X49"/>
          <cell r="Y49"/>
          <cell r="Z49"/>
          <cell r="AB49">
            <v>27</v>
          </cell>
          <cell r="AD49">
            <v>0</v>
          </cell>
          <cell r="AE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</row>
        <row r="50">
          <cell r="B50"/>
          <cell r="C50"/>
          <cell r="E50" t="str">
            <v>Vacant Rathmalana</v>
          </cell>
          <cell r="F50"/>
          <cell r="Q50" t="e">
            <v>#VALUE!</v>
          </cell>
          <cell r="R50" t="e">
            <v>#VALUE!</v>
          </cell>
          <cell r="S50" t="e">
            <v>#VALUE!</v>
          </cell>
          <cell r="T50" t="e">
            <v>#VALUE!</v>
          </cell>
          <cell r="U50" t="e">
            <v>#VALUE!</v>
          </cell>
          <cell r="V50" t="e">
            <v>#VALUE!</v>
          </cell>
          <cell r="W50" t="e">
            <v>#VALUE!</v>
          </cell>
          <cell r="X50" t="e">
            <v>#VALUE!</v>
          </cell>
          <cell r="Y50" t="e">
            <v>#VALUE!</v>
          </cell>
          <cell r="Z50" t="e">
            <v>#VALUE!</v>
          </cell>
          <cell r="AB50" t="e">
            <v>#VALUE!</v>
          </cell>
          <cell r="AD50" t="e">
            <v>#VALUE!</v>
          </cell>
          <cell r="AE50" t="e">
            <v>#VALUE!</v>
          </cell>
          <cell r="AH50" t="e">
            <v>#VALUE!</v>
          </cell>
          <cell r="AI50" t="e">
            <v>#VALUE!</v>
          </cell>
          <cell r="AJ50" t="e">
            <v>#VALUE!</v>
          </cell>
          <cell r="AK50" t="e">
            <v>#VALUE!</v>
          </cell>
          <cell r="AL50" t="e">
            <v>#VALUE!</v>
          </cell>
          <cell r="AM50" t="e">
            <v>#VALUE!</v>
          </cell>
          <cell r="AN50" t="e">
            <v>#VALUE!</v>
          </cell>
          <cell r="AO50" t="e">
            <v>#VALUE!</v>
          </cell>
        </row>
        <row r="51">
          <cell r="B51" t="str">
            <v>Sumudu</v>
          </cell>
          <cell r="C51" t="str">
            <v>Vacant Maharagama</v>
          </cell>
          <cell r="E51" t="str">
            <v>PILIYANDALA</v>
          </cell>
          <cell r="F51" t="str">
            <v>DO Maharagama</v>
          </cell>
          <cell r="Q51"/>
          <cell r="R51"/>
          <cell r="S51">
            <v>345</v>
          </cell>
          <cell r="T51">
            <v>400</v>
          </cell>
          <cell r="U51">
            <v>100</v>
          </cell>
          <cell r="V51">
            <v>1000</v>
          </cell>
          <cell r="W51">
            <v>1100</v>
          </cell>
          <cell r="X51">
            <v>5</v>
          </cell>
          <cell r="Y51">
            <v>184</v>
          </cell>
          <cell r="Z51"/>
          <cell r="AB51">
            <v>27</v>
          </cell>
          <cell r="AD51">
            <v>0</v>
          </cell>
          <cell r="AE51">
            <v>0</v>
          </cell>
          <cell r="AH51">
            <v>13</v>
          </cell>
          <cell r="AI51">
            <v>33</v>
          </cell>
          <cell r="AJ51">
            <v>10</v>
          </cell>
          <cell r="AK51">
            <v>57</v>
          </cell>
          <cell r="AL51">
            <v>67</v>
          </cell>
          <cell r="AM51">
            <v>0</v>
          </cell>
          <cell r="AN51">
            <v>138</v>
          </cell>
          <cell r="AO51">
            <v>5</v>
          </cell>
        </row>
        <row r="52">
          <cell r="B52" t="str">
            <v>Sumudu</v>
          </cell>
          <cell r="C52" t="str">
            <v>Vacant Maharagama</v>
          </cell>
          <cell r="E52" t="str">
            <v>PILIYANDALA</v>
          </cell>
          <cell r="F52" t="str">
            <v>DO Maharagama</v>
          </cell>
          <cell r="Q52"/>
          <cell r="R52"/>
          <cell r="S52">
            <v>345</v>
          </cell>
          <cell r="T52">
            <v>300</v>
          </cell>
          <cell r="U52">
            <v>100</v>
          </cell>
          <cell r="V52">
            <v>750</v>
          </cell>
          <cell r="W52">
            <v>850</v>
          </cell>
          <cell r="X52">
            <v>5</v>
          </cell>
          <cell r="Y52">
            <v>178</v>
          </cell>
          <cell r="Z52"/>
          <cell r="AB52">
            <v>27</v>
          </cell>
          <cell r="AD52">
            <v>0</v>
          </cell>
          <cell r="AE52">
            <v>0</v>
          </cell>
          <cell r="AH52">
            <v>23</v>
          </cell>
          <cell r="AI52">
            <v>48</v>
          </cell>
          <cell r="AJ52">
            <v>3</v>
          </cell>
          <cell r="AK52">
            <v>84</v>
          </cell>
          <cell r="AL52">
            <v>87</v>
          </cell>
          <cell r="AM52">
            <v>0</v>
          </cell>
          <cell r="AN52">
            <v>149</v>
          </cell>
          <cell r="AO52">
            <v>4</v>
          </cell>
        </row>
        <row r="53">
          <cell r="B53" t="str">
            <v>Sumudu</v>
          </cell>
          <cell r="C53" t="str">
            <v>Vacant Maharagama</v>
          </cell>
          <cell r="E53" t="str">
            <v>PILIYANDALA</v>
          </cell>
          <cell r="F53" t="str">
            <v>DO Maharagama</v>
          </cell>
          <cell r="Q53"/>
          <cell r="R53"/>
          <cell r="S53">
            <v>345</v>
          </cell>
          <cell r="T53">
            <v>300</v>
          </cell>
          <cell r="U53">
            <v>100</v>
          </cell>
          <cell r="V53">
            <v>750</v>
          </cell>
          <cell r="W53">
            <v>850</v>
          </cell>
          <cell r="X53">
            <v>5</v>
          </cell>
          <cell r="Y53">
            <v>168</v>
          </cell>
          <cell r="Z53"/>
          <cell r="AB53">
            <v>27</v>
          </cell>
          <cell r="AD53">
            <v>15</v>
          </cell>
          <cell r="AE53">
            <v>0</v>
          </cell>
          <cell r="AH53">
            <v>28</v>
          </cell>
          <cell r="AI53">
            <v>31</v>
          </cell>
          <cell r="AJ53">
            <v>5</v>
          </cell>
          <cell r="AK53">
            <v>99</v>
          </cell>
          <cell r="AL53">
            <v>104</v>
          </cell>
          <cell r="AM53">
            <v>0</v>
          </cell>
          <cell r="AN53">
            <v>141</v>
          </cell>
          <cell r="AO53">
            <v>5</v>
          </cell>
        </row>
        <row r="54">
          <cell r="B54" t="str">
            <v>Sumudu</v>
          </cell>
          <cell r="C54" t="str">
            <v>Vacant Maharagama</v>
          </cell>
          <cell r="E54" t="str">
            <v>PILIYANDALA</v>
          </cell>
          <cell r="F54" t="str">
            <v>DO Maharagama</v>
          </cell>
          <cell r="Q54">
            <v>1000</v>
          </cell>
          <cell r="R54"/>
          <cell r="S54">
            <v>345</v>
          </cell>
          <cell r="T54">
            <v>400</v>
          </cell>
          <cell r="U54">
            <v>100</v>
          </cell>
          <cell r="V54">
            <v>1000</v>
          </cell>
          <cell r="W54">
            <v>1100</v>
          </cell>
          <cell r="X54">
            <v>5</v>
          </cell>
          <cell r="Y54">
            <v>69</v>
          </cell>
          <cell r="Z54"/>
          <cell r="AB54">
            <v>27</v>
          </cell>
          <cell r="AD54">
            <v>146</v>
          </cell>
          <cell r="AE54">
            <v>0</v>
          </cell>
          <cell r="AH54">
            <v>17</v>
          </cell>
          <cell r="AI54">
            <v>40</v>
          </cell>
          <cell r="AJ54">
            <v>13</v>
          </cell>
          <cell r="AK54">
            <v>133</v>
          </cell>
          <cell r="AL54">
            <v>146</v>
          </cell>
          <cell r="AM54">
            <v>0</v>
          </cell>
          <cell r="AN54">
            <v>69</v>
          </cell>
          <cell r="AO54">
            <v>5</v>
          </cell>
        </row>
        <row r="55">
          <cell r="B55" t="str">
            <v>Sumudu</v>
          </cell>
          <cell r="C55" t="str">
            <v>Vacant Maharagama</v>
          </cell>
          <cell r="E55" t="str">
            <v>PILIYANDALA</v>
          </cell>
          <cell r="F55" t="str">
            <v>DO Maharagama</v>
          </cell>
          <cell r="Q55">
            <v>1000</v>
          </cell>
          <cell r="R55"/>
          <cell r="S55">
            <v>345</v>
          </cell>
          <cell r="T55">
            <v>400</v>
          </cell>
          <cell r="U55">
            <v>100</v>
          </cell>
          <cell r="V55">
            <v>1000</v>
          </cell>
          <cell r="W55">
            <v>1100</v>
          </cell>
          <cell r="X55">
            <v>5</v>
          </cell>
          <cell r="Y55">
            <v>71</v>
          </cell>
          <cell r="Z55"/>
          <cell r="AB55">
            <v>27</v>
          </cell>
          <cell r="AD55">
            <v>108</v>
          </cell>
          <cell r="AE55">
            <v>0</v>
          </cell>
          <cell r="AH55">
            <v>20</v>
          </cell>
          <cell r="AI55">
            <v>19</v>
          </cell>
          <cell r="AJ55">
            <v>5</v>
          </cell>
          <cell r="AK55">
            <v>103</v>
          </cell>
          <cell r="AL55">
            <v>108</v>
          </cell>
          <cell r="AM55">
            <v>0</v>
          </cell>
          <cell r="AN55">
            <v>71</v>
          </cell>
          <cell r="AO55">
            <v>6</v>
          </cell>
        </row>
        <row r="56">
          <cell r="B56" t="str">
            <v>Sumudu</v>
          </cell>
          <cell r="C56" t="str">
            <v>Vacant Maharagama</v>
          </cell>
          <cell r="E56"/>
          <cell r="F56"/>
          <cell r="Q56"/>
          <cell r="R56"/>
          <cell r="S56"/>
          <cell r="T56">
            <v>0</v>
          </cell>
          <cell r="U56"/>
          <cell r="V56"/>
          <cell r="W56">
            <v>0</v>
          </cell>
          <cell r="X56"/>
          <cell r="Y56"/>
          <cell r="Z56"/>
          <cell r="AB56">
            <v>27</v>
          </cell>
          <cell r="AD56">
            <v>0</v>
          </cell>
          <cell r="AE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</row>
        <row r="57">
          <cell r="B57"/>
          <cell r="C57"/>
          <cell r="E57" t="str">
            <v>Vacant Maharagama</v>
          </cell>
          <cell r="F57"/>
          <cell r="Q57" t="e">
            <v>#VALUE!</v>
          </cell>
          <cell r="R57" t="e">
            <v>#VALUE!</v>
          </cell>
          <cell r="S57" t="e">
            <v>#VALUE!</v>
          </cell>
          <cell r="T57" t="e">
            <v>#VALUE!</v>
          </cell>
          <cell r="U57" t="e">
            <v>#VALUE!</v>
          </cell>
          <cell r="V57" t="e">
            <v>#VALUE!</v>
          </cell>
          <cell r="W57" t="e">
            <v>#VALUE!</v>
          </cell>
          <cell r="X57" t="e">
            <v>#VALUE!</v>
          </cell>
          <cell r="Y57" t="e">
            <v>#VALUE!</v>
          </cell>
          <cell r="Z57" t="e">
            <v>#VALUE!</v>
          </cell>
          <cell r="AB57" t="e">
            <v>#VALUE!</v>
          </cell>
          <cell r="AD57" t="e">
            <v>#VALUE!</v>
          </cell>
          <cell r="AE57" t="e">
            <v>#VALUE!</v>
          </cell>
          <cell r="AH57" t="e">
            <v>#VALUE!</v>
          </cell>
          <cell r="AI57" t="e">
            <v>#VALUE!</v>
          </cell>
          <cell r="AJ57" t="e">
            <v>#VALUE!</v>
          </cell>
          <cell r="AK57" t="e">
            <v>#VALUE!</v>
          </cell>
          <cell r="AL57" t="e">
            <v>#VALUE!</v>
          </cell>
          <cell r="AM57" t="e">
            <v>#VALUE!</v>
          </cell>
          <cell r="AN57" t="e">
            <v>#VALUE!</v>
          </cell>
          <cell r="AO57" t="e">
            <v>#VALUE!</v>
          </cell>
        </row>
        <row r="58">
          <cell r="B58"/>
          <cell r="C58"/>
          <cell r="E58" t="str">
            <v>Total</v>
          </cell>
          <cell r="F58" t="str">
            <v>Sumudu</v>
          </cell>
          <cell r="Q58" t="e">
            <v>#VALUE!</v>
          </cell>
          <cell r="R58" t="e">
            <v>#VALUE!</v>
          </cell>
          <cell r="S58" t="e">
            <v>#VALUE!</v>
          </cell>
          <cell r="T58" t="e">
            <v>#VALUE!</v>
          </cell>
          <cell r="U58" t="e">
            <v>#VALUE!</v>
          </cell>
          <cell r="V58" t="e">
            <v>#VALUE!</v>
          </cell>
          <cell r="W58" t="e">
            <v>#VALUE!</v>
          </cell>
          <cell r="X58" t="e">
            <v>#VALUE!</v>
          </cell>
          <cell r="Y58" t="e">
            <v>#VALUE!</v>
          </cell>
          <cell r="Z58" t="e">
            <v>#VALUE!</v>
          </cell>
          <cell r="AB58" t="e">
            <v>#VALUE!</v>
          </cell>
          <cell r="AD58" t="e">
            <v>#VALUE!</v>
          </cell>
          <cell r="AE58" t="e">
            <v>#VALUE!</v>
          </cell>
          <cell r="AH58" t="e">
            <v>#VALUE!</v>
          </cell>
          <cell r="AI58" t="e">
            <v>#VALUE!</v>
          </cell>
          <cell r="AJ58" t="e">
            <v>#VALUE!</v>
          </cell>
          <cell r="AK58" t="e">
            <v>#VALUE!</v>
          </cell>
          <cell r="AL58" t="e">
            <v>#VALUE!</v>
          </cell>
          <cell r="AM58" t="e">
            <v>#VALUE!</v>
          </cell>
          <cell r="AN58" t="e">
            <v>#VALUE!</v>
          </cell>
          <cell r="AO58" t="e">
            <v>#VALUE!</v>
          </cell>
        </row>
        <row r="59">
          <cell r="B59" t="str">
            <v>Devapriya</v>
          </cell>
          <cell r="C59" t="str">
            <v>Kamal</v>
          </cell>
          <cell r="E59" t="str">
            <v>Kaluthara</v>
          </cell>
          <cell r="F59" t="str">
            <v>DO Kaluthara</v>
          </cell>
          <cell r="Q59"/>
          <cell r="R59">
            <v>200</v>
          </cell>
          <cell r="S59">
            <v>374</v>
          </cell>
          <cell r="T59">
            <v>360</v>
          </cell>
          <cell r="U59">
            <v>60</v>
          </cell>
          <cell r="V59">
            <v>900</v>
          </cell>
          <cell r="W59">
            <v>960</v>
          </cell>
          <cell r="X59">
            <v>20</v>
          </cell>
          <cell r="Y59">
            <v>335</v>
          </cell>
          <cell r="Z59">
            <v>36</v>
          </cell>
          <cell r="AB59">
            <v>24</v>
          </cell>
          <cell r="AD59">
            <v>0</v>
          </cell>
          <cell r="AE59">
            <v>0</v>
          </cell>
          <cell r="AH59">
            <v>68</v>
          </cell>
          <cell r="AI59">
            <v>21</v>
          </cell>
          <cell r="AJ59">
            <v>46</v>
          </cell>
          <cell r="AK59">
            <v>183</v>
          </cell>
          <cell r="AL59">
            <v>229</v>
          </cell>
          <cell r="AM59">
            <v>0</v>
          </cell>
          <cell r="AN59">
            <v>0</v>
          </cell>
          <cell r="AO59">
            <v>4</v>
          </cell>
        </row>
        <row r="60">
          <cell r="B60" t="str">
            <v>Devapriya</v>
          </cell>
          <cell r="C60" t="str">
            <v>Kamal</v>
          </cell>
          <cell r="E60" t="str">
            <v>Kaluthara</v>
          </cell>
          <cell r="F60" t="str">
            <v>DO Kaluthara</v>
          </cell>
          <cell r="Q60"/>
          <cell r="R60">
            <v>175</v>
          </cell>
          <cell r="S60">
            <v>374</v>
          </cell>
          <cell r="T60">
            <v>350</v>
          </cell>
          <cell r="U60">
            <v>60</v>
          </cell>
          <cell r="V60">
            <v>875</v>
          </cell>
          <cell r="W60">
            <v>935</v>
          </cell>
          <cell r="X60">
            <v>20</v>
          </cell>
          <cell r="Y60">
            <v>324</v>
          </cell>
          <cell r="Z60">
            <v>35</v>
          </cell>
          <cell r="AB60">
            <v>24</v>
          </cell>
          <cell r="AD60">
            <v>0</v>
          </cell>
          <cell r="AE60">
            <v>7</v>
          </cell>
          <cell r="AH60">
            <v>68</v>
          </cell>
          <cell r="AI60">
            <v>21</v>
          </cell>
          <cell r="AJ60">
            <v>6</v>
          </cell>
          <cell r="AK60">
            <v>118</v>
          </cell>
          <cell r="AL60">
            <v>124</v>
          </cell>
          <cell r="AM60">
            <v>0</v>
          </cell>
          <cell r="AN60">
            <v>0</v>
          </cell>
          <cell r="AO60">
            <v>4</v>
          </cell>
        </row>
        <row r="61">
          <cell r="B61" t="str">
            <v>Devapriya</v>
          </cell>
          <cell r="C61" t="str">
            <v>Kamal</v>
          </cell>
          <cell r="E61" t="str">
            <v>Kaluthara</v>
          </cell>
          <cell r="F61" t="str">
            <v>DO Kaluthara</v>
          </cell>
          <cell r="Q61"/>
          <cell r="R61">
            <v>175</v>
          </cell>
          <cell r="S61">
            <v>374</v>
          </cell>
          <cell r="T61">
            <v>344.40000000000003</v>
          </cell>
          <cell r="U61">
            <v>60</v>
          </cell>
          <cell r="V61">
            <v>861</v>
          </cell>
          <cell r="W61">
            <v>921</v>
          </cell>
          <cell r="X61">
            <v>15</v>
          </cell>
          <cell r="Y61">
            <v>331</v>
          </cell>
          <cell r="Z61">
            <v>34.44</v>
          </cell>
          <cell r="AB61">
            <v>24</v>
          </cell>
          <cell r="AD61">
            <v>0</v>
          </cell>
          <cell r="AE61">
            <v>1</v>
          </cell>
          <cell r="AH61">
            <v>43</v>
          </cell>
          <cell r="AI61">
            <v>13</v>
          </cell>
          <cell r="AJ61">
            <v>20</v>
          </cell>
          <cell r="AK61">
            <v>78</v>
          </cell>
          <cell r="AL61">
            <v>98</v>
          </cell>
          <cell r="AM61">
            <v>0</v>
          </cell>
          <cell r="AN61">
            <v>0</v>
          </cell>
          <cell r="AO61">
            <v>3</v>
          </cell>
        </row>
        <row r="62">
          <cell r="B62" t="str">
            <v>Devapriya</v>
          </cell>
          <cell r="C62" t="str">
            <v>Kamal</v>
          </cell>
          <cell r="E62" t="str">
            <v>Kaluthara</v>
          </cell>
          <cell r="F62" t="str">
            <v>DO Kaluthara</v>
          </cell>
          <cell r="Q62"/>
          <cell r="R62">
            <v>175</v>
          </cell>
          <cell r="S62">
            <v>374</v>
          </cell>
          <cell r="T62">
            <v>287.2</v>
          </cell>
          <cell r="U62">
            <v>60</v>
          </cell>
          <cell r="V62">
            <v>718</v>
          </cell>
          <cell r="W62">
            <v>778</v>
          </cell>
          <cell r="X62">
            <v>15</v>
          </cell>
          <cell r="Y62">
            <v>329</v>
          </cell>
          <cell r="Z62">
            <v>28.72</v>
          </cell>
          <cell r="AB62">
            <v>24</v>
          </cell>
          <cell r="AD62">
            <v>0</v>
          </cell>
          <cell r="AE62">
            <v>0</v>
          </cell>
          <cell r="AH62">
            <v>18</v>
          </cell>
          <cell r="AI62">
            <v>0</v>
          </cell>
          <cell r="AJ62">
            <v>3</v>
          </cell>
          <cell r="AK62">
            <v>14</v>
          </cell>
          <cell r="AL62">
            <v>17</v>
          </cell>
          <cell r="AM62">
            <v>0</v>
          </cell>
          <cell r="AN62">
            <v>0</v>
          </cell>
          <cell r="AO62">
            <v>2</v>
          </cell>
        </row>
        <row r="63">
          <cell r="B63" t="str">
            <v>Devapriya</v>
          </cell>
          <cell r="C63" t="str">
            <v>Kamal</v>
          </cell>
          <cell r="E63" t="str">
            <v>Kaluthara</v>
          </cell>
          <cell r="F63" t="str">
            <v>DO Kaluthara</v>
          </cell>
          <cell r="Q63"/>
          <cell r="R63">
            <v>75</v>
          </cell>
          <cell r="S63">
            <v>374</v>
          </cell>
          <cell r="T63">
            <v>202.8</v>
          </cell>
          <cell r="U63">
            <v>60</v>
          </cell>
          <cell r="V63">
            <v>507</v>
          </cell>
          <cell r="W63">
            <v>567</v>
          </cell>
          <cell r="X63">
            <v>15</v>
          </cell>
          <cell r="Y63">
            <v>413</v>
          </cell>
          <cell r="Z63">
            <v>20.28</v>
          </cell>
          <cell r="AB63">
            <v>24</v>
          </cell>
          <cell r="AD63">
            <v>0</v>
          </cell>
          <cell r="AE63">
            <v>0</v>
          </cell>
          <cell r="AH63">
            <v>16</v>
          </cell>
          <cell r="AI63">
            <v>0</v>
          </cell>
          <cell r="AJ63">
            <v>3</v>
          </cell>
          <cell r="AK63">
            <v>64</v>
          </cell>
          <cell r="AL63">
            <v>67</v>
          </cell>
          <cell r="AM63">
            <v>0</v>
          </cell>
          <cell r="AN63">
            <v>0</v>
          </cell>
          <cell r="AO63">
            <v>3</v>
          </cell>
        </row>
        <row r="64">
          <cell r="B64" t="str">
            <v>Devapriya</v>
          </cell>
          <cell r="C64" t="str">
            <v>Kamal</v>
          </cell>
          <cell r="E64" t="str">
            <v>Matugama</v>
          </cell>
          <cell r="F64" t="str">
            <v>R A C S K Rupasinghe</v>
          </cell>
          <cell r="Q64"/>
          <cell r="R64"/>
          <cell r="S64"/>
          <cell r="T64">
            <v>0</v>
          </cell>
          <cell r="U64"/>
          <cell r="V64"/>
          <cell r="W64">
            <v>0</v>
          </cell>
          <cell r="X64"/>
          <cell r="Y64"/>
          <cell r="Z64">
            <v>0</v>
          </cell>
          <cell r="AB64">
            <v>24</v>
          </cell>
          <cell r="AD64">
            <v>0</v>
          </cell>
          <cell r="AE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</row>
        <row r="65">
          <cell r="B65" t="str">
            <v>Devapriya</v>
          </cell>
          <cell r="C65" t="str">
            <v>Kamal</v>
          </cell>
          <cell r="E65" t="str">
            <v>Matugama</v>
          </cell>
          <cell r="F65" t="str">
            <v>R A C S K Rupasinghe</v>
          </cell>
          <cell r="Q65"/>
          <cell r="R65">
            <v>100</v>
          </cell>
          <cell r="S65">
            <v>374</v>
          </cell>
          <cell r="T65">
            <v>304.40000000000003</v>
          </cell>
          <cell r="U65">
            <v>50</v>
          </cell>
          <cell r="V65">
            <v>761</v>
          </cell>
          <cell r="W65">
            <v>811</v>
          </cell>
          <cell r="X65">
            <v>10</v>
          </cell>
          <cell r="Y65">
            <v>287</v>
          </cell>
          <cell r="Z65">
            <v>30.44</v>
          </cell>
          <cell r="AB65">
            <v>24</v>
          </cell>
          <cell r="AD65">
            <v>1</v>
          </cell>
          <cell r="AE65">
            <v>1</v>
          </cell>
          <cell r="AH65">
            <v>104</v>
          </cell>
          <cell r="AI65">
            <v>51</v>
          </cell>
          <cell r="AJ65">
            <v>6</v>
          </cell>
          <cell r="AK65">
            <v>183</v>
          </cell>
          <cell r="AL65">
            <v>189</v>
          </cell>
          <cell r="AM65">
            <v>0</v>
          </cell>
          <cell r="AN65">
            <v>0</v>
          </cell>
          <cell r="AO65">
            <v>6</v>
          </cell>
        </row>
        <row r="66">
          <cell r="B66" t="str">
            <v>Devapriya</v>
          </cell>
          <cell r="C66" t="str">
            <v>Kamal</v>
          </cell>
          <cell r="E66" t="str">
            <v>Horana</v>
          </cell>
          <cell r="F66" t="str">
            <v>Ranadara Distributors</v>
          </cell>
          <cell r="Q66"/>
          <cell r="R66">
            <v>100</v>
          </cell>
          <cell r="S66">
            <v>374</v>
          </cell>
          <cell r="T66">
            <v>295.60000000000002</v>
          </cell>
          <cell r="U66">
            <v>50</v>
          </cell>
          <cell r="V66">
            <v>739</v>
          </cell>
          <cell r="W66">
            <v>789</v>
          </cell>
          <cell r="X66">
            <v>10</v>
          </cell>
          <cell r="Y66">
            <v>290</v>
          </cell>
          <cell r="Z66">
            <v>29.560000000000002</v>
          </cell>
          <cell r="AB66">
            <v>24</v>
          </cell>
          <cell r="AD66">
            <v>0</v>
          </cell>
          <cell r="AE66">
            <v>0</v>
          </cell>
          <cell r="AH66">
            <v>50</v>
          </cell>
          <cell r="AI66">
            <v>25</v>
          </cell>
          <cell r="AJ66">
            <v>0</v>
          </cell>
          <cell r="AK66">
            <v>108</v>
          </cell>
          <cell r="AL66">
            <v>108</v>
          </cell>
          <cell r="AM66">
            <v>0</v>
          </cell>
          <cell r="AN66">
            <v>0</v>
          </cell>
          <cell r="AO66">
            <v>4</v>
          </cell>
        </row>
        <row r="67">
          <cell r="B67" t="str">
            <v>Devapriya</v>
          </cell>
          <cell r="C67" t="str">
            <v>Kamal</v>
          </cell>
          <cell r="E67" t="str">
            <v>Horana</v>
          </cell>
          <cell r="F67" t="str">
            <v>Ranadara Distributors</v>
          </cell>
          <cell r="Q67"/>
          <cell r="R67">
            <v>100</v>
          </cell>
          <cell r="S67">
            <v>374</v>
          </cell>
          <cell r="T67">
            <v>295.60000000000002</v>
          </cell>
          <cell r="U67">
            <v>50</v>
          </cell>
          <cell r="V67">
            <v>739</v>
          </cell>
          <cell r="W67">
            <v>789</v>
          </cell>
          <cell r="X67">
            <v>10</v>
          </cell>
          <cell r="Y67">
            <v>281</v>
          </cell>
          <cell r="Z67">
            <v>29.560000000000002</v>
          </cell>
          <cell r="AB67">
            <v>24</v>
          </cell>
          <cell r="AD67">
            <v>1</v>
          </cell>
          <cell r="AE67">
            <v>1</v>
          </cell>
          <cell r="AH67">
            <v>103</v>
          </cell>
          <cell r="AI67">
            <v>34</v>
          </cell>
          <cell r="AJ67">
            <v>7</v>
          </cell>
          <cell r="AK67">
            <v>243</v>
          </cell>
          <cell r="AL67">
            <v>250</v>
          </cell>
          <cell r="AM67">
            <v>0</v>
          </cell>
          <cell r="AN67">
            <v>0</v>
          </cell>
          <cell r="AO67">
            <v>6</v>
          </cell>
        </row>
        <row r="68">
          <cell r="B68" t="str">
            <v>Devapriya</v>
          </cell>
          <cell r="C68" t="str">
            <v>Kamal</v>
          </cell>
          <cell r="E68" t="str">
            <v>Horana</v>
          </cell>
          <cell r="F68" t="str">
            <v>Ranadara Distributors</v>
          </cell>
          <cell r="Q68"/>
          <cell r="R68">
            <v>100</v>
          </cell>
          <cell r="S68">
            <v>374</v>
          </cell>
          <cell r="T68">
            <v>295.60000000000002</v>
          </cell>
          <cell r="U68">
            <v>50</v>
          </cell>
          <cell r="V68">
            <v>739</v>
          </cell>
          <cell r="W68">
            <v>789</v>
          </cell>
          <cell r="X68">
            <v>10</v>
          </cell>
          <cell r="Y68">
            <v>293</v>
          </cell>
          <cell r="Z68">
            <v>29.560000000000002</v>
          </cell>
          <cell r="AB68">
            <v>24</v>
          </cell>
          <cell r="AD68">
            <v>1</v>
          </cell>
          <cell r="AE68">
            <v>1</v>
          </cell>
          <cell r="AH68">
            <v>91</v>
          </cell>
          <cell r="AI68">
            <v>37</v>
          </cell>
          <cell r="AJ68">
            <v>4</v>
          </cell>
          <cell r="AK68">
            <v>153</v>
          </cell>
          <cell r="AL68">
            <v>157</v>
          </cell>
          <cell r="AM68">
            <v>0</v>
          </cell>
          <cell r="AN68">
            <v>0</v>
          </cell>
          <cell r="AO68">
            <v>6</v>
          </cell>
        </row>
        <row r="69">
          <cell r="B69" t="str">
            <v>Devapriya</v>
          </cell>
          <cell r="C69" t="str">
            <v>Kamal</v>
          </cell>
          <cell r="E69" t="str">
            <v>Horana</v>
          </cell>
          <cell r="F69" t="str">
            <v>Ranadara Distributors</v>
          </cell>
          <cell r="Q69"/>
          <cell r="R69">
            <v>200</v>
          </cell>
          <cell r="S69">
            <v>330</v>
          </cell>
          <cell r="T69">
            <v>480</v>
          </cell>
          <cell r="U69">
            <v>150</v>
          </cell>
          <cell r="V69">
            <v>1200</v>
          </cell>
          <cell r="W69">
            <v>1350</v>
          </cell>
          <cell r="X69"/>
          <cell r="Y69">
            <v>61</v>
          </cell>
          <cell r="Z69">
            <v>48</v>
          </cell>
          <cell r="AB69">
            <v>24</v>
          </cell>
          <cell r="AD69">
            <v>298</v>
          </cell>
          <cell r="AE69">
            <v>3</v>
          </cell>
          <cell r="AH69">
            <v>62</v>
          </cell>
          <cell r="AI69">
            <v>33</v>
          </cell>
          <cell r="AJ69">
            <v>64</v>
          </cell>
          <cell r="AK69">
            <v>298</v>
          </cell>
          <cell r="AL69">
            <v>362</v>
          </cell>
          <cell r="AM69">
            <v>0</v>
          </cell>
          <cell r="AN69">
            <v>0</v>
          </cell>
          <cell r="AO69">
            <v>5</v>
          </cell>
        </row>
        <row r="70">
          <cell r="B70" t="str">
            <v>Devapriya</v>
          </cell>
          <cell r="C70" t="str">
            <v>Kamal</v>
          </cell>
          <cell r="E70" t="str">
            <v>Kaluthara</v>
          </cell>
          <cell r="F70" t="str">
            <v>DO Kaluthara</v>
          </cell>
          <cell r="Q70">
            <v>1100</v>
          </cell>
          <cell r="R70">
            <v>200</v>
          </cell>
          <cell r="S70">
            <v>330</v>
          </cell>
          <cell r="T70">
            <v>440</v>
          </cell>
          <cell r="U70">
            <v>150</v>
          </cell>
          <cell r="V70">
            <v>1100</v>
          </cell>
          <cell r="W70">
            <v>1250</v>
          </cell>
          <cell r="X70"/>
          <cell r="Y70">
            <v>60</v>
          </cell>
          <cell r="Z70">
            <v>44</v>
          </cell>
          <cell r="AB70">
            <v>24</v>
          </cell>
          <cell r="AD70">
            <v>213</v>
          </cell>
          <cell r="AE70">
            <v>2</v>
          </cell>
          <cell r="AH70">
            <v>51</v>
          </cell>
          <cell r="AI70">
            <v>23</v>
          </cell>
          <cell r="AJ70">
            <v>82</v>
          </cell>
          <cell r="AK70">
            <v>213</v>
          </cell>
          <cell r="AL70">
            <v>295</v>
          </cell>
          <cell r="AM70">
            <v>0</v>
          </cell>
          <cell r="AN70">
            <v>0</v>
          </cell>
          <cell r="AO70">
            <v>5</v>
          </cell>
        </row>
        <row r="71">
          <cell r="B71" t="str">
            <v>Devapriya</v>
          </cell>
          <cell r="C71" t="str">
            <v>Kamal</v>
          </cell>
          <cell r="E71" t="str">
            <v>Kaluthara</v>
          </cell>
          <cell r="F71" t="str">
            <v>DO Kaluthara</v>
          </cell>
          <cell r="Q71">
            <v>1200</v>
          </cell>
          <cell r="R71">
            <v>200</v>
          </cell>
          <cell r="S71">
            <v>330</v>
          </cell>
          <cell r="T71">
            <v>480</v>
          </cell>
          <cell r="U71">
            <v>150</v>
          </cell>
          <cell r="V71">
            <v>1200</v>
          </cell>
          <cell r="W71">
            <v>1350</v>
          </cell>
          <cell r="X71"/>
          <cell r="Y71">
            <v>73</v>
          </cell>
          <cell r="Z71">
            <v>48</v>
          </cell>
          <cell r="AB71">
            <v>24</v>
          </cell>
          <cell r="AD71">
            <v>81</v>
          </cell>
          <cell r="AE71">
            <v>1</v>
          </cell>
          <cell r="AH71">
            <v>50</v>
          </cell>
          <cell r="AI71">
            <v>6</v>
          </cell>
          <cell r="AJ71">
            <v>9</v>
          </cell>
          <cell r="AK71">
            <v>81</v>
          </cell>
          <cell r="AL71">
            <v>90</v>
          </cell>
          <cell r="AM71">
            <v>0</v>
          </cell>
          <cell r="AN71">
            <v>0</v>
          </cell>
          <cell r="AO71">
            <v>5</v>
          </cell>
        </row>
        <row r="72">
          <cell r="B72" t="str">
            <v>Devapriya</v>
          </cell>
          <cell r="C72" t="str">
            <v>Kamal</v>
          </cell>
          <cell r="E72" t="str">
            <v>Matugama</v>
          </cell>
          <cell r="F72" t="str">
            <v>R A C S K Rupasinghe</v>
          </cell>
          <cell r="Q72">
            <v>1500</v>
          </cell>
          <cell r="R72">
            <v>200</v>
          </cell>
          <cell r="S72">
            <v>330</v>
          </cell>
          <cell r="T72">
            <v>600</v>
          </cell>
          <cell r="U72">
            <v>150</v>
          </cell>
          <cell r="V72">
            <v>1500</v>
          </cell>
          <cell r="W72">
            <v>1650</v>
          </cell>
          <cell r="X72"/>
          <cell r="Y72">
            <v>60</v>
          </cell>
          <cell r="Z72">
            <v>60</v>
          </cell>
          <cell r="AB72">
            <v>24</v>
          </cell>
          <cell r="AD72">
            <v>102</v>
          </cell>
          <cell r="AE72">
            <v>2</v>
          </cell>
          <cell r="AH72">
            <v>27</v>
          </cell>
          <cell r="AI72">
            <v>2</v>
          </cell>
          <cell r="AJ72">
            <v>3</v>
          </cell>
          <cell r="AK72">
            <v>102</v>
          </cell>
          <cell r="AL72">
            <v>105</v>
          </cell>
          <cell r="AM72">
            <v>0</v>
          </cell>
          <cell r="AN72">
            <v>0</v>
          </cell>
          <cell r="AO72">
            <v>3</v>
          </cell>
        </row>
        <row r="73">
          <cell r="B73" t="str">
            <v>Devapriya</v>
          </cell>
          <cell r="C73" t="str">
            <v>Kamal</v>
          </cell>
          <cell r="E73" t="str">
            <v>Horana</v>
          </cell>
          <cell r="F73" t="str">
            <v>Ranadara Distributors</v>
          </cell>
          <cell r="Q73">
            <v>1630</v>
          </cell>
          <cell r="R73">
            <v>300</v>
          </cell>
          <cell r="S73">
            <v>330</v>
          </cell>
          <cell r="T73">
            <v>652</v>
          </cell>
          <cell r="U73">
            <v>125</v>
          </cell>
          <cell r="V73">
            <v>1630</v>
          </cell>
          <cell r="W73">
            <v>1755</v>
          </cell>
          <cell r="X73"/>
          <cell r="Y73">
            <v>94</v>
          </cell>
          <cell r="Z73">
            <v>65.2</v>
          </cell>
          <cell r="AB73">
            <v>24</v>
          </cell>
          <cell r="AD73">
            <v>383</v>
          </cell>
          <cell r="AE73">
            <v>37</v>
          </cell>
          <cell r="AH73">
            <v>120</v>
          </cell>
          <cell r="AI73">
            <v>91</v>
          </cell>
          <cell r="AJ73">
            <v>46</v>
          </cell>
          <cell r="AK73">
            <v>414</v>
          </cell>
          <cell r="AL73">
            <v>460</v>
          </cell>
          <cell r="AM73">
            <v>0</v>
          </cell>
          <cell r="AN73">
            <v>0</v>
          </cell>
          <cell r="AO73">
            <v>6</v>
          </cell>
        </row>
        <row r="74">
          <cell r="B74" t="str">
            <v>Devapriya</v>
          </cell>
          <cell r="C74" t="str">
            <v>Kamal</v>
          </cell>
          <cell r="E74" t="str">
            <v>Horana</v>
          </cell>
          <cell r="F74" t="str">
            <v>Ranadara Distributors</v>
          </cell>
          <cell r="Q74">
            <v>1845</v>
          </cell>
          <cell r="R74">
            <v>300</v>
          </cell>
          <cell r="S74">
            <v>330</v>
          </cell>
          <cell r="T74">
            <v>738</v>
          </cell>
          <cell r="U74">
            <v>125</v>
          </cell>
          <cell r="V74">
            <v>1845</v>
          </cell>
          <cell r="W74">
            <v>1970</v>
          </cell>
          <cell r="X74"/>
          <cell r="Y74">
            <v>121</v>
          </cell>
          <cell r="Z74">
            <v>73.8</v>
          </cell>
          <cell r="AB74">
            <v>24</v>
          </cell>
          <cell r="AD74">
            <v>434</v>
          </cell>
          <cell r="AE74">
            <v>50</v>
          </cell>
          <cell r="AH74">
            <v>117</v>
          </cell>
          <cell r="AI74">
            <v>87</v>
          </cell>
          <cell r="AJ74">
            <v>15</v>
          </cell>
          <cell r="AK74">
            <v>477</v>
          </cell>
          <cell r="AL74">
            <v>492</v>
          </cell>
          <cell r="AM74">
            <v>0</v>
          </cell>
          <cell r="AN74">
            <v>0</v>
          </cell>
          <cell r="AO74">
            <v>6</v>
          </cell>
        </row>
        <row r="75">
          <cell r="B75" t="str">
            <v>Devapriya</v>
          </cell>
          <cell r="C75" t="str">
            <v>Kamal</v>
          </cell>
          <cell r="E75"/>
          <cell r="F75"/>
          <cell r="Q75"/>
          <cell r="R75"/>
          <cell r="S75"/>
          <cell r="T75">
            <v>0</v>
          </cell>
          <cell r="U75"/>
          <cell r="V75"/>
          <cell r="W75">
            <v>0</v>
          </cell>
          <cell r="X75"/>
          <cell r="Y75"/>
          <cell r="Z75"/>
          <cell r="AB75">
            <v>27</v>
          </cell>
          <cell r="AD75">
            <v>0</v>
          </cell>
          <cell r="AE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</row>
        <row r="76">
          <cell r="B76"/>
          <cell r="C76"/>
          <cell r="E76" t="str">
            <v>Kamal</v>
          </cell>
          <cell r="F76"/>
          <cell r="Q76" t="e">
            <v>#VALUE!</v>
          </cell>
          <cell r="R76" t="e">
            <v>#VALUE!</v>
          </cell>
          <cell r="S76" t="e">
            <v>#VALUE!</v>
          </cell>
          <cell r="T76" t="e">
            <v>#VALUE!</v>
          </cell>
          <cell r="U76" t="e">
            <v>#VALUE!</v>
          </cell>
          <cell r="V76" t="e">
            <v>#VALUE!</v>
          </cell>
          <cell r="W76" t="e">
            <v>#VALUE!</v>
          </cell>
          <cell r="X76" t="e">
            <v>#VALUE!</v>
          </cell>
          <cell r="Y76" t="e">
            <v>#VALUE!</v>
          </cell>
          <cell r="Z76" t="e">
            <v>#VALUE!</v>
          </cell>
          <cell r="AB76" t="e">
            <v>#VALUE!</v>
          </cell>
          <cell r="AD76" t="e">
            <v>#VALUE!</v>
          </cell>
          <cell r="AE76" t="e">
            <v>#VALUE!</v>
          </cell>
          <cell r="AH76" t="e">
            <v>#VALUE!</v>
          </cell>
          <cell r="AI76" t="e">
            <v>#VALUE!</v>
          </cell>
          <cell r="AJ76" t="e">
            <v>#VALUE!</v>
          </cell>
          <cell r="AK76" t="e">
            <v>#VALUE!</v>
          </cell>
          <cell r="AL76" t="e">
            <v>#VALUE!</v>
          </cell>
          <cell r="AM76" t="e">
            <v>#VALUE!</v>
          </cell>
          <cell r="AN76" t="e">
            <v>#VALUE!</v>
          </cell>
          <cell r="AO76" t="e">
            <v>#VALUE!</v>
          </cell>
        </row>
        <row r="77">
          <cell r="B77" t="str">
            <v>Devapriya</v>
          </cell>
          <cell r="C77" t="str">
            <v>Vacant ASM 02 Devapriya</v>
          </cell>
          <cell r="E77" t="str">
            <v>MAHARAGAMA</v>
          </cell>
          <cell r="F77" t="str">
            <v>MS Ravindra Chandana Annasiwatta</v>
          </cell>
          <cell r="Q77"/>
          <cell r="R77">
            <v>140</v>
          </cell>
          <cell r="S77">
            <v>374</v>
          </cell>
          <cell r="T77">
            <v>268</v>
          </cell>
          <cell r="U77">
            <v>60</v>
          </cell>
          <cell r="V77">
            <v>670</v>
          </cell>
          <cell r="W77">
            <v>730</v>
          </cell>
          <cell r="X77">
            <v>12</v>
          </cell>
          <cell r="Y77">
            <v>192</v>
          </cell>
          <cell r="Z77"/>
          <cell r="AB77">
            <v>27</v>
          </cell>
          <cell r="AD77">
            <v>0</v>
          </cell>
          <cell r="AE77">
            <v>0</v>
          </cell>
          <cell r="AH77">
            <v>37</v>
          </cell>
          <cell r="AI77">
            <v>9</v>
          </cell>
          <cell r="AJ77">
            <v>4</v>
          </cell>
          <cell r="AK77">
            <v>94</v>
          </cell>
          <cell r="AL77">
            <v>98</v>
          </cell>
          <cell r="AM77">
            <v>0</v>
          </cell>
          <cell r="AN77">
            <v>0</v>
          </cell>
          <cell r="AO77">
            <v>2</v>
          </cell>
        </row>
        <row r="78">
          <cell r="B78" t="str">
            <v>Devapriya</v>
          </cell>
          <cell r="C78" t="str">
            <v>Vacant ASM 02 Devapriya</v>
          </cell>
          <cell r="E78" t="str">
            <v>MAHARAGAMA</v>
          </cell>
          <cell r="F78" t="str">
            <v>MS Ravindra Chandana Annasiwatta</v>
          </cell>
          <cell r="Q78"/>
          <cell r="R78">
            <v>120</v>
          </cell>
          <cell r="S78">
            <v>374</v>
          </cell>
          <cell r="T78">
            <v>248.4</v>
          </cell>
          <cell r="U78">
            <v>100</v>
          </cell>
          <cell r="V78">
            <v>621</v>
          </cell>
          <cell r="W78">
            <v>721</v>
          </cell>
          <cell r="X78">
            <v>12</v>
          </cell>
          <cell r="Y78">
            <v>208</v>
          </cell>
          <cell r="Z78"/>
          <cell r="AB78">
            <v>27</v>
          </cell>
          <cell r="AD78">
            <v>0</v>
          </cell>
          <cell r="AE78">
            <v>0</v>
          </cell>
          <cell r="AH78">
            <v>49</v>
          </cell>
          <cell r="AI78">
            <v>9</v>
          </cell>
          <cell r="AJ78">
            <v>5</v>
          </cell>
          <cell r="AK78">
            <v>113</v>
          </cell>
          <cell r="AL78">
            <v>118</v>
          </cell>
          <cell r="AM78">
            <v>0</v>
          </cell>
          <cell r="AN78">
            <v>0</v>
          </cell>
          <cell r="AO78">
            <v>2</v>
          </cell>
        </row>
        <row r="79">
          <cell r="B79" t="str">
            <v>Devapriya</v>
          </cell>
          <cell r="C79" t="str">
            <v>Vacant ASM 02 Devapriya</v>
          </cell>
          <cell r="E79" t="str">
            <v>PANADURA</v>
          </cell>
          <cell r="F79" t="str">
            <v>D.A.Distributors</v>
          </cell>
          <cell r="Q79"/>
          <cell r="R79">
            <v>130</v>
          </cell>
          <cell r="S79">
            <v>374</v>
          </cell>
          <cell r="T79">
            <v>270.40000000000003</v>
          </cell>
          <cell r="U79">
            <v>70</v>
          </cell>
          <cell r="V79">
            <v>676</v>
          </cell>
          <cell r="W79">
            <v>746</v>
          </cell>
          <cell r="X79">
            <v>12</v>
          </cell>
          <cell r="Y79">
            <v>148</v>
          </cell>
          <cell r="Z79"/>
          <cell r="AB79">
            <v>27</v>
          </cell>
          <cell r="AD79">
            <v>0</v>
          </cell>
          <cell r="AE79">
            <v>0</v>
          </cell>
          <cell r="AH79">
            <v>41</v>
          </cell>
          <cell r="AI79">
            <v>7</v>
          </cell>
          <cell r="AJ79">
            <v>3</v>
          </cell>
          <cell r="AK79">
            <v>71</v>
          </cell>
          <cell r="AL79">
            <v>74</v>
          </cell>
          <cell r="AM79">
            <v>0</v>
          </cell>
          <cell r="AN79">
            <v>0</v>
          </cell>
          <cell r="AO79">
            <v>2</v>
          </cell>
        </row>
        <row r="80">
          <cell r="B80" t="str">
            <v>Devapriya</v>
          </cell>
          <cell r="C80" t="str">
            <v>Vacant ASM 02 Devapriya</v>
          </cell>
          <cell r="E80" t="str">
            <v>PANADURA</v>
          </cell>
          <cell r="F80" t="str">
            <v>D.A.Distributors</v>
          </cell>
          <cell r="Q80"/>
          <cell r="R80">
            <v>120</v>
          </cell>
          <cell r="S80">
            <v>374</v>
          </cell>
          <cell r="T80">
            <v>236.8</v>
          </cell>
          <cell r="U80">
            <v>60</v>
          </cell>
          <cell r="V80">
            <v>592</v>
          </cell>
          <cell r="W80">
            <v>652</v>
          </cell>
          <cell r="X80">
            <v>12</v>
          </cell>
          <cell r="Y80">
            <v>145</v>
          </cell>
          <cell r="Z80"/>
          <cell r="AB80">
            <v>27</v>
          </cell>
          <cell r="AD80">
            <v>0</v>
          </cell>
          <cell r="AE80">
            <v>0</v>
          </cell>
          <cell r="AH80">
            <v>41</v>
          </cell>
          <cell r="AI80">
            <v>10</v>
          </cell>
          <cell r="AJ80">
            <v>3</v>
          </cell>
          <cell r="AK80">
            <v>58</v>
          </cell>
          <cell r="AL80">
            <v>61</v>
          </cell>
          <cell r="AM80">
            <v>0</v>
          </cell>
          <cell r="AN80">
            <v>0</v>
          </cell>
          <cell r="AO80">
            <v>2</v>
          </cell>
        </row>
        <row r="81">
          <cell r="B81" t="str">
            <v>Devapriya</v>
          </cell>
          <cell r="C81" t="str">
            <v>Vacant ASM 02 Devapriya</v>
          </cell>
          <cell r="E81" t="str">
            <v>MAHARAGAMA</v>
          </cell>
          <cell r="F81" t="str">
            <v>MS Ravindra Chandana Annasiwatta</v>
          </cell>
          <cell r="Q81">
            <v>1620</v>
          </cell>
          <cell r="R81">
            <v>230</v>
          </cell>
          <cell r="S81">
            <v>330</v>
          </cell>
          <cell r="T81">
            <v>648</v>
          </cell>
          <cell r="U81">
            <v>180</v>
          </cell>
          <cell r="V81">
            <v>1620</v>
          </cell>
          <cell r="W81">
            <v>1800</v>
          </cell>
          <cell r="X81"/>
          <cell r="Y81">
            <v>58</v>
          </cell>
          <cell r="Z81"/>
          <cell r="AB81">
            <v>27</v>
          </cell>
          <cell r="AD81">
            <v>34</v>
          </cell>
          <cell r="AE81">
            <v>0</v>
          </cell>
          <cell r="AH81">
            <v>52</v>
          </cell>
          <cell r="AI81">
            <v>17</v>
          </cell>
          <cell r="AJ81">
            <v>15</v>
          </cell>
          <cell r="AK81">
            <v>128</v>
          </cell>
          <cell r="AL81">
            <v>143</v>
          </cell>
          <cell r="AM81">
            <v>0</v>
          </cell>
          <cell r="AN81">
            <v>0</v>
          </cell>
          <cell r="AO81">
            <v>2</v>
          </cell>
        </row>
        <row r="82">
          <cell r="B82" t="str">
            <v>Devapriya</v>
          </cell>
          <cell r="C82" t="str">
            <v>Vacant ASM 02 Devapriya</v>
          </cell>
          <cell r="E82" t="str">
            <v>MAHARAGAMA</v>
          </cell>
          <cell r="F82" t="str">
            <v>MS Ravindra Chandana Annasiwatta</v>
          </cell>
          <cell r="Q82">
            <v>1240</v>
          </cell>
          <cell r="R82">
            <v>210</v>
          </cell>
          <cell r="S82">
            <v>330</v>
          </cell>
          <cell r="T82">
            <v>496</v>
          </cell>
          <cell r="U82">
            <v>160</v>
          </cell>
          <cell r="V82">
            <v>1240</v>
          </cell>
          <cell r="W82">
            <v>1400</v>
          </cell>
          <cell r="X82"/>
          <cell r="Y82">
            <v>44</v>
          </cell>
          <cell r="Z82"/>
          <cell r="AB82">
            <v>27</v>
          </cell>
          <cell r="AD82">
            <v>28</v>
          </cell>
          <cell r="AE82">
            <v>0</v>
          </cell>
          <cell r="AH82">
            <v>57</v>
          </cell>
          <cell r="AI82">
            <v>19</v>
          </cell>
          <cell r="AJ82">
            <v>19</v>
          </cell>
          <cell r="AK82">
            <v>108</v>
          </cell>
          <cell r="AL82">
            <v>127</v>
          </cell>
          <cell r="AM82">
            <v>0</v>
          </cell>
          <cell r="AN82">
            <v>0</v>
          </cell>
          <cell r="AO82">
            <v>2</v>
          </cell>
        </row>
        <row r="83">
          <cell r="B83" t="str">
            <v>Devapriya</v>
          </cell>
          <cell r="C83" t="str">
            <v>Vacant ASM 02 Devapriya</v>
          </cell>
          <cell r="E83" t="str">
            <v>PANADURA</v>
          </cell>
          <cell r="F83" t="str">
            <v>D.A.Distributors</v>
          </cell>
          <cell r="Q83">
            <v>1430</v>
          </cell>
          <cell r="R83">
            <v>244</v>
          </cell>
          <cell r="S83">
            <v>330</v>
          </cell>
          <cell r="T83">
            <v>572</v>
          </cell>
          <cell r="U83">
            <v>160</v>
          </cell>
          <cell r="V83">
            <v>1430</v>
          </cell>
          <cell r="W83">
            <v>1590</v>
          </cell>
          <cell r="X83"/>
          <cell r="Y83">
            <v>60</v>
          </cell>
          <cell r="Z83"/>
          <cell r="AB83">
            <v>27</v>
          </cell>
          <cell r="AD83">
            <v>12</v>
          </cell>
          <cell r="AE83">
            <v>0</v>
          </cell>
          <cell r="AH83">
            <v>15</v>
          </cell>
          <cell r="AI83">
            <v>9</v>
          </cell>
          <cell r="AJ83">
            <v>5</v>
          </cell>
          <cell r="AK83">
            <v>49</v>
          </cell>
          <cell r="AL83">
            <v>54</v>
          </cell>
          <cell r="AM83">
            <v>0</v>
          </cell>
          <cell r="AN83">
            <v>0</v>
          </cell>
          <cell r="AO83">
            <v>2</v>
          </cell>
        </row>
        <row r="84">
          <cell r="B84" t="str">
            <v>Devapriya</v>
          </cell>
          <cell r="C84" t="str">
            <v>Vacant ASM 02 Devapriya</v>
          </cell>
          <cell r="E84" t="str">
            <v>PANADURA</v>
          </cell>
          <cell r="F84" t="str">
            <v>D.A.Distributors</v>
          </cell>
          <cell r="Q84">
            <v>1270</v>
          </cell>
          <cell r="R84">
            <v>230</v>
          </cell>
          <cell r="S84">
            <v>330</v>
          </cell>
          <cell r="T84">
            <v>508</v>
          </cell>
          <cell r="U84">
            <v>160</v>
          </cell>
          <cell r="V84">
            <v>1270</v>
          </cell>
          <cell r="W84">
            <v>1430</v>
          </cell>
          <cell r="X84"/>
          <cell r="Y84">
            <v>54</v>
          </cell>
          <cell r="Z84"/>
          <cell r="AB84">
            <v>27</v>
          </cell>
          <cell r="AD84">
            <v>9</v>
          </cell>
          <cell r="AE84">
            <v>0</v>
          </cell>
          <cell r="AH84">
            <v>10</v>
          </cell>
          <cell r="AI84">
            <v>7</v>
          </cell>
          <cell r="AJ84">
            <v>5</v>
          </cell>
          <cell r="AK84">
            <v>31</v>
          </cell>
          <cell r="AL84">
            <v>36</v>
          </cell>
          <cell r="AM84">
            <v>0</v>
          </cell>
          <cell r="AN84">
            <v>0</v>
          </cell>
          <cell r="AO84">
            <v>2</v>
          </cell>
        </row>
        <row r="85">
          <cell r="B85" t="str">
            <v>Devapriya</v>
          </cell>
          <cell r="C85" t="str">
            <v>Vacant ASM 02 Devapriya</v>
          </cell>
          <cell r="E85"/>
          <cell r="F85"/>
          <cell r="Q85"/>
          <cell r="R85"/>
          <cell r="S85"/>
          <cell r="T85">
            <v>0</v>
          </cell>
          <cell r="U85"/>
          <cell r="V85"/>
          <cell r="W85">
            <v>0</v>
          </cell>
          <cell r="X85"/>
          <cell r="Y85"/>
          <cell r="Z85"/>
          <cell r="AB85">
            <v>27</v>
          </cell>
          <cell r="AD85">
            <v>0</v>
          </cell>
          <cell r="AE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</row>
        <row r="86">
          <cell r="B86"/>
          <cell r="C86"/>
          <cell r="E86" t="str">
            <v>Vacant ASM 02 Devapriya</v>
          </cell>
          <cell r="F86"/>
          <cell r="Q86" t="e">
            <v>#VALUE!</v>
          </cell>
          <cell r="R86" t="e">
            <v>#VALUE!</v>
          </cell>
          <cell r="S86" t="e">
            <v>#VALUE!</v>
          </cell>
          <cell r="T86" t="e">
            <v>#VALUE!</v>
          </cell>
          <cell r="U86" t="e">
            <v>#VALUE!</v>
          </cell>
          <cell r="V86" t="e">
            <v>#VALUE!</v>
          </cell>
          <cell r="W86" t="e">
            <v>#VALUE!</v>
          </cell>
          <cell r="X86" t="e">
            <v>#VALUE!</v>
          </cell>
          <cell r="Y86" t="e">
            <v>#VALUE!</v>
          </cell>
          <cell r="Z86" t="e">
            <v>#VALUE!</v>
          </cell>
          <cell r="AB86" t="e">
            <v>#VALUE!</v>
          </cell>
          <cell r="AD86" t="e">
            <v>#VALUE!</v>
          </cell>
          <cell r="AE86" t="e">
            <v>#VALUE!</v>
          </cell>
          <cell r="AH86" t="e">
            <v>#VALUE!</v>
          </cell>
          <cell r="AI86" t="e">
            <v>#VALUE!</v>
          </cell>
          <cell r="AJ86" t="e">
            <v>#VALUE!</v>
          </cell>
          <cell r="AK86" t="e">
            <v>#VALUE!</v>
          </cell>
          <cell r="AL86" t="e">
            <v>#VALUE!</v>
          </cell>
          <cell r="AM86" t="e">
            <v>#VALUE!</v>
          </cell>
          <cell r="AN86" t="e">
            <v>#VALUE!</v>
          </cell>
          <cell r="AO86" t="e">
            <v>#VALUE!</v>
          </cell>
        </row>
        <row r="87">
          <cell r="B87" t="str">
            <v>Devapriya</v>
          </cell>
          <cell r="C87" t="str">
            <v>Joy</v>
          </cell>
          <cell r="E87" t="str">
            <v>BATHTHARAMULLA</v>
          </cell>
          <cell r="F87" t="str">
            <v>DO Nugegoda</v>
          </cell>
          <cell r="Q87"/>
          <cell r="R87">
            <v>200</v>
          </cell>
          <cell r="S87">
            <v>480</v>
          </cell>
          <cell r="T87">
            <v>388</v>
          </cell>
          <cell r="U87">
            <v>100</v>
          </cell>
          <cell r="V87">
            <v>970</v>
          </cell>
          <cell r="W87">
            <v>1070</v>
          </cell>
          <cell r="X87">
            <v>35</v>
          </cell>
          <cell r="Y87">
            <v>192</v>
          </cell>
          <cell r="Z87"/>
          <cell r="AB87">
            <v>27</v>
          </cell>
          <cell r="AD87">
            <v>0</v>
          </cell>
          <cell r="AE87">
            <v>0</v>
          </cell>
          <cell r="AH87">
            <v>44</v>
          </cell>
          <cell r="AI87">
            <v>46.624985999999993</v>
          </cell>
          <cell r="AJ87">
            <v>30.583328000000002</v>
          </cell>
          <cell r="AK87">
            <v>160.41664999999998</v>
          </cell>
          <cell r="AL87">
            <v>190.999978</v>
          </cell>
          <cell r="AM87">
            <v>0</v>
          </cell>
          <cell r="AN87">
            <v>163</v>
          </cell>
          <cell r="AO87">
            <v>4</v>
          </cell>
        </row>
        <row r="88">
          <cell r="B88" t="str">
            <v>Devapriya</v>
          </cell>
          <cell r="C88" t="str">
            <v>Joy</v>
          </cell>
          <cell r="E88" t="str">
            <v>D/O</v>
          </cell>
          <cell r="F88" t="str">
            <v>DO Nugegoda</v>
          </cell>
          <cell r="Q88"/>
          <cell r="R88"/>
          <cell r="S88"/>
          <cell r="T88">
            <v>0</v>
          </cell>
          <cell r="U88"/>
          <cell r="V88"/>
          <cell r="W88">
            <v>0</v>
          </cell>
          <cell r="X88"/>
          <cell r="Y88">
            <v>0</v>
          </cell>
          <cell r="Z88"/>
          <cell r="AB88">
            <v>27</v>
          </cell>
          <cell r="AD88">
            <v>0</v>
          </cell>
          <cell r="AE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</row>
        <row r="89">
          <cell r="B89" t="str">
            <v>Devapriya</v>
          </cell>
          <cell r="C89" t="str">
            <v>Joy</v>
          </cell>
          <cell r="E89" t="str">
            <v>NUGEGODA</v>
          </cell>
          <cell r="F89" t="str">
            <v>DO Nugegoda</v>
          </cell>
          <cell r="Q89"/>
          <cell r="R89">
            <v>200</v>
          </cell>
          <cell r="S89">
            <v>480</v>
          </cell>
          <cell r="T89">
            <v>400</v>
          </cell>
          <cell r="U89">
            <v>100</v>
          </cell>
          <cell r="V89">
            <v>1000</v>
          </cell>
          <cell r="W89">
            <v>1100</v>
          </cell>
          <cell r="X89">
            <v>30</v>
          </cell>
          <cell r="Y89">
            <v>133</v>
          </cell>
          <cell r="Z89"/>
          <cell r="AB89">
            <v>27</v>
          </cell>
          <cell r="AD89">
            <v>0</v>
          </cell>
          <cell r="AE89">
            <v>0</v>
          </cell>
          <cell r="AH89">
            <v>28</v>
          </cell>
          <cell r="AI89">
            <v>29.625</v>
          </cell>
          <cell r="AJ89">
            <v>38.791664000000004</v>
          </cell>
          <cell r="AK89">
            <v>150.62499800000001</v>
          </cell>
          <cell r="AL89">
            <v>189.41666199999997</v>
          </cell>
          <cell r="AM89">
            <v>0</v>
          </cell>
          <cell r="AN89">
            <v>108</v>
          </cell>
          <cell r="AO89">
            <v>4</v>
          </cell>
        </row>
        <row r="90">
          <cell r="B90" t="str">
            <v>Devapriya</v>
          </cell>
          <cell r="C90" t="str">
            <v>Joy</v>
          </cell>
          <cell r="E90" t="str">
            <v>NUGEGODA</v>
          </cell>
          <cell r="F90" t="str">
            <v>DO Nugegoda</v>
          </cell>
          <cell r="Q90">
            <v>1500</v>
          </cell>
          <cell r="R90">
            <v>200</v>
          </cell>
          <cell r="S90">
            <v>360</v>
          </cell>
          <cell r="T90">
            <v>600</v>
          </cell>
          <cell r="U90">
            <v>200</v>
          </cell>
          <cell r="V90">
            <v>1500</v>
          </cell>
          <cell r="W90">
            <v>1700</v>
          </cell>
          <cell r="X90"/>
          <cell r="Y90">
            <v>100</v>
          </cell>
          <cell r="Z90"/>
          <cell r="AB90">
            <v>27</v>
          </cell>
          <cell r="AD90">
            <v>306.08333099999999</v>
          </cell>
          <cell r="AE90">
            <v>0</v>
          </cell>
          <cell r="AH90">
            <v>22</v>
          </cell>
          <cell r="AI90">
            <v>38.5</v>
          </cell>
          <cell r="AJ90">
            <v>73.583331000000001</v>
          </cell>
          <cell r="AK90">
            <v>232.5</v>
          </cell>
          <cell r="AL90">
            <v>306.08333099999999</v>
          </cell>
          <cell r="AM90">
            <v>0</v>
          </cell>
          <cell r="AN90">
            <v>75</v>
          </cell>
          <cell r="AO90">
            <v>4</v>
          </cell>
        </row>
        <row r="91">
          <cell r="B91" t="str">
            <v>Devapriya</v>
          </cell>
          <cell r="C91" t="str">
            <v>Joy</v>
          </cell>
          <cell r="E91" t="str">
            <v>NUGEGODA</v>
          </cell>
          <cell r="F91" t="str">
            <v>DO Nugegoda</v>
          </cell>
          <cell r="Q91">
            <v>1650</v>
          </cell>
          <cell r="R91">
            <v>200</v>
          </cell>
          <cell r="S91">
            <v>360</v>
          </cell>
          <cell r="T91">
            <v>660</v>
          </cell>
          <cell r="U91">
            <v>200</v>
          </cell>
          <cell r="V91">
            <v>1650</v>
          </cell>
          <cell r="W91">
            <v>1850</v>
          </cell>
          <cell r="X91"/>
          <cell r="Y91">
            <v>121</v>
          </cell>
          <cell r="Z91"/>
          <cell r="AB91">
            <v>27</v>
          </cell>
          <cell r="AD91">
            <v>675.08333000000005</v>
          </cell>
          <cell r="AE91">
            <v>0</v>
          </cell>
          <cell r="AH91">
            <v>38</v>
          </cell>
          <cell r="AI91">
            <v>123.874999</v>
          </cell>
          <cell r="AJ91">
            <v>61.208331000000008</v>
          </cell>
          <cell r="AK91">
            <v>613.874999</v>
          </cell>
          <cell r="AL91">
            <v>675.08333000000005</v>
          </cell>
          <cell r="AM91">
            <v>0</v>
          </cell>
          <cell r="AN91">
            <v>98</v>
          </cell>
          <cell r="AO91">
            <v>3</v>
          </cell>
        </row>
        <row r="92">
          <cell r="B92" t="str">
            <v>Devapriya</v>
          </cell>
          <cell r="C92" t="str">
            <v>Joy</v>
          </cell>
          <cell r="E92" t="str">
            <v>BATHTHARAMULLA</v>
          </cell>
          <cell r="F92" t="str">
            <v>DO Nugegoda</v>
          </cell>
          <cell r="Q92"/>
          <cell r="R92">
            <v>200</v>
          </cell>
          <cell r="S92">
            <v>480</v>
          </cell>
          <cell r="T92">
            <v>384</v>
          </cell>
          <cell r="U92">
            <v>100</v>
          </cell>
          <cell r="V92">
            <v>960</v>
          </cell>
          <cell r="W92">
            <v>1060</v>
          </cell>
          <cell r="X92">
            <v>30</v>
          </cell>
          <cell r="Y92">
            <v>193</v>
          </cell>
          <cell r="Z92"/>
          <cell r="AB92">
            <v>27</v>
          </cell>
          <cell r="AD92">
            <v>0</v>
          </cell>
          <cell r="AE92">
            <v>0</v>
          </cell>
          <cell r="AH92">
            <v>50</v>
          </cell>
          <cell r="AI92">
            <v>16.041644000000002</v>
          </cell>
          <cell r="AJ92">
            <v>6.9083279999999991</v>
          </cell>
          <cell r="AK92">
            <v>89.624970000000005</v>
          </cell>
          <cell r="AL92">
            <v>96.533298000000002</v>
          </cell>
          <cell r="AM92">
            <v>0</v>
          </cell>
          <cell r="AN92">
            <v>162</v>
          </cell>
          <cell r="AO92">
            <v>4</v>
          </cell>
        </row>
        <row r="93">
          <cell r="B93" t="str">
            <v>Devapriya</v>
          </cell>
          <cell r="C93" t="str">
            <v>Joy</v>
          </cell>
          <cell r="E93" t="str">
            <v>BATHTHARAMULLA</v>
          </cell>
          <cell r="F93" t="str">
            <v>DO Nugegoda</v>
          </cell>
          <cell r="Q93">
            <v>1600</v>
          </cell>
          <cell r="R93">
            <v>200</v>
          </cell>
          <cell r="S93">
            <v>360</v>
          </cell>
          <cell r="T93">
            <v>640</v>
          </cell>
          <cell r="U93">
            <v>200</v>
          </cell>
          <cell r="V93">
            <v>1600</v>
          </cell>
          <cell r="W93">
            <v>1800</v>
          </cell>
          <cell r="X93"/>
          <cell r="Y93">
            <v>101</v>
          </cell>
          <cell r="Z93"/>
          <cell r="AB93">
            <v>27</v>
          </cell>
          <cell r="AD93">
            <v>284.20833099999999</v>
          </cell>
          <cell r="AE93">
            <v>0</v>
          </cell>
          <cell r="AH93">
            <v>33</v>
          </cell>
          <cell r="AI93">
            <v>67.166666000000006</v>
          </cell>
          <cell r="AJ93">
            <v>37.041665000000002</v>
          </cell>
          <cell r="AK93">
            <v>247.16666599999999</v>
          </cell>
          <cell r="AL93">
            <v>284.20833099999999</v>
          </cell>
          <cell r="AM93">
            <v>0</v>
          </cell>
          <cell r="AN93">
            <v>83</v>
          </cell>
          <cell r="AO93">
            <v>4</v>
          </cell>
        </row>
        <row r="94">
          <cell r="B94" t="str">
            <v>Devapriya</v>
          </cell>
          <cell r="C94" t="str">
            <v>Joy</v>
          </cell>
          <cell r="E94" t="str">
            <v>NUGEGODA</v>
          </cell>
          <cell r="F94" t="str">
            <v>DO Nugegoda</v>
          </cell>
          <cell r="Q94"/>
          <cell r="R94"/>
          <cell r="S94"/>
          <cell r="T94">
            <v>0</v>
          </cell>
          <cell r="U94"/>
          <cell r="V94"/>
          <cell r="W94">
            <v>0</v>
          </cell>
          <cell r="X94"/>
          <cell r="Y94">
            <v>141</v>
          </cell>
          <cell r="Z94"/>
          <cell r="AB94">
            <v>27</v>
          </cell>
          <cell r="AD94">
            <v>0</v>
          </cell>
          <cell r="AE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125</v>
          </cell>
          <cell r="AO94">
            <v>0</v>
          </cell>
        </row>
        <row r="95">
          <cell r="B95" t="str">
            <v>Devapriya</v>
          </cell>
          <cell r="C95" t="str">
            <v>Joy</v>
          </cell>
          <cell r="E95" t="str">
            <v>BATHTHARAMULLA</v>
          </cell>
          <cell r="F95" t="str">
            <v>DO Nugegoda</v>
          </cell>
          <cell r="Q95"/>
          <cell r="R95">
            <v>200</v>
          </cell>
          <cell r="S95">
            <v>480</v>
          </cell>
          <cell r="T95">
            <v>440</v>
          </cell>
          <cell r="U95">
            <v>128</v>
          </cell>
          <cell r="V95">
            <v>1100</v>
          </cell>
          <cell r="W95">
            <v>1228</v>
          </cell>
          <cell r="X95">
            <v>20</v>
          </cell>
          <cell r="Y95">
            <v>153</v>
          </cell>
          <cell r="Z95"/>
          <cell r="AB95">
            <v>27</v>
          </cell>
          <cell r="AD95">
            <v>0</v>
          </cell>
          <cell r="AE95">
            <v>0</v>
          </cell>
          <cell r="AH95">
            <v>58</v>
          </cell>
          <cell r="AI95">
            <v>133.416663</v>
          </cell>
          <cell r="AJ95">
            <v>25.958328999999999</v>
          </cell>
          <cell r="AK95">
            <v>259.74999400000002</v>
          </cell>
          <cell r="AL95">
            <v>285.70832300000001</v>
          </cell>
          <cell r="AM95">
            <v>0</v>
          </cell>
          <cell r="AN95">
            <v>127</v>
          </cell>
          <cell r="AO95">
            <v>3</v>
          </cell>
        </row>
        <row r="96">
          <cell r="B96" t="str">
            <v>Devapriya</v>
          </cell>
          <cell r="C96" t="str">
            <v>Joy</v>
          </cell>
          <cell r="E96" t="str">
            <v>BATHTHARAMULLA</v>
          </cell>
          <cell r="F96" t="str">
            <v>DO Nugegoda</v>
          </cell>
          <cell r="Q96"/>
          <cell r="R96"/>
          <cell r="S96"/>
          <cell r="T96">
            <v>0</v>
          </cell>
          <cell r="U96"/>
          <cell r="V96"/>
          <cell r="W96">
            <v>0</v>
          </cell>
          <cell r="X96"/>
          <cell r="Y96">
            <v>222</v>
          </cell>
          <cell r="Z96"/>
          <cell r="AB96">
            <v>27</v>
          </cell>
          <cell r="AD96">
            <v>0</v>
          </cell>
          <cell r="AE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186</v>
          </cell>
          <cell r="AO96">
            <v>0</v>
          </cell>
        </row>
        <row r="97">
          <cell r="B97" t="str">
            <v>Devapriya</v>
          </cell>
          <cell r="C97" t="str">
            <v>Joy</v>
          </cell>
          <cell r="E97" t="str">
            <v>NUGEGODA</v>
          </cell>
          <cell r="F97" t="str">
            <v>DO Nugegoda</v>
          </cell>
          <cell r="Q97">
            <v>1600</v>
          </cell>
          <cell r="R97">
            <v>200</v>
          </cell>
          <cell r="S97">
            <v>360</v>
          </cell>
          <cell r="T97">
            <v>640</v>
          </cell>
          <cell r="U97">
            <v>200</v>
          </cell>
          <cell r="V97">
            <v>1600</v>
          </cell>
          <cell r="W97">
            <v>1800</v>
          </cell>
          <cell r="X97"/>
          <cell r="Y97">
            <v>117</v>
          </cell>
          <cell r="Z97"/>
          <cell r="AB97">
            <v>27</v>
          </cell>
          <cell r="AD97">
            <v>562.37499600000001</v>
          </cell>
          <cell r="AE97">
            <v>0</v>
          </cell>
          <cell r="AH97">
            <v>41</v>
          </cell>
          <cell r="AI97">
            <v>69.75</v>
          </cell>
          <cell r="AJ97">
            <v>94.874995999999996</v>
          </cell>
          <cell r="AK97">
            <v>467.5</v>
          </cell>
          <cell r="AL97">
            <v>562.37499600000001</v>
          </cell>
          <cell r="AM97">
            <v>0</v>
          </cell>
          <cell r="AN97">
            <v>101</v>
          </cell>
          <cell r="AO97">
            <v>4</v>
          </cell>
        </row>
        <row r="98">
          <cell r="B98" t="str">
            <v>Devapriya</v>
          </cell>
          <cell r="C98" t="str">
            <v>Joy</v>
          </cell>
          <cell r="E98" t="str">
            <v>NUGEGODA</v>
          </cell>
          <cell r="F98" t="str">
            <v>DO Nugegoda</v>
          </cell>
          <cell r="Q98">
            <v>1620</v>
          </cell>
          <cell r="R98">
            <v>200</v>
          </cell>
          <cell r="S98">
            <v>360</v>
          </cell>
          <cell r="T98">
            <v>648</v>
          </cell>
          <cell r="U98">
            <v>200</v>
          </cell>
          <cell r="V98">
            <v>1620</v>
          </cell>
          <cell r="W98">
            <v>1820</v>
          </cell>
          <cell r="X98"/>
          <cell r="Y98"/>
          <cell r="Z98"/>
          <cell r="AB98">
            <v>27</v>
          </cell>
          <cell r="AD98">
            <v>325.74999199999996</v>
          </cell>
          <cell r="AE98">
            <v>0</v>
          </cell>
          <cell r="AH98">
            <v>29</v>
          </cell>
          <cell r="AI98">
            <v>42.916663</v>
          </cell>
          <cell r="AJ98">
            <v>81.833330000000004</v>
          </cell>
          <cell r="AK98">
            <v>243.916662</v>
          </cell>
          <cell r="AL98">
            <v>325.74999199999996</v>
          </cell>
          <cell r="AM98">
            <v>0</v>
          </cell>
          <cell r="AN98">
            <v>0</v>
          </cell>
          <cell r="AO98">
            <v>3</v>
          </cell>
        </row>
        <row r="99">
          <cell r="B99"/>
          <cell r="C99"/>
          <cell r="E99" t="str">
            <v>Joy</v>
          </cell>
          <cell r="F99"/>
          <cell r="Q99" t="e">
            <v>#VALUE!</v>
          </cell>
          <cell r="R99" t="e">
            <v>#VALUE!</v>
          </cell>
          <cell r="S99" t="e">
            <v>#VALUE!</v>
          </cell>
          <cell r="T99" t="e">
            <v>#VALUE!</v>
          </cell>
          <cell r="U99" t="e">
            <v>#VALUE!</v>
          </cell>
          <cell r="V99" t="e">
            <v>#VALUE!</v>
          </cell>
          <cell r="W99" t="e">
            <v>#VALUE!</v>
          </cell>
          <cell r="X99" t="e">
            <v>#VALUE!</v>
          </cell>
          <cell r="Y99" t="e">
            <v>#VALUE!</v>
          </cell>
          <cell r="Z99" t="e">
            <v>#VALUE!</v>
          </cell>
          <cell r="AB99" t="e">
            <v>#VALUE!</v>
          </cell>
          <cell r="AD99" t="e">
            <v>#VALUE!</v>
          </cell>
          <cell r="AE99" t="e">
            <v>#VALUE!</v>
          </cell>
          <cell r="AH99" t="e">
            <v>#VALUE!</v>
          </cell>
          <cell r="AI99" t="e">
            <v>#VALUE!</v>
          </cell>
          <cell r="AJ99" t="e">
            <v>#VALUE!</v>
          </cell>
          <cell r="AK99" t="e">
            <v>#VALUE!</v>
          </cell>
          <cell r="AL99" t="e">
            <v>#VALUE!</v>
          </cell>
          <cell r="AM99" t="e">
            <v>#VALUE!</v>
          </cell>
          <cell r="AN99" t="e">
            <v>#VALUE!</v>
          </cell>
          <cell r="AO99" t="e">
            <v>#VALUE!</v>
          </cell>
        </row>
        <row r="100">
          <cell r="B100"/>
          <cell r="C100"/>
          <cell r="E100" t="str">
            <v>Total</v>
          </cell>
          <cell r="F100" t="str">
            <v>Devapriya</v>
          </cell>
          <cell r="Q100" t="e">
            <v>#VALUE!</v>
          </cell>
          <cell r="R100" t="e">
            <v>#VALUE!</v>
          </cell>
          <cell r="S100" t="e">
            <v>#VALUE!</v>
          </cell>
          <cell r="T100" t="e">
            <v>#VALUE!</v>
          </cell>
          <cell r="U100" t="e">
            <v>#VALUE!</v>
          </cell>
          <cell r="V100" t="e">
            <v>#VALUE!</v>
          </cell>
          <cell r="W100" t="e">
            <v>#VALUE!</v>
          </cell>
          <cell r="X100" t="e">
            <v>#VALUE!</v>
          </cell>
          <cell r="Y100" t="e">
            <v>#VALUE!</v>
          </cell>
          <cell r="Z100" t="e">
            <v>#VALUE!</v>
          </cell>
          <cell r="AB100" t="e">
            <v>#VALUE!</v>
          </cell>
          <cell r="AD100" t="e">
            <v>#VALUE!</v>
          </cell>
          <cell r="AE100" t="e">
            <v>#VALUE!</v>
          </cell>
          <cell r="AH100" t="e">
            <v>#VALUE!</v>
          </cell>
          <cell r="AI100" t="e">
            <v>#VALUE!</v>
          </cell>
          <cell r="AJ100" t="e">
            <v>#VALUE!</v>
          </cell>
          <cell r="AK100" t="e">
            <v>#VALUE!</v>
          </cell>
          <cell r="AL100" t="e">
            <v>#VALUE!</v>
          </cell>
          <cell r="AM100" t="e">
            <v>#VALUE!</v>
          </cell>
          <cell r="AN100" t="e">
            <v>#VALUE!</v>
          </cell>
          <cell r="AO100" t="e">
            <v>#VALUE!</v>
          </cell>
        </row>
        <row r="101">
          <cell r="B101" t="str">
            <v>Suranga</v>
          </cell>
          <cell r="C101" t="str">
            <v>Suranga</v>
          </cell>
          <cell r="E101" t="str">
            <v>Wattala/borella</v>
          </cell>
          <cell r="F101" t="str">
            <v>DO Wattala</v>
          </cell>
          <cell r="Q101">
            <v>0</v>
          </cell>
          <cell r="R101">
            <v>250</v>
          </cell>
          <cell r="S101">
            <v>440</v>
          </cell>
          <cell r="T101">
            <v>372</v>
          </cell>
          <cell r="U101">
            <v>150</v>
          </cell>
          <cell r="V101">
            <v>930</v>
          </cell>
          <cell r="W101">
            <v>1080</v>
          </cell>
          <cell r="X101"/>
          <cell r="Y101">
            <v>338</v>
          </cell>
          <cell r="Z101">
            <v>0</v>
          </cell>
          <cell r="AB101">
            <v>27</v>
          </cell>
          <cell r="AD101">
            <v>0</v>
          </cell>
          <cell r="AE101">
            <v>2</v>
          </cell>
          <cell r="AH101">
            <v>33</v>
          </cell>
          <cell r="AI101">
            <v>40</v>
          </cell>
          <cell r="AJ101">
            <v>5</v>
          </cell>
          <cell r="AK101">
            <v>107</v>
          </cell>
          <cell r="AL101">
            <v>112</v>
          </cell>
          <cell r="AM101">
            <v>0</v>
          </cell>
          <cell r="AN101">
            <v>205</v>
          </cell>
          <cell r="AO101">
            <v>2</v>
          </cell>
        </row>
        <row r="102">
          <cell r="B102" t="str">
            <v>Suranga</v>
          </cell>
          <cell r="C102" t="str">
            <v>Suranga</v>
          </cell>
          <cell r="E102" t="str">
            <v>Mahabage/Elakanda</v>
          </cell>
          <cell r="F102" t="str">
            <v>DO Wattala</v>
          </cell>
          <cell r="Q102">
            <v>0</v>
          </cell>
          <cell r="R102">
            <v>250</v>
          </cell>
          <cell r="S102">
            <v>440</v>
          </cell>
          <cell r="T102">
            <v>406</v>
          </cell>
          <cell r="U102">
            <v>100</v>
          </cell>
          <cell r="V102">
            <v>1014</v>
          </cell>
          <cell r="W102">
            <v>1114</v>
          </cell>
          <cell r="X102"/>
          <cell r="Y102">
            <v>308</v>
          </cell>
          <cell r="Z102">
            <v>0</v>
          </cell>
          <cell r="AB102">
            <v>27</v>
          </cell>
          <cell r="AD102">
            <v>0</v>
          </cell>
          <cell r="AE102">
            <v>17</v>
          </cell>
          <cell r="AH102">
            <v>39</v>
          </cell>
          <cell r="AI102">
            <v>64</v>
          </cell>
          <cell r="AJ102">
            <v>13</v>
          </cell>
          <cell r="AK102">
            <v>171</v>
          </cell>
          <cell r="AL102">
            <v>184</v>
          </cell>
          <cell r="AM102">
            <v>0</v>
          </cell>
          <cell r="AN102">
            <v>177</v>
          </cell>
          <cell r="AO102">
            <v>3</v>
          </cell>
        </row>
        <row r="103">
          <cell r="B103" t="str">
            <v>Suranga</v>
          </cell>
          <cell r="C103" t="str">
            <v>Suranga</v>
          </cell>
          <cell r="E103" t="str">
            <v>Ja-Ela/Ragama</v>
          </cell>
          <cell r="F103" t="str">
            <v>DO Wattala</v>
          </cell>
          <cell r="Q103">
            <v>0</v>
          </cell>
          <cell r="R103">
            <v>250</v>
          </cell>
          <cell r="S103">
            <v>440</v>
          </cell>
          <cell r="T103">
            <v>440</v>
          </cell>
          <cell r="U103">
            <v>100</v>
          </cell>
          <cell r="V103">
            <v>1099</v>
          </cell>
          <cell r="W103">
            <v>1199</v>
          </cell>
          <cell r="X103"/>
          <cell r="Y103">
            <v>358</v>
          </cell>
          <cell r="Z103">
            <v>0</v>
          </cell>
          <cell r="AB103">
            <v>27</v>
          </cell>
          <cell r="AD103">
            <v>0</v>
          </cell>
          <cell r="AE103">
            <v>19</v>
          </cell>
          <cell r="AH103">
            <v>55</v>
          </cell>
          <cell r="AI103">
            <v>110</v>
          </cell>
          <cell r="AJ103">
            <v>55</v>
          </cell>
          <cell r="AK103">
            <v>448</v>
          </cell>
          <cell r="AL103">
            <v>503</v>
          </cell>
          <cell r="AM103">
            <v>0</v>
          </cell>
          <cell r="AN103">
            <v>233</v>
          </cell>
          <cell r="AO103">
            <v>3</v>
          </cell>
        </row>
        <row r="104">
          <cell r="B104" t="str">
            <v>Suranga</v>
          </cell>
          <cell r="C104" t="str">
            <v>Suranga</v>
          </cell>
          <cell r="E104" t="str">
            <v>Ragama/ Ja ela</v>
          </cell>
          <cell r="F104" t="str">
            <v>DO Wattala</v>
          </cell>
          <cell r="Q104">
            <v>2415</v>
          </cell>
          <cell r="R104">
            <v>350</v>
          </cell>
          <cell r="S104">
            <v>220</v>
          </cell>
          <cell r="T104">
            <v>846</v>
          </cell>
          <cell r="U104">
            <v>250</v>
          </cell>
          <cell r="V104">
            <v>2113</v>
          </cell>
          <cell r="W104">
            <v>2363</v>
          </cell>
          <cell r="X104"/>
          <cell r="Y104">
            <v>77</v>
          </cell>
          <cell r="Z104">
            <v>0</v>
          </cell>
          <cell r="AB104">
            <v>27</v>
          </cell>
          <cell r="AD104">
            <v>405</v>
          </cell>
          <cell r="AE104">
            <v>0</v>
          </cell>
          <cell r="AH104">
            <v>21</v>
          </cell>
          <cell r="AI104">
            <v>72</v>
          </cell>
          <cell r="AJ104">
            <v>30</v>
          </cell>
          <cell r="AK104">
            <v>405</v>
          </cell>
          <cell r="AL104">
            <v>435</v>
          </cell>
          <cell r="AM104">
            <v>0</v>
          </cell>
          <cell r="AN104">
            <v>77</v>
          </cell>
          <cell r="AO104">
            <v>3</v>
          </cell>
        </row>
        <row r="105">
          <cell r="B105" t="str">
            <v>Suranga</v>
          </cell>
          <cell r="C105" t="str">
            <v>Suranga</v>
          </cell>
          <cell r="E105" t="str">
            <v>Borella/Wattala</v>
          </cell>
          <cell r="F105" t="str">
            <v>DO Wattala</v>
          </cell>
          <cell r="Q105">
            <v>3245</v>
          </cell>
          <cell r="R105">
            <v>650</v>
          </cell>
          <cell r="S105">
            <v>220</v>
          </cell>
          <cell r="T105">
            <v>1014</v>
          </cell>
          <cell r="U105">
            <v>300</v>
          </cell>
          <cell r="V105">
            <v>2535</v>
          </cell>
          <cell r="W105">
            <v>2835</v>
          </cell>
          <cell r="X105"/>
          <cell r="Y105">
            <v>110</v>
          </cell>
          <cell r="Z105">
            <v>0</v>
          </cell>
          <cell r="AB105">
            <v>27</v>
          </cell>
          <cell r="AD105">
            <v>534</v>
          </cell>
          <cell r="AE105">
            <v>1</v>
          </cell>
          <cell r="AH105">
            <v>47</v>
          </cell>
          <cell r="AI105">
            <v>76</v>
          </cell>
          <cell r="AJ105">
            <v>35</v>
          </cell>
          <cell r="AK105">
            <v>534</v>
          </cell>
          <cell r="AL105">
            <v>569</v>
          </cell>
          <cell r="AM105">
            <v>0</v>
          </cell>
          <cell r="AN105">
            <v>110</v>
          </cell>
          <cell r="AO105">
            <v>3</v>
          </cell>
        </row>
        <row r="106">
          <cell r="B106" t="str">
            <v>Suranga</v>
          </cell>
          <cell r="C106" t="str">
            <v>Suranga</v>
          </cell>
          <cell r="E106" t="str">
            <v>Elakanda/Mahabage</v>
          </cell>
          <cell r="F106" t="str">
            <v>DO Wattala</v>
          </cell>
          <cell r="Q106">
            <v>2205</v>
          </cell>
          <cell r="R106">
            <v>750</v>
          </cell>
          <cell r="S106">
            <v>220</v>
          </cell>
          <cell r="T106">
            <v>520</v>
          </cell>
          <cell r="U106">
            <v>250</v>
          </cell>
          <cell r="V106">
            <v>1300</v>
          </cell>
          <cell r="W106">
            <v>1550</v>
          </cell>
          <cell r="X106"/>
          <cell r="Y106">
            <v>94</v>
          </cell>
          <cell r="Z106">
            <v>0</v>
          </cell>
          <cell r="AB106">
            <v>27</v>
          </cell>
          <cell r="AD106">
            <v>578</v>
          </cell>
          <cell r="AE106">
            <v>11</v>
          </cell>
          <cell r="AH106">
            <v>33</v>
          </cell>
          <cell r="AI106">
            <v>116</v>
          </cell>
          <cell r="AJ106">
            <v>17</v>
          </cell>
          <cell r="AK106">
            <v>578</v>
          </cell>
          <cell r="AL106">
            <v>595</v>
          </cell>
          <cell r="AM106">
            <v>0</v>
          </cell>
          <cell r="AN106">
            <v>94</v>
          </cell>
          <cell r="AO106">
            <v>3</v>
          </cell>
        </row>
        <row r="107">
          <cell r="B107" t="str">
            <v>Suranga</v>
          </cell>
          <cell r="C107" t="str">
            <v>Suranga</v>
          </cell>
          <cell r="E107"/>
          <cell r="F107" t="str">
            <v>DO Wattala</v>
          </cell>
          <cell r="Q107"/>
          <cell r="R107"/>
          <cell r="S107"/>
          <cell r="T107">
            <v>0</v>
          </cell>
          <cell r="U107"/>
          <cell r="V107"/>
          <cell r="W107">
            <v>0</v>
          </cell>
          <cell r="X107"/>
          <cell r="Y107"/>
          <cell r="Z107"/>
          <cell r="AB107">
            <v>27</v>
          </cell>
          <cell r="AD107">
            <v>0</v>
          </cell>
          <cell r="AE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</row>
        <row r="108">
          <cell r="B108"/>
          <cell r="C108"/>
          <cell r="E108"/>
          <cell r="F108"/>
          <cell r="Q108"/>
          <cell r="R108"/>
          <cell r="S108"/>
          <cell r="T108">
            <v>0</v>
          </cell>
          <cell r="U108"/>
          <cell r="V108"/>
          <cell r="W108">
            <v>0</v>
          </cell>
          <cell r="X108"/>
          <cell r="Y108"/>
          <cell r="Z108"/>
          <cell r="AB108">
            <v>27</v>
          </cell>
          <cell r="AD108">
            <v>0</v>
          </cell>
          <cell r="AE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</row>
        <row r="109">
          <cell r="B109"/>
          <cell r="C109"/>
          <cell r="E109" t="str">
            <v>Suranga</v>
          </cell>
          <cell r="F109"/>
          <cell r="Q109" t="e">
            <v>#VALUE!</v>
          </cell>
          <cell r="R109" t="e">
            <v>#VALUE!</v>
          </cell>
          <cell r="S109" t="e">
            <v>#VALUE!</v>
          </cell>
          <cell r="T109" t="e">
            <v>#VALUE!</v>
          </cell>
          <cell r="U109" t="e">
            <v>#VALUE!</v>
          </cell>
          <cell r="V109" t="e">
            <v>#VALUE!</v>
          </cell>
          <cell r="W109" t="e">
            <v>#VALUE!</v>
          </cell>
          <cell r="X109" t="e">
            <v>#VALUE!</v>
          </cell>
          <cell r="Y109" t="e">
            <v>#VALUE!</v>
          </cell>
          <cell r="Z109" t="e">
            <v>#VALUE!</v>
          </cell>
          <cell r="AB109" t="e">
            <v>#VALUE!</v>
          </cell>
          <cell r="AD109" t="e">
            <v>#VALUE!</v>
          </cell>
          <cell r="AE109" t="e">
            <v>#VALUE!</v>
          </cell>
          <cell r="AH109" t="e">
            <v>#VALUE!</v>
          </cell>
          <cell r="AI109" t="e">
            <v>#VALUE!</v>
          </cell>
          <cell r="AJ109" t="e">
            <v>#VALUE!</v>
          </cell>
          <cell r="AK109" t="e">
            <v>#VALUE!</v>
          </cell>
          <cell r="AL109" t="e">
            <v>#VALUE!</v>
          </cell>
          <cell r="AM109" t="e">
            <v>#VALUE!</v>
          </cell>
          <cell r="AN109" t="e">
            <v>#VALUE!</v>
          </cell>
          <cell r="AO109" t="e">
            <v>#VALUE!</v>
          </cell>
        </row>
        <row r="110">
          <cell r="B110" t="str">
            <v>Suranga</v>
          </cell>
          <cell r="C110" t="str">
            <v>Suranga - Vacant</v>
          </cell>
          <cell r="E110" t="str">
            <v>Kelaniya</v>
          </cell>
          <cell r="F110" t="str">
            <v>DO Kadawatha</v>
          </cell>
          <cell r="Q110"/>
          <cell r="R110">
            <v>150</v>
          </cell>
          <cell r="S110">
            <v>480</v>
          </cell>
          <cell r="T110">
            <v>213</v>
          </cell>
          <cell r="U110">
            <v>100</v>
          </cell>
          <cell r="V110">
            <v>532</v>
          </cell>
          <cell r="W110">
            <v>632</v>
          </cell>
          <cell r="X110"/>
          <cell r="Y110">
            <v>231</v>
          </cell>
          <cell r="Z110"/>
          <cell r="AB110">
            <v>27</v>
          </cell>
          <cell r="AD110">
            <v>0</v>
          </cell>
          <cell r="AE110">
            <v>0</v>
          </cell>
          <cell r="AH110">
            <v>37</v>
          </cell>
          <cell r="AI110">
            <v>40</v>
          </cell>
          <cell r="AJ110">
            <v>19</v>
          </cell>
          <cell r="AK110">
            <v>135</v>
          </cell>
          <cell r="AL110">
            <v>154</v>
          </cell>
          <cell r="AM110">
            <v>0</v>
          </cell>
          <cell r="AN110">
            <v>215</v>
          </cell>
          <cell r="AO110">
            <v>6</v>
          </cell>
        </row>
        <row r="111">
          <cell r="B111" t="str">
            <v>Suranga</v>
          </cell>
          <cell r="C111" t="str">
            <v>Suranga - Vacant</v>
          </cell>
          <cell r="E111" t="str">
            <v>Kadawtta</v>
          </cell>
          <cell r="F111" t="str">
            <v>DO Kadawatha</v>
          </cell>
          <cell r="Q111"/>
          <cell r="R111">
            <v>150</v>
          </cell>
          <cell r="S111">
            <v>480</v>
          </cell>
          <cell r="T111">
            <v>220</v>
          </cell>
          <cell r="U111">
            <v>100</v>
          </cell>
          <cell r="V111">
            <v>550</v>
          </cell>
          <cell r="W111">
            <v>650</v>
          </cell>
          <cell r="X111"/>
          <cell r="Y111">
            <v>181</v>
          </cell>
          <cell r="Z111"/>
          <cell r="AB111">
            <v>27</v>
          </cell>
          <cell r="AD111">
            <v>0</v>
          </cell>
          <cell r="AE111">
            <v>0</v>
          </cell>
          <cell r="AH111">
            <v>36</v>
          </cell>
          <cell r="AI111">
            <v>14</v>
          </cell>
          <cell r="AJ111">
            <v>6</v>
          </cell>
          <cell r="AK111">
            <v>162</v>
          </cell>
          <cell r="AL111">
            <v>168</v>
          </cell>
          <cell r="AM111">
            <v>0</v>
          </cell>
          <cell r="AN111">
            <v>157</v>
          </cell>
          <cell r="AO111">
            <v>5</v>
          </cell>
        </row>
        <row r="112">
          <cell r="B112" t="str">
            <v>Suranga</v>
          </cell>
          <cell r="C112" t="str">
            <v>Suranga - Vacant</v>
          </cell>
          <cell r="E112" t="str">
            <v>Weliweriya</v>
          </cell>
          <cell r="F112" t="str">
            <v>DO Kadawatha</v>
          </cell>
          <cell r="Q112"/>
          <cell r="R112">
            <v>150</v>
          </cell>
          <cell r="S112">
            <v>480</v>
          </cell>
          <cell r="T112">
            <v>203</v>
          </cell>
          <cell r="U112">
            <v>75</v>
          </cell>
          <cell r="V112">
            <v>507</v>
          </cell>
          <cell r="W112">
            <v>582</v>
          </cell>
          <cell r="X112"/>
          <cell r="Y112">
            <v>230</v>
          </cell>
          <cell r="Z112"/>
          <cell r="AB112">
            <v>27</v>
          </cell>
          <cell r="AD112">
            <v>0</v>
          </cell>
          <cell r="AE112">
            <v>0</v>
          </cell>
          <cell r="AH112">
            <v>19</v>
          </cell>
          <cell r="AI112">
            <v>10</v>
          </cell>
          <cell r="AJ112">
            <v>5</v>
          </cell>
          <cell r="AK112">
            <v>65</v>
          </cell>
          <cell r="AL112">
            <v>70</v>
          </cell>
          <cell r="AM112">
            <v>0</v>
          </cell>
          <cell r="AN112">
            <v>202</v>
          </cell>
          <cell r="AO112">
            <v>2</v>
          </cell>
        </row>
        <row r="113">
          <cell r="B113" t="str">
            <v>Suranga</v>
          </cell>
          <cell r="C113" t="str">
            <v>Suranga - Vacant</v>
          </cell>
          <cell r="E113" t="str">
            <v>Kadawtta</v>
          </cell>
          <cell r="F113" t="str">
            <v>DO Kadawatha</v>
          </cell>
          <cell r="Q113"/>
          <cell r="R113">
            <v>150</v>
          </cell>
          <cell r="S113">
            <v>480</v>
          </cell>
          <cell r="T113">
            <v>210</v>
          </cell>
          <cell r="U113">
            <v>75</v>
          </cell>
          <cell r="V113">
            <v>525</v>
          </cell>
          <cell r="W113">
            <v>600</v>
          </cell>
          <cell r="X113"/>
          <cell r="Y113"/>
          <cell r="Z113"/>
          <cell r="AB113">
            <v>27</v>
          </cell>
          <cell r="AD113">
            <v>0</v>
          </cell>
          <cell r="AE113">
            <v>0</v>
          </cell>
          <cell r="AH113">
            <v>36</v>
          </cell>
          <cell r="AI113">
            <v>26</v>
          </cell>
          <cell r="AJ113">
            <v>1</v>
          </cell>
          <cell r="AK113">
            <v>83</v>
          </cell>
          <cell r="AL113">
            <v>84</v>
          </cell>
          <cell r="AM113">
            <v>0</v>
          </cell>
          <cell r="AN113">
            <v>0</v>
          </cell>
          <cell r="AO113">
            <v>4</v>
          </cell>
        </row>
        <row r="114">
          <cell r="B114" t="str">
            <v>Suranga</v>
          </cell>
          <cell r="C114" t="str">
            <v>Suranga - Vacant</v>
          </cell>
          <cell r="E114" t="str">
            <v>Makola</v>
          </cell>
          <cell r="F114" t="str">
            <v>DO Kadawatha</v>
          </cell>
          <cell r="Q114">
            <v>2170</v>
          </cell>
          <cell r="R114">
            <v>300</v>
          </cell>
          <cell r="S114">
            <v>220</v>
          </cell>
          <cell r="T114">
            <v>734</v>
          </cell>
          <cell r="U114">
            <v>150</v>
          </cell>
          <cell r="V114">
            <v>1834</v>
          </cell>
          <cell r="W114">
            <v>1984</v>
          </cell>
          <cell r="X114"/>
          <cell r="Y114">
            <v>227</v>
          </cell>
          <cell r="Z114"/>
          <cell r="AB114">
            <v>27</v>
          </cell>
          <cell r="AD114">
            <v>246</v>
          </cell>
          <cell r="AE114">
            <v>0</v>
          </cell>
          <cell r="AH114">
            <v>34</v>
          </cell>
          <cell r="AI114">
            <v>24</v>
          </cell>
          <cell r="AJ114">
            <v>40</v>
          </cell>
          <cell r="AK114">
            <v>246</v>
          </cell>
          <cell r="AL114">
            <v>286</v>
          </cell>
          <cell r="AM114">
            <v>0</v>
          </cell>
          <cell r="AN114">
            <v>207</v>
          </cell>
          <cell r="AO114">
            <v>6</v>
          </cell>
        </row>
        <row r="115">
          <cell r="B115" t="str">
            <v>Suranga</v>
          </cell>
          <cell r="C115" t="str">
            <v>Suranga - Vacant</v>
          </cell>
          <cell r="E115" t="str">
            <v>Malwana</v>
          </cell>
          <cell r="F115" t="str">
            <v>DO Kadawatha</v>
          </cell>
          <cell r="Q115">
            <v>2375</v>
          </cell>
          <cell r="R115">
            <v>300</v>
          </cell>
          <cell r="S115">
            <v>220</v>
          </cell>
          <cell r="T115">
            <v>803</v>
          </cell>
          <cell r="U115">
            <v>150</v>
          </cell>
          <cell r="V115">
            <v>2007</v>
          </cell>
          <cell r="W115">
            <v>2157</v>
          </cell>
          <cell r="X115"/>
          <cell r="Y115">
            <v>188</v>
          </cell>
          <cell r="Z115"/>
          <cell r="AB115">
            <v>27</v>
          </cell>
          <cell r="AD115">
            <v>344</v>
          </cell>
          <cell r="AE115">
            <v>0</v>
          </cell>
          <cell r="AH115">
            <v>36</v>
          </cell>
          <cell r="AI115">
            <v>36</v>
          </cell>
          <cell r="AJ115">
            <v>36</v>
          </cell>
          <cell r="AK115">
            <v>344</v>
          </cell>
          <cell r="AL115">
            <v>380</v>
          </cell>
          <cell r="AM115">
            <v>0</v>
          </cell>
          <cell r="AN115">
            <v>135</v>
          </cell>
          <cell r="AO115">
            <v>6</v>
          </cell>
        </row>
        <row r="116">
          <cell r="B116" t="str">
            <v>Suranga</v>
          </cell>
          <cell r="C116" t="str">
            <v>Suranga - Vacant</v>
          </cell>
          <cell r="E116" t="str">
            <v>Paliyagoga</v>
          </cell>
          <cell r="F116" t="str">
            <v>DO Kadawatha</v>
          </cell>
          <cell r="Q116">
            <v>2025</v>
          </cell>
          <cell r="R116">
            <v>300</v>
          </cell>
          <cell r="S116">
            <v>220</v>
          </cell>
          <cell r="T116">
            <v>480</v>
          </cell>
          <cell r="U116">
            <v>150</v>
          </cell>
          <cell r="V116">
            <v>1200</v>
          </cell>
          <cell r="W116">
            <v>1350</v>
          </cell>
          <cell r="X116"/>
          <cell r="Y116">
            <v>139</v>
          </cell>
          <cell r="Z116"/>
          <cell r="AB116">
            <v>27</v>
          </cell>
          <cell r="AD116">
            <v>157</v>
          </cell>
          <cell r="AE116">
            <v>0</v>
          </cell>
          <cell r="AH116">
            <v>26</v>
          </cell>
          <cell r="AI116">
            <v>23</v>
          </cell>
          <cell r="AJ116">
            <v>2</v>
          </cell>
          <cell r="AK116">
            <v>157</v>
          </cell>
          <cell r="AL116">
            <v>159</v>
          </cell>
          <cell r="AM116">
            <v>0</v>
          </cell>
          <cell r="AN116">
            <v>131</v>
          </cell>
          <cell r="AO116">
            <v>6</v>
          </cell>
        </row>
        <row r="117">
          <cell r="B117" t="str">
            <v>Suranga</v>
          </cell>
          <cell r="C117" t="str">
            <v>Suranga - Vacant</v>
          </cell>
          <cell r="E117"/>
          <cell r="F117"/>
          <cell r="Q117"/>
          <cell r="R117"/>
          <cell r="S117"/>
          <cell r="T117">
            <v>0</v>
          </cell>
          <cell r="U117"/>
          <cell r="V117"/>
          <cell r="W117">
            <v>0</v>
          </cell>
          <cell r="X117"/>
          <cell r="Y117"/>
          <cell r="Z117"/>
          <cell r="AB117">
            <v>27</v>
          </cell>
          <cell r="AD117">
            <v>0</v>
          </cell>
          <cell r="AE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</row>
        <row r="118">
          <cell r="B118"/>
          <cell r="C118"/>
          <cell r="E118" t="str">
            <v>Suranga - Vacant</v>
          </cell>
          <cell r="F118"/>
          <cell r="Q118" t="e">
            <v>#VALUE!</v>
          </cell>
          <cell r="R118" t="e">
            <v>#VALUE!</v>
          </cell>
          <cell r="S118" t="e">
            <v>#VALUE!</v>
          </cell>
          <cell r="T118" t="e">
            <v>#VALUE!</v>
          </cell>
          <cell r="U118" t="e">
            <v>#VALUE!</v>
          </cell>
          <cell r="V118" t="e">
            <v>#VALUE!</v>
          </cell>
          <cell r="W118" t="e">
            <v>#VALUE!</v>
          </cell>
          <cell r="X118" t="e">
            <v>#VALUE!</v>
          </cell>
          <cell r="Y118" t="e">
            <v>#VALUE!</v>
          </cell>
          <cell r="Z118" t="e">
            <v>#VALUE!</v>
          </cell>
          <cell r="AB118" t="e">
            <v>#VALUE!</v>
          </cell>
          <cell r="AD118" t="e">
            <v>#VALUE!</v>
          </cell>
          <cell r="AE118" t="e">
            <v>#VALUE!</v>
          </cell>
          <cell r="AH118" t="e">
            <v>#VALUE!</v>
          </cell>
          <cell r="AI118" t="e">
            <v>#VALUE!</v>
          </cell>
          <cell r="AJ118" t="e">
            <v>#VALUE!</v>
          </cell>
          <cell r="AK118" t="e">
            <v>#VALUE!</v>
          </cell>
          <cell r="AL118" t="e">
            <v>#VALUE!</v>
          </cell>
          <cell r="AM118" t="e">
            <v>#VALUE!</v>
          </cell>
          <cell r="AN118" t="e">
            <v>#VALUE!</v>
          </cell>
          <cell r="AO118" t="e">
            <v>#VALUE!</v>
          </cell>
        </row>
        <row r="119">
          <cell r="B119" t="str">
            <v>Suranga</v>
          </cell>
          <cell r="C119" t="str">
            <v>Baskar</v>
          </cell>
          <cell r="E119"/>
          <cell r="F119" t="str">
            <v>DO Kaduwela</v>
          </cell>
          <cell r="Q119">
            <v>1965</v>
          </cell>
          <cell r="R119">
            <v>450</v>
          </cell>
          <cell r="S119">
            <v>200</v>
          </cell>
          <cell r="T119">
            <v>591.6</v>
          </cell>
          <cell r="U119">
            <v>150</v>
          </cell>
          <cell r="V119">
            <v>1479</v>
          </cell>
          <cell r="W119">
            <v>1629</v>
          </cell>
          <cell r="X119">
            <v>4</v>
          </cell>
          <cell r="Y119">
            <v>218</v>
          </cell>
          <cell r="Z119">
            <v>10</v>
          </cell>
          <cell r="AB119">
            <v>27</v>
          </cell>
          <cell r="AD119">
            <v>214.24999800000001</v>
          </cell>
          <cell r="AE119">
            <v>1</v>
          </cell>
          <cell r="AH119">
            <v>27</v>
          </cell>
          <cell r="AI119">
            <v>59.916665999999999</v>
          </cell>
          <cell r="AJ119">
            <v>5.3333310000000003</v>
          </cell>
          <cell r="AK119">
            <v>213.91666599999999</v>
          </cell>
          <cell r="AL119">
            <v>219.24999700000001</v>
          </cell>
          <cell r="AM119">
            <v>0</v>
          </cell>
          <cell r="AN119">
            <v>167</v>
          </cell>
          <cell r="AO119">
            <v>3</v>
          </cell>
        </row>
        <row r="120">
          <cell r="B120" t="str">
            <v>Suranga</v>
          </cell>
          <cell r="C120" t="str">
            <v>Baskar</v>
          </cell>
          <cell r="E120"/>
          <cell r="F120" t="str">
            <v>DO Kaduwela</v>
          </cell>
          <cell r="Q120">
            <v>2000</v>
          </cell>
          <cell r="R120">
            <v>450</v>
          </cell>
          <cell r="S120">
            <v>200</v>
          </cell>
          <cell r="T120">
            <v>473.20000000000005</v>
          </cell>
          <cell r="U120">
            <v>150</v>
          </cell>
          <cell r="V120">
            <v>1183</v>
          </cell>
          <cell r="W120">
            <v>1333</v>
          </cell>
          <cell r="X120">
            <v>4</v>
          </cell>
          <cell r="Y120">
            <v>160</v>
          </cell>
          <cell r="Z120">
            <v>10</v>
          </cell>
          <cell r="AB120">
            <v>27</v>
          </cell>
          <cell r="AD120">
            <v>122.666664</v>
          </cell>
          <cell r="AE120">
            <v>1.9999989999999999</v>
          </cell>
          <cell r="AH120">
            <v>11</v>
          </cell>
          <cell r="AI120">
            <v>25.708331000000001</v>
          </cell>
          <cell r="AJ120">
            <v>0.41666599999999998</v>
          </cell>
          <cell r="AK120">
            <v>122.41666499999999</v>
          </cell>
          <cell r="AL120">
            <v>122.833331</v>
          </cell>
          <cell r="AM120">
            <v>0</v>
          </cell>
          <cell r="AN120">
            <v>151</v>
          </cell>
          <cell r="AO120">
            <v>3</v>
          </cell>
        </row>
        <row r="121">
          <cell r="B121" t="str">
            <v>Suranga</v>
          </cell>
          <cell r="C121" t="str">
            <v>Baskar</v>
          </cell>
          <cell r="E121"/>
          <cell r="F121" t="str">
            <v>DO Kaduwela</v>
          </cell>
          <cell r="Q121">
            <v>2500</v>
          </cell>
          <cell r="R121">
            <v>450</v>
          </cell>
          <cell r="S121">
            <v>200</v>
          </cell>
          <cell r="T121">
            <v>980.40000000000009</v>
          </cell>
          <cell r="U121">
            <v>250</v>
          </cell>
          <cell r="V121">
            <v>2451</v>
          </cell>
          <cell r="W121">
            <v>2701</v>
          </cell>
          <cell r="X121">
            <v>4</v>
          </cell>
          <cell r="Y121">
            <v>177</v>
          </cell>
          <cell r="Z121">
            <v>10</v>
          </cell>
          <cell r="AB121">
            <v>27</v>
          </cell>
          <cell r="AD121">
            <v>173.12498899999997</v>
          </cell>
          <cell r="AE121">
            <v>2.9166660000000002</v>
          </cell>
          <cell r="AH121">
            <v>23</v>
          </cell>
          <cell r="AI121">
            <v>52.333323</v>
          </cell>
          <cell r="AJ121">
            <v>34.791665999999999</v>
          </cell>
          <cell r="AK121">
            <v>138.33332299999998</v>
          </cell>
          <cell r="AL121">
            <v>173.12498899999997</v>
          </cell>
          <cell r="AM121">
            <v>0</v>
          </cell>
          <cell r="AN121">
            <v>155</v>
          </cell>
          <cell r="AO121">
            <v>3</v>
          </cell>
        </row>
        <row r="122">
          <cell r="B122" t="str">
            <v>Suranga</v>
          </cell>
          <cell r="C122" t="str">
            <v>Baskar</v>
          </cell>
          <cell r="E122"/>
          <cell r="F122" t="str">
            <v>DO Kaduwela</v>
          </cell>
          <cell r="Q122"/>
          <cell r="R122">
            <v>150</v>
          </cell>
          <cell r="S122">
            <v>480</v>
          </cell>
          <cell r="T122">
            <v>338</v>
          </cell>
          <cell r="U122">
            <v>100</v>
          </cell>
          <cell r="V122">
            <v>845</v>
          </cell>
          <cell r="W122">
            <v>945</v>
          </cell>
          <cell r="X122">
            <v>10</v>
          </cell>
          <cell r="Y122">
            <v>114</v>
          </cell>
          <cell r="Z122">
            <v>10</v>
          </cell>
          <cell r="AB122">
            <v>27</v>
          </cell>
          <cell r="AD122">
            <v>0</v>
          </cell>
          <cell r="AE122">
            <v>11.666665999999999</v>
          </cell>
          <cell r="AH122">
            <v>41</v>
          </cell>
          <cell r="AI122">
            <v>22.166663999999997</v>
          </cell>
          <cell r="AJ122">
            <v>4.1666650000000001</v>
          </cell>
          <cell r="AK122">
            <v>67.666657999999998</v>
          </cell>
          <cell r="AL122">
            <v>71.833322999999993</v>
          </cell>
          <cell r="AM122">
            <v>0</v>
          </cell>
          <cell r="AN122">
            <v>98</v>
          </cell>
          <cell r="AO122">
            <v>3</v>
          </cell>
        </row>
        <row r="123">
          <cell r="B123" t="str">
            <v>Suranga</v>
          </cell>
          <cell r="C123" t="str">
            <v>Baskar</v>
          </cell>
          <cell r="E123"/>
          <cell r="F123" t="str">
            <v>DO Kaduwela</v>
          </cell>
          <cell r="Q123"/>
          <cell r="R123">
            <v>150</v>
          </cell>
          <cell r="S123">
            <v>480</v>
          </cell>
          <cell r="T123">
            <v>338</v>
          </cell>
          <cell r="U123">
            <v>100</v>
          </cell>
          <cell r="V123">
            <v>845</v>
          </cell>
          <cell r="W123">
            <v>945</v>
          </cell>
          <cell r="X123">
            <v>10</v>
          </cell>
          <cell r="Y123">
            <v>146</v>
          </cell>
          <cell r="Z123">
            <v>10</v>
          </cell>
          <cell r="AB123">
            <v>27</v>
          </cell>
          <cell r="AD123">
            <v>0</v>
          </cell>
          <cell r="AE123">
            <v>0</v>
          </cell>
          <cell r="AH123">
            <v>37</v>
          </cell>
          <cell r="AI123">
            <v>14.624987000000001</v>
          </cell>
          <cell r="AJ123">
            <v>2.5</v>
          </cell>
          <cell r="AK123">
            <v>70.124983999999998</v>
          </cell>
          <cell r="AL123">
            <v>72.624983999999998</v>
          </cell>
          <cell r="AM123">
            <v>0</v>
          </cell>
          <cell r="AN123">
            <v>124</v>
          </cell>
          <cell r="AO123">
            <v>3</v>
          </cell>
        </row>
        <row r="124">
          <cell r="B124" t="str">
            <v>Suranga</v>
          </cell>
          <cell r="C124" t="str">
            <v>Baskar</v>
          </cell>
          <cell r="E124"/>
          <cell r="F124" t="str">
            <v>DO Kaduwela</v>
          </cell>
          <cell r="Q124"/>
          <cell r="R124">
            <v>250</v>
          </cell>
          <cell r="S124">
            <v>480</v>
          </cell>
          <cell r="T124">
            <v>405.6</v>
          </cell>
          <cell r="U124">
            <v>100</v>
          </cell>
          <cell r="V124">
            <v>1014</v>
          </cell>
          <cell r="W124">
            <v>1114</v>
          </cell>
          <cell r="X124">
            <v>10</v>
          </cell>
          <cell r="Y124">
            <v>164</v>
          </cell>
          <cell r="Z124">
            <v>10</v>
          </cell>
          <cell r="AB124">
            <v>27</v>
          </cell>
          <cell r="AD124">
            <v>71</v>
          </cell>
          <cell r="AE124">
            <v>0</v>
          </cell>
          <cell r="AH124">
            <v>4</v>
          </cell>
          <cell r="AI124">
            <v>5</v>
          </cell>
          <cell r="AJ124">
            <v>7.9166660000000002</v>
          </cell>
          <cell r="AK124">
            <v>76</v>
          </cell>
          <cell r="AL124">
            <v>83.916665999999992</v>
          </cell>
          <cell r="AM124">
            <v>0</v>
          </cell>
          <cell r="AN124">
            <v>143</v>
          </cell>
          <cell r="AO124">
            <v>2</v>
          </cell>
        </row>
        <row r="125">
          <cell r="B125" t="str">
            <v>Suranga</v>
          </cell>
          <cell r="C125" t="str">
            <v>Baskar</v>
          </cell>
          <cell r="E125"/>
          <cell r="F125" t="str">
            <v>DO Kaduwela</v>
          </cell>
          <cell r="Q125"/>
          <cell r="R125">
            <v>450</v>
          </cell>
          <cell r="S125">
            <v>480</v>
          </cell>
          <cell r="T125">
            <v>439.6</v>
          </cell>
          <cell r="U125">
            <v>100</v>
          </cell>
          <cell r="V125">
            <v>1099</v>
          </cell>
          <cell r="W125">
            <v>1199</v>
          </cell>
          <cell r="X125">
            <v>10</v>
          </cell>
          <cell r="Y125">
            <v>158</v>
          </cell>
          <cell r="Z125">
            <v>10</v>
          </cell>
          <cell r="AB125">
            <v>27</v>
          </cell>
          <cell r="AD125">
            <v>0</v>
          </cell>
          <cell r="AE125">
            <v>11.666665999999999</v>
          </cell>
          <cell r="AH125">
            <v>25</v>
          </cell>
          <cell r="AI125">
            <v>38.416665999999999</v>
          </cell>
          <cell r="AJ125">
            <v>1.2499979999999999</v>
          </cell>
          <cell r="AK125">
            <v>58.916663999999997</v>
          </cell>
          <cell r="AL125">
            <v>60.166661999999995</v>
          </cell>
          <cell r="AM125">
            <v>0</v>
          </cell>
          <cell r="AN125">
            <v>123</v>
          </cell>
          <cell r="AO125">
            <v>2</v>
          </cell>
        </row>
        <row r="126">
          <cell r="B126" t="str">
            <v>Suranga</v>
          </cell>
          <cell r="C126" t="str">
            <v>Baskar</v>
          </cell>
          <cell r="E126"/>
          <cell r="F126" t="str">
            <v>DO Kaduwela</v>
          </cell>
          <cell r="Q126">
            <v>2000</v>
          </cell>
          <cell r="R126">
            <v>450</v>
          </cell>
          <cell r="S126">
            <v>200</v>
          </cell>
          <cell r="T126">
            <v>480</v>
          </cell>
          <cell r="U126">
            <v>100</v>
          </cell>
          <cell r="V126">
            <v>1200</v>
          </cell>
          <cell r="W126">
            <v>1300</v>
          </cell>
          <cell r="X126">
            <v>4</v>
          </cell>
          <cell r="Y126">
            <v>157</v>
          </cell>
          <cell r="Z126">
            <v>10</v>
          </cell>
          <cell r="AB126">
            <v>27</v>
          </cell>
          <cell r="AD126">
            <v>155.74999800000001</v>
          </cell>
          <cell r="AE126">
            <v>2.5</v>
          </cell>
          <cell r="AH126">
            <v>14</v>
          </cell>
          <cell r="AI126">
            <v>23.833329999999997</v>
          </cell>
          <cell r="AJ126">
            <v>0.37499899999999997</v>
          </cell>
          <cell r="AK126">
            <v>185.83333000000002</v>
          </cell>
          <cell r="AL126">
            <v>186.20832900000002</v>
          </cell>
          <cell r="AM126">
            <v>0</v>
          </cell>
          <cell r="AN126">
            <v>135</v>
          </cell>
          <cell r="AO126">
            <v>3</v>
          </cell>
        </row>
        <row r="127">
          <cell r="B127" t="str">
            <v>Suranga</v>
          </cell>
          <cell r="C127" t="str">
            <v>Baskar</v>
          </cell>
          <cell r="E127"/>
          <cell r="F127" t="str">
            <v>DO Kaduwela</v>
          </cell>
          <cell r="Q127"/>
          <cell r="R127">
            <v>200</v>
          </cell>
          <cell r="S127">
            <v>480</v>
          </cell>
          <cell r="T127">
            <v>338</v>
          </cell>
          <cell r="U127">
            <v>150</v>
          </cell>
          <cell r="V127">
            <v>845</v>
          </cell>
          <cell r="W127">
            <v>995</v>
          </cell>
          <cell r="X127">
            <v>10</v>
          </cell>
          <cell r="Y127">
            <v>164</v>
          </cell>
          <cell r="Z127">
            <v>10</v>
          </cell>
          <cell r="AB127">
            <v>27</v>
          </cell>
          <cell r="AD127">
            <v>0</v>
          </cell>
          <cell r="AE127">
            <v>4.6666609999999995</v>
          </cell>
          <cell r="AH127">
            <v>28</v>
          </cell>
          <cell r="AI127">
            <v>33.541654999999992</v>
          </cell>
          <cell r="AJ127">
            <v>1.3333320000000002</v>
          </cell>
          <cell r="AK127">
            <v>104.29165500000001</v>
          </cell>
          <cell r="AL127">
            <v>105.624987</v>
          </cell>
          <cell r="AM127">
            <v>0</v>
          </cell>
          <cell r="AN127">
            <v>143</v>
          </cell>
          <cell r="AO127">
            <v>3</v>
          </cell>
        </row>
        <row r="128">
          <cell r="B128" t="str">
            <v>Suranga</v>
          </cell>
          <cell r="C128" t="str">
            <v>Baskar</v>
          </cell>
          <cell r="E128"/>
          <cell r="F128" t="str">
            <v>DO Avissawella</v>
          </cell>
          <cell r="Q128"/>
          <cell r="R128">
            <v>130</v>
          </cell>
          <cell r="S128">
            <v>480</v>
          </cell>
          <cell r="T128">
            <v>260</v>
          </cell>
          <cell r="U128">
            <v>50</v>
          </cell>
          <cell r="V128">
            <v>750</v>
          </cell>
          <cell r="W128">
            <v>800</v>
          </cell>
          <cell r="X128">
            <v>10</v>
          </cell>
          <cell r="Y128">
            <v>66</v>
          </cell>
          <cell r="Z128">
            <v>10</v>
          </cell>
          <cell r="AB128">
            <v>27</v>
          </cell>
          <cell r="AD128">
            <v>0</v>
          </cell>
          <cell r="AE128">
            <v>1.166666</v>
          </cell>
          <cell r="AH128">
            <v>15</v>
          </cell>
          <cell r="AI128">
            <v>18.216663999999998</v>
          </cell>
          <cell r="AJ128">
            <v>2.5499990000000001</v>
          </cell>
          <cell r="AK128">
            <v>40.333328999999992</v>
          </cell>
          <cell r="AL128">
            <v>42.883327999999992</v>
          </cell>
          <cell r="AM128">
            <v>0</v>
          </cell>
          <cell r="AN128">
            <v>59</v>
          </cell>
          <cell r="AO128">
            <v>2</v>
          </cell>
        </row>
        <row r="129">
          <cell r="B129" t="str">
            <v>Suranga</v>
          </cell>
          <cell r="C129" t="str">
            <v>Baskar</v>
          </cell>
          <cell r="E129"/>
          <cell r="F129" t="str">
            <v>DO Avissawella</v>
          </cell>
          <cell r="Q129">
            <v>2350</v>
          </cell>
          <cell r="R129">
            <v>220</v>
          </cell>
          <cell r="S129">
            <v>200</v>
          </cell>
          <cell r="T129">
            <v>940</v>
          </cell>
          <cell r="U129">
            <v>55</v>
          </cell>
          <cell r="V129">
            <v>1800</v>
          </cell>
          <cell r="W129">
            <v>1855</v>
          </cell>
          <cell r="X129">
            <v>5</v>
          </cell>
          <cell r="Y129">
            <v>218</v>
          </cell>
          <cell r="Z129">
            <v>5</v>
          </cell>
          <cell r="AB129">
            <v>27</v>
          </cell>
          <cell r="AD129">
            <v>85.166665999999992</v>
          </cell>
          <cell r="AE129">
            <v>0</v>
          </cell>
          <cell r="AH129">
            <v>7</v>
          </cell>
          <cell r="AI129">
            <v>106.16666599999999</v>
          </cell>
          <cell r="AJ129">
            <v>3.0833330000000001</v>
          </cell>
          <cell r="AK129">
            <v>364.08333299999998</v>
          </cell>
          <cell r="AL129">
            <v>367.16666599999996</v>
          </cell>
          <cell r="AM129">
            <v>0</v>
          </cell>
          <cell r="AN129">
            <v>182</v>
          </cell>
          <cell r="AO129">
            <v>2</v>
          </cell>
        </row>
        <row r="130">
          <cell r="B130" t="str">
            <v>Suranga</v>
          </cell>
          <cell r="C130" t="str">
            <v>Baskar</v>
          </cell>
          <cell r="E130"/>
          <cell r="F130" t="str">
            <v>DO Avissawella</v>
          </cell>
          <cell r="Q130"/>
          <cell r="R130">
            <v>130</v>
          </cell>
          <cell r="S130">
            <v>480</v>
          </cell>
          <cell r="T130">
            <v>270</v>
          </cell>
          <cell r="U130">
            <v>50</v>
          </cell>
          <cell r="V130">
            <v>650</v>
          </cell>
          <cell r="W130">
            <v>700</v>
          </cell>
          <cell r="X130">
            <v>10</v>
          </cell>
          <cell r="Y130">
            <v>220</v>
          </cell>
          <cell r="Z130">
            <v>10</v>
          </cell>
          <cell r="AB130">
            <v>27</v>
          </cell>
          <cell r="AD130">
            <v>0</v>
          </cell>
          <cell r="AE130">
            <v>0</v>
          </cell>
          <cell r="AH130">
            <v>30</v>
          </cell>
          <cell r="AI130">
            <v>26.197192999999999</v>
          </cell>
          <cell r="AJ130">
            <v>7.322222</v>
          </cell>
          <cell r="AK130">
            <v>60.708290999999996</v>
          </cell>
          <cell r="AL130">
            <v>68.030512999999985</v>
          </cell>
          <cell r="AM130">
            <v>0</v>
          </cell>
          <cell r="AN130">
            <v>202</v>
          </cell>
          <cell r="AO130">
            <v>2</v>
          </cell>
        </row>
        <row r="131">
          <cell r="B131" t="str">
            <v>Suranga</v>
          </cell>
          <cell r="C131" t="str">
            <v>Baskar</v>
          </cell>
          <cell r="E131"/>
          <cell r="F131" t="str">
            <v>DO Avissawella</v>
          </cell>
          <cell r="Q131"/>
          <cell r="R131">
            <v>120</v>
          </cell>
          <cell r="S131">
            <v>480</v>
          </cell>
          <cell r="T131">
            <v>240</v>
          </cell>
          <cell r="U131">
            <v>45</v>
          </cell>
          <cell r="V131">
            <v>650</v>
          </cell>
          <cell r="W131">
            <v>695</v>
          </cell>
          <cell r="X131">
            <v>10</v>
          </cell>
          <cell r="Y131">
            <v>218</v>
          </cell>
          <cell r="Z131">
            <v>10</v>
          </cell>
          <cell r="AB131">
            <v>27</v>
          </cell>
          <cell r="AD131">
            <v>0</v>
          </cell>
          <cell r="AE131">
            <v>0.41666599999999998</v>
          </cell>
          <cell r="AH131">
            <v>30</v>
          </cell>
          <cell r="AI131">
            <v>26.499986</v>
          </cell>
          <cell r="AJ131">
            <v>1.0833330000000001</v>
          </cell>
          <cell r="AK131">
            <v>57.458308000000002</v>
          </cell>
          <cell r="AL131">
            <v>58.541640999999998</v>
          </cell>
          <cell r="AM131">
            <v>0</v>
          </cell>
          <cell r="AN131">
            <v>205</v>
          </cell>
          <cell r="AO131">
            <v>2</v>
          </cell>
        </row>
        <row r="132">
          <cell r="B132" t="str">
            <v>Suranga</v>
          </cell>
          <cell r="C132" t="str">
            <v>Baskar</v>
          </cell>
          <cell r="E132"/>
          <cell r="F132" t="str">
            <v>DO Avissawella</v>
          </cell>
          <cell r="Q132"/>
          <cell r="R132">
            <v>130</v>
          </cell>
          <cell r="S132">
            <v>480</v>
          </cell>
          <cell r="T132">
            <v>250</v>
          </cell>
          <cell r="U132">
            <v>45</v>
          </cell>
          <cell r="V132">
            <v>650</v>
          </cell>
          <cell r="W132">
            <v>695</v>
          </cell>
          <cell r="X132">
            <v>10</v>
          </cell>
          <cell r="Y132">
            <v>219</v>
          </cell>
          <cell r="Z132">
            <v>10</v>
          </cell>
          <cell r="AB132">
            <v>27</v>
          </cell>
          <cell r="AD132">
            <v>0</v>
          </cell>
          <cell r="AE132">
            <v>1</v>
          </cell>
          <cell r="AH132">
            <v>28</v>
          </cell>
          <cell r="AI132">
            <v>35.083328999999999</v>
          </cell>
          <cell r="AJ132">
            <v>3.8333310000000003</v>
          </cell>
          <cell r="AK132">
            <v>93.874992999999989</v>
          </cell>
          <cell r="AL132">
            <v>97.708324000000005</v>
          </cell>
          <cell r="AM132">
            <v>0</v>
          </cell>
          <cell r="AN132">
            <v>183</v>
          </cell>
          <cell r="AO132">
            <v>2</v>
          </cell>
        </row>
        <row r="133">
          <cell r="B133" t="str">
            <v>Suranga</v>
          </cell>
          <cell r="C133" t="str">
            <v>Baskar</v>
          </cell>
          <cell r="E133"/>
          <cell r="F133" t="str">
            <v>DO Avissawella</v>
          </cell>
          <cell r="Q133">
            <v>1600</v>
          </cell>
          <cell r="R133">
            <v>150</v>
          </cell>
          <cell r="S133">
            <v>200</v>
          </cell>
          <cell r="T133">
            <v>640</v>
          </cell>
          <cell r="U133">
            <v>60</v>
          </cell>
          <cell r="V133">
            <v>1614</v>
          </cell>
          <cell r="W133">
            <v>1674</v>
          </cell>
          <cell r="X133">
            <v>5</v>
          </cell>
          <cell r="Y133">
            <v>226</v>
          </cell>
          <cell r="Z133">
            <v>5</v>
          </cell>
          <cell r="AB133">
            <v>27</v>
          </cell>
          <cell r="AD133">
            <v>108.62499799999999</v>
          </cell>
          <cell r="AE133">
            <v>0</v>
          </cell>
          <cell r="AH133">
            <v>10</v>
          </cell>
          <cell r="AI133">
            <v>63.624997999999991</v>
          </cell>
          <cell r="AJ133">
            <v>16.624997999999998</v>
          </cell>
          <cell r="AK133">
            <v>189</v>
          </cell>
          <cell r="AL133">
            <v>205.62499800000001</v>
          </cell>
          <cell r="AM133">
            <v>0</v>
          </cell>
          <cell r="AN133">
            <v>171</v>
          </cell>
          <cell r="AO133">
            <v>2</v>
          </cell>
        </row>
        <row r="134">
          <cell r="B134" t="str">
            <v>Suranga</v>
          </cell>
          <cell r="C134" t="str">
            <v>Baskar</v>
          </cell>
          <cell r="E134"/>
          <cell r="F134" t="str">
            <v>DO Avissawella</v>
          </cell>
          <cell r="Q134"/>
          <cell r="R134">
            <v>120</v>
          </cell>
          <cell r="S134">
            <v>480</v>
          </cell>
          <cell r="T134">
            <v>200</v>
          </cell>
          <cell r="U134">
            <v>45</v>
          </cell>
          <cell r="V134">
            <v>465</v>
          </cell>
          <cell r="W134">
            <v>510</v>
          </cell>
          <cell r="X134">
            <v>10</v>
          </cell>
          <cell r="Y134">
            <v>201</v>
          </cell>
          <cell r="Z134">
            <v>10</v>
          </cell>
          <cell r="AB134">
            <v>27</v>
          </cell>
          <cell r="AD134">
            <v>13.083333</v>
          </cell>
          <cell r="AE134">
            <v>0</v>
          </cell>
          <cell r="AH134">
            <v>25</v>
          </cell>
          <cell r="AI134">
            <v>23.708323</v>
          </cell>
          <cell r="AJ134">
            <v>0.249998</v>
          </cell>
          <cell r="AK134">
            <v>63.624988000000002</v>
          </cell>
          <cell r="AL134">
            <v>63.874986</v>
          </cell>
          <cell r="AM134">
            <v>0</v>
          </cell>
          <cell r="AN134">
            <v>167</v>
          </cell>
          <cell r="AO134">
            <v>2</v>
          </cell>
        </row>
        <row r="135">
          <cell r="B135" t="str">
            <v>Suranga</v>
          </cell>
          <cell r="C135" t="str">
            <v>Baskar</v>
          </cell>
          <cell r="E135"/>
          <cell r="F135"/>
          <cell r="Q135"/>
          <cell r="R135"/>
          <cell r="S135"/>
          <cell r="T135">
            <v>0</v>
          </cell>
          <cell r="U135"/>
          <cell r="V135"/>
          <cell r="W135">
            <v>0</v>
          </cell>
          <cell r="X135"/>
          <cell r="Y135"/>
          <cell r="Z135"/>
          <cell r="AB135"/>
          <cell r="AD135"/>
          <cell r="AE135"/>
          <cell r="AH135"/>
          <cell r="AI135"/>
          <cell r="AJ135"/>
          <cell r="AK135"/>
          <cell r="AL135"/>
          <cell r="AM135"/>
          <cell r="AN135"/>
          <cell r="AO135"/>
        </row>
        <row r="136">
          <cell r="B136" t="str">
            <v>Suranga</v>
          </cell>
          <cell r="C136" t="str">
            <v>Baskar</v>
          </cell>
          <cell r="E136"/>
          <cell r="F136"/>
          <cell r="Q136"/>
          <cell r="R136"/>
          <cell r="S136"/>
          <cell r="T136">
            <v>0</v>
          </cell>
          <cell r="U136"/>
          <cell r="V136"/>
          <cell r="W136">
            <v>0</v>
          </cell>
          <cell r="X136"/>
          <cell r="Y136"/>
          <cell r="Z136"/>
          <cell r="AB136"/>
          <cell r="AD136"/>
          <cell r="AE136"/>
          <cell r="AH136"/>
          <cell r="AI136"/>
          <cell r="AJ136"/>
          <cell r="AK136"/>
          <cell r="AL136"/>
          <cell r="AM136"/>
          <cell r="AN136"/>
          <cell r="AO136"/>
        </row>
        <row r="137">
          <cell r="B137"/>
          <cell r="C137"/>
          <cell r="E137" t="str">
            <v>Baskar</v>
          </cell>
          <cell r="F137"/>
          <cell r="Q137" t="e">
            <v>#VALUE!</v>
          </cell>
          <cell r="R137" t="e">
            <v>#VALUE!</v>
          </cell>
          <cell r="S137" t="e">
            <v>#VALUE!</v>
          </cell>
          <cell r="T137" t="e">
            <v>#VALUE!</v>
          </cell>
          <cell r="U137" t="e">
            <v>#VALUE!</v>
          </cell>
          <cell r="V137" t="e">
            <v>#VALUE!</v>
          </cell>
          <cell r="W137" t="e">
            <v>#VALUE!</v>
          </cell>
          <cell r="X137" t="e">
            <v>#VALUE!</v>
          </cell>
          <cell r="Y137" t="e">
            <v>#VALUE!</v>
          </cell>
          <cell r="Z137" t="e">
            <v>#VALUE!</v>
          </cell>
          <cell r="AB137" t="e">
            <v>#VALUE!</v>
          </cell>
          <cell r="AD137" t="e">
            <v>#VALUE!</v>
          </cell>
          <cell r="AE137" t="e">
            <v>#VALUE!</v>
          </cell>
          <cell r="AH137" t="e">
            <v>#VALUE!</v>
          </cell>
          <cell r="AI137" t="e">
            <v>#VALUE!</v>
          </cell>
          <cell r="AJ137" t="e">
            <v>#VALUE!</v>
          </cell>
          <cell r="AK137" t="e">
            <v>#VALUE!</v>
          </cell>
          <cell r="AL137" t="e">
            <v>#VALUE!</v>
          </cell>
          <cell r="AM137" t="e">
            <v>#VALUE!</v>
          </cell>
          <cell r="AN137" t="e">
            <v>#VALUE!</v>
          </cell>
          <cell r="AO137" t="e">
            <v>#VALUE!</v>
          </cell>
        </row>
        <row r="138">
          <cell r="B138"/>
          <cell r="C138"/>
          <cell r="E138" t="str">
            <v>Total</v>
          </cell>
          <cell r="F138" t="str">
            <v>Suranga</v>
          </cell>
          <cell r="Q138" t="e">
            <v>#VALUE!</v>
          </cell>
          <cell r="R138" t="e">
            <v>#VALUE!</v>
          </cell>
          <cell r="S138" t="e">
            <v>#VALUE!</v>
          </cell>
          <cell r="T138" t="e">
            <v>#VALUE!</v>
          </cell>
          <cell r="U138" t="e">
            <v>#VALUE!</v>
          </cell>
          <cell r="V138" t="e">
            <v>#VALUE!</v>
          </cell>
          <cell r="W138" t="e">
            <v>#VALUE!</v>
          </cell>
          <cell r="X138" t="e">
            <v>#VALUE!</v>
          </cell>
          <cell r="Y138" t="e">
            <v>#VALUE!</v>
          </cell>
          <cell r="Z138" t="e">
            <v>#VALUE!</v>
          </cell>
          <cell r="AB138" t="e">
            <v>#VALUE!</v>
          </cell>
          <cell r="AD138" t="e">
            <v>#VALUE!</v>
          </cell>
          <cell r="AE138" t="e">
            <v>#VALUE!</v>
          </cell>
          <cell r="AH138" t="e">
            <v>#VALUE!</v>
          </cell>
          <cell r="AI138" t="e">
            <v>#VALUE!</v>
          </cell>
          <cell r="AJ138" t="e">
            <v>#VALUE!</v>
          </cell>
          <cell r="AK138" t="e">
            <v>#VALUE!</v>
          </cell>
          <cell r="AL138" t="e">
            <v>#VALUE!</v>
          </cell>
          <cell r="AM138" t="e">
            <v>#VALUE!</v>
          </cell>
          <cell r="AN138" t="e">
            <v>#VALUE!</v>
          </cell>
          <cell r="AO138" t="e">
            <v>#VALUE!</v>
          </cell>
        </row>
        <row r="139">
          <cell r="B139" t="str">
            <v>Saman Athapaththu</v>
          </cell>
          <cell r="C139" t="str">
            <v>Asanga Sanjeewa</v>
          </cell>
          <cell r="E139" t="str">
            <v>Ambalangoda</v>
          </cell>
          <cell r="F139" t="str">
            <v>A.R.P.A .Rajakaruna</v>
          </cell>
          <cell r="Q139"/>
          <cell r="R139"/>
          <cell r="S139">
            <v>480</v>
          </cell>
          <cell r="T139">
            <v>304.40000000000003</v>
          </cell>
          <cell r="U139"/>
          <cell r="V139">
            <v>761</v>
          </cell>
          <cell r="W139">
            <v>761</v>
          </cell>
          <cell r="X139"/>
          <cell r="Y139">
            <v>259</v>
          </cell>
          <cell r="Z139"/>
          <cell r="AB139">
            <v>27</v>
          </cell>
          <cell r="AD139">
            <v>0</v>
          </cell>
          <cell r="AE139">
            <v>0</v>
          </cell>
          <cell r="AH139">
            <v>114</v>
          </cell>
          <cell r="AI139">
            <v>55</v>
          </cell>
          <cell r="AJ139">
            <v>0</v>
          </cell>
          <cell r="AK139">
            <v>218</v>
          </cell>
          <cell r="AL139">
            <v>218</v>
          </cell>
          <cell r="AM139">
            <v>0</v>
          </cell>
          <cell r="AN139">
            <v>303</v>
          </cell>
          <cell r="AO139">
            <v>8</v>
          </cell>
        </row>
        <row r="140">
          <cell r="B140" t="str">
            <v>Saman Athapaththu</v>
          </cell>
          <cell r="C140" t="str">
            <v>Asanga Sanjeewa</v>
          </cell>
          <cell r="E140" t="str">
            <v>Ambalangoda</v>
          </cell>
          <cell r="F140" t="str">
            <v>A.R.P.A .Rajakaruna</v>
          </cell>
          <cell r="Q140"/>
          <cell r="R140"/>
          <cell r="S140">
            <v>480</v>
          </cell>
          <cell r="T140">
            <v>280</v>
          </cell>
          <cell r="U140"/>
          <cell r="V140">
            <v>700</v>
          </cell>
          <cell r="W140">
            <v>700</v>
          </cell>
          <cell r="X140"/>
          <cell r="Y140">
            <v>263</v>
          </cell>
          <cell r="Z140"/>
          <cell r="AB140">
            <v>27</v>
          </cell>
          <cell r="AD140">
            <v>0</v>
          </cell>
          <cell r="AE140">
            <v>0</v>
          </cell>
          <cell r="AH140">
            <v>124</v>
          </cell>
          <cell r="AI140">
            <v>71</v>
          </cell>
          <cell r="AJ140">
            <v>0</v>
          </cell>
          <cell r="AK140">
            <v>226</v>
          </cell>
          <cell r="AL140">
            <v>226</v>
          </cell>
          <cell r="AM140">
            <v>1</v>
          </cell>
          <cell r="AN140">
            <v>321</v>
          </cell>
          <cell r="AO140">
            <v>8</v>
          </cell>
        </row>
        <row r="141">
          <cell r="B141" t="str">
            <v>Saman Athapaththu</v>
          </cell>
          <cell r="C141" t="str">
            <v>Asanga Sanjeewa</v>
          </cell>
          <cell r="E141" t="str">
            <v>Ambalangoda</v>
          </cell>
          <cell r="F141" t="str">
            <v>A.R.P.A .Rajakaruna</v>
          </cell>
          <cell r="Q141"/>
          <cell r="R141"/>
          <cell r="S141"/>
          <cell r="T141">
            <v>0</v>
          </cell>
          <cell r="U141"/>
          <cell r="V141"/>
          <cell r="W141">
            <v>0</v>
          </cell>
          <cell r="X141"/>
          <cell r="Y141">
            <v>234</v>
          </cell>
          <cell r="Z141"/>
          <cell r="AB141">
            <v>27</v>
          </cell>
          <cell r="AD141">
            <v>0</v>
          </cell>
          <cell r="AE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</row>
        <row r="142">
          <cell r="B142" t="str">
            <v>Saman Athapaththu</v>
          </cell>
          <cell r="C142" t="str">
            <v>Asanga Sanjeewa</v>
          </cell>
          <cell r="E142" t="str">
            <v>Ambalangoda</v>
          </cell>
          <cell r="F142" t="str">
            <v>A.R.P.A .Rajakaruna</v>
          </cell>
          <cell r="Q142"/>
          <cell r="R142"/>
          <cell r="S142"/>
          <cell r="T142">
            <v>0</v>
          </cell>
          <cell r="U142"/>
          <cell r="V142"/>
          <cell r="W142">
            <v>0</v>
          </cell>
          <cell r="X142"/>
          <cell r="Y142"/>
          <cell r="Z142"/>
          <cell r="AB142">
            <v>27</v>
          </cell>
          <cell r="AD142">
            <v>0</v>
          </cell>
          <cell r="AE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</row>
        <row r="143">
          <cell r="B143" t="str">
            <v>Saman Athapaththu</v>
          </cell>
          <cell r="C143" t="str">
            <v>Asanga Sanjeewa</v>
          </cell>
          <cell r="E143" t="str">
            <v>Elpitiya</v>
          </cell>
          <cell r="F143" t="str">
            <v>P.K. SUBASINGHE</v>
          </cell>
          <cell r="Q143">
            <v>900</v>
          </cell>
          <cell r="R143"/>
          <cell r="S143">
            <v>480</v>
          </cell>
          <cell r="T143">
            <v>360</v>
          </cell>
          <cell r="U143"/>
          <cell r="V143">
            <v>900</v>
          </cell>
          <cell r="W143">
            <v>900</v>
          </cell>
          <cell r="X143"/>
          <cell r="Y143">
            <v>328</v>
          </cell>
          <cell r="Z143"/>
          <cell r="AB143">
            <v>27</v>
          </cell>
          <cell r="AD143">
            <v>136</v>
          </cell>
          <cell r="AE143">
            <v>4</v>
          </cell>
          <cell r="AH143">
            <v>105</v>
          </cell>
          <cell r="AI143">
            <v>105</v>
          </cell>
          <cell r="AJ143">
            <v>0</v>
          </cell>
          <cell r="AK143">
            <v>338</v>
          </cell>
          <cell r="AL143">
            <v>338</v>
          </cell>
          <cell r="AM143">
            <v>0</v>
          </cell>
          <cell r="AN143">
            <v>225</v>
          </cell>
          <cell r="AO143">
            <v>9</v>
          </cell>
        </row>
        <row r="144">
          <cell r="B144" t="str">
            <v>Saman Athapaththu</v>
          </cell>
          <cell r="C144" t="str">
            <v>Asanga Sanjeewa</v>
          </cell>
          <cell r="E144" t="str">
            <v>Elpitiya</v>
          </cell>
          <cell r="F144" t="str">
            <v>P.K. SUBASINGHE</v>
          </cell>
          <cell r="Q144"/>
          <cell r="R144"/>
          <cell r="S144">
            <v>480</v>
          </cell>
          <cell r="T144">
            <v>270.40000000000003</v>
          </cell>
          <cell r="U144"/>
          <cell r="V144">
            <v>676</v>
          </cell>
          <cell r="W144">
            <v>676</v>
          </cell>
          <cell r="X144"/>
          <cell r="Y144">
            <v>309</v>
          </cell>
          <cell r="Z144"/>
          <cell r="AB144">
            <v>27</v>
          </cell>
          <cell r="AD144">
            <v>0</v>
          </cell>
          <cell r="AE144">
            <v>3</v>
          </cell>
          <cell r="AH144">
            <v>101</v>
          </cell>
          <cell r="AI144">
            <v>49</v>
          </cell>
          <cell r="AJ144">
            <v>0</v>
          </cell>
          <cell r="AK144">
            <v>166</v>
          </cell>
          <cell r="AL144">
            <v>166</v>
          </cell>
          <cell r="AM144">
            <v>1</v>
          </cell>
          <cell r="AN144">
            <v>249</v>
          </cell>
          <cell r="AO144">
            <v>9</v>
          </cell>
        </row>
        <row r="145">
          <cell r="B145" t="str">
            <v>Saman Athapaththu</v>
          </cell>
          <cell r="C145" t="str">
            <v>Asanga Sanjeewa</v>
          </cell>
          <cell r="E145" t="str">
            <v>Elpitiya</v>
          </cell>
          <cell r="F145" t="str">
            <v>P.K. SUBASINGHE</v>
          </cell>
          <cell r="Q145"/>
          <cell r="R145"/>
          <cell r="S145"/>
          <cell r="T145">
            <v>0</v>
          </cell>
          <cell r="U145"/>
          <cell r="V145"/>
          <cell r="W145">
            <v>0</v>
          </cell>
          <cell r="X145"/>
          <cell r="Y145"/>
          <cell r="Z145"/>
          <cell r="AB145">
            <v>27</v>
          </cell>
          <cell r="AD145">
            <v>0</v>
          </cell>
          <cell r="AE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</row>
        <row r="146">
          <cell r="B146" t="str">
            <v>Saman Athapaththu</v>
          </cell>
          <cell r="C146" t="str">
            <v>Asanga Sanjeewa</v>
          </cell>
          <cell r="E146" t="str">
            <v>Galle</v>
          </cell>
          <cell r="F146" t="str">
            <v>Jayaminee Distributors</v>
          </cell>
          <cell r="Q146"/>
          <cell r="R146"/>
          <cell r="S146">
            <v>480</v>
          </cell>
          <cell r="T146">
            <v>287.2</v>
          </cell>
          <cell r="U146"/>
          <cell r="V146">
            <v>718</v>
          </cell>
          <cell r="W146">
            <v>718</v>
          </cell>
          <cell r="X146"/>
          <cell r="Y146">
            <v>113</v>
          </cell>
          <cell r="Z146"/>
          <cell r="AB146">
            <v>27</v>
          </cell>
          <cell r="AD146">
            <v>0</v>
          </cell>
          <cell r="AE146">
            <v>1</v>
          </cell>
          <cell r="AH146">
            <v>98</v>
          </cell>
          <cell r="AI146">
            <v>48</v>
          </cell>
          <cell r="AJ146">
            <v>0</v>
          </cell>
          <cell r="AK146">
            <v>186</v>
          </cell>
          <cell r="AL146">
            <v>186</v>
          </cell>
          <cell r="AM146">
            <v>0</v>
          </cell>
          <cell r="AN146">
            <v>118</v>
          </cell>
          <cell r="AO146">
            <v>9</v>
          </cell>
        </row>
        <row r="147">
          <cell r="B147" t="str">
            <v>Saman Athapaththu</v>
          </cell>
          <cell r="C147" t="str">
            <v>Asanga Sanjeewa</v>
          </cell>
          <cell r="E147" t="str">
            <v>Galle</v>
          </cell>
          <cell r="F147" t="str">
            <v>Jayaminee Distributors</v>
          </cell>
          <cell r="Q147"/>
          <cell r="R147"/>
          <cell r="S147">
            <v>480</v>
          </cell>
          <cell r="T147">
            <v>304.40000000000003</v>
          </cell>
          <cell r="U147"/>
          <cell r="V147">
            <v>761</v>
          </cell>
          <cell r="W147">
            <v>761</v>
          </cell>
          <cell r="X147"/>
          <cell r="Y147">
            <v>281</v>
          </cell>
          <cell r="Z147"/>
          <cell r="AB147">
            <v>27</v>
          </cell>
          <cell r="AD147">
            <v>0</v>
          </cell>
          <cell r="AE147">
            <v>1</v>
          </cell>
          <cell r="AH147">
            <v>96</v>
          </cell>
          <cell r="AI147">
            <v>57</v>
          </cell>
          <cell r="AJ147">
            <v>0</v>
          </cell>
          <cell r="AK147">
            <v>161</v>
          </cell>
          <cell r="AL147">
            <v>161</v>
          </cell>
          <cell r="AM147">
            <v>1</v>
          </cell>
          <cell r="AN147">
            <v>189</v>
          </cell>
          <cell r="AO147">
            <v>9</v>
          </cell>
        </row>
        <row r="148">
          <cell r="B148" t="str">
            <v>Saman Athapaththu</v>
          </cell>
          <cell r="C148" t="str">
            <v>Asanga Sanjeewa</v>
          </cell>
          <cell r="E148" t="str">
            <v>Galle</v>
          </cell>
          <cell r="F148" t="str">
            <v>Jayaminee Distributors</v>
          </cell>
          <cell r="Q148"/>
          <cell r="R148"/>
          <cell r="S148">
            <v>480</v>
          </cell>
          <cell r="T148">
            <v>287.2</v>
          </cell>
          <cell r="U148"/>
          <cell r="V148">
            <v>718</v>
          </cell>
          <cell r="W148">
            <v>718</v>
          </cell>
          <cell r="X148"/>
          <cell r="Y148">
            <v>231</v>
          </cell>
          <cell r="Z148"/>
          <cell r="AB148">
            <v>27</v>
          </cell>
          <cell r="AD148">
            <v>0</v>
          </cell>
          <cell r="AE148">
            <v>2</v>
          </cell>
          <cell r="AH148">
            <v>93</v>
          </cell>
          <cell r="AI148">
            <v>88</v>
          </cell>
          <cell r="AJ148">
            <v>0</v>
          </cell>
          <cell r="AK148">
            <v>205</v>
          </cell>
          <cell r="AL148">
            <v>205</v>
          </cell>
          <cell r="AM148">
            <v>1</v>
          </cell>
          <cell r="AN148">
            <v>201</v>
          </cell>
          <cell r="AO148">
            <v>9</v>
          </cell>
        </row>
        <row r="149">
          <cell r="B149" t="str">
            <v>Saman Athapaththu</v>
          </cell>
          <cell r="C149" t="str">
            <v>Asanga Sanjeewa</v>
          </cell>
          <cell r="E149" t="str">
            <v>Galle</v>
          </cell>
          <cell r="F149" t="str">
            <v>Jayaminee Distributors</v>
          </cell>
          <cell r="Q149"/>
          <cell r="R149"/>
          <cell r="S149"/>
          <cell r="T149">
            <v>0</v>
          </cell>
          <cell r="U149"/>
          <cell r="V149"/>
          <cell r="W149">
            <v>0</v>
          </cell>
          <cell r="X149"/>
          <cell r="Y149">
            <v>290</v>
          </cell>
          <cell r="Z149"/>
          <cell r="AB149">
            <v>27</v>
          </cell>
          <cell r="AD149">
            <v>0</v>
          </cell>
          <cell r="AE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</row>
        <row r="150">
          <cell r="B150" t="str">
            <v>Saman Athapaththu</v>
          </cell>
          <cell r="C150" t="str">
            <v>Asanga Sanjeewa</v>
          </cell>
          <cell r="E150" t="str">
            <v>Galle</v>
          </cell>
          <cell r="F150" t="str">
            <v>Jayaminee Distributors</v>
          </cell>
          <cell r="Q150"/>
          <cell r="R150"/>
          <cell r="S150">
            <v>480</v>
          </cell>
          <cell r="T150">
            <v>304.40000000000003</v>
          </cell>
          <cell r="U150"/>
          <cell r="V150">
            <v>761</v>
          </cell>
          <cell r="W150">
            <v>761</v>
          </cell>
          <cell r="X150"/>
          <cell r="Y150">
            <v>142</v>
          </cell>
          <cell r="Z150"/>
          <cell r="AB150">
            <v>27</v>
          </cell>
          <cell r="AD150">
            <v>0</v>
          </cell>
          <cell r="AE150">
            <v>2</v>
          </cell>
          <cell r="AH150">
            <v>102</v>
          </cell>
          <cell r="AI150">
            <v>99</v>
          </cell>
          <cell r="AJ150">
            <v>0</v>
          </cell>
          <cell r="AK150">
            <v>211</v>
          </cell>
          <cell r="AL150">
            <v>211</v>
          </cell>
          <cell r="AM150">
            <v>0</v>
          </cell>
          <cell r="AN150">
            <v>159</v>
          </cell>
          <cell r="AO150">
            <v>9</v>
          </cell>
        </row>
        <row r="151">
          <cell r="B151" t="str">
            <v>Saman Athapaththu</v>
          </cell>
          <cell r="C151" t="str">
            <v>Asanga Sanjeewa</v>
          </cell>
          <cell r="E151" t="str">
            <v>Galle</v>
          </cell>
          <cell r="F151" t="str">
            <v>Jayaminee Distributors</v>
          </cell>
          <cell r="Q151"/>
          <cell r="R151"/>
          <cell r="S151"/>
          <cell r="T151">
            <v>0</v>
          </cell>
          <cell r="U151"/>
          <cell r="V151"/>
          <cell r="W151">
            <v>0</v>
          </cell>
          <cell r="X151"/>
          <cell r="Y151">
            <v>155</v>
          </cell>
          <cell r="Z151"/>
          <cell r="AB151">
            <v>27</v>
          </cell>
          <cell r="AD151">
            <v>0</v>
          </cell>
          <cell r="AE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</row>
        <row r="152">
          <cell r="B152" t="str">
            <v>Saman Athapaththu</v>
          </cell>
          <cell r="C152" t="str">
            <v>Asanga Sanjeewa</v>
          </cell>
          <cell r="E152" t="str">
            <v>Galle</v>
          </cell>
          <cell r="F152" t="str">
            <v>Jayaminee Distributors</v>
          </cell>
          <cell r="Q152"/>
          <cell r="R152"/>
          <cell r="S152">
            <v>480</v>
          </cell>
          <cell r="T152">
            <v>304.40000000000003</v>
          </cell>
          <cell r="U152"/>
          <cell r="V152">
            <v>761</v>
          </cell>
          <cell r="W152">
            <v>761</v>
          </cell>
          <cell r="X152"/>
          <cell r="Y152">
            <v>156</v>
          </cell>
          <cell r="Z152"/>
          <cell r="AB152">
            <v>27</v>
          </cell>
          <cell r="AD152">
            <v>0</v>
          </cell>
          <cell r="AE152">
            <v>1</v>
          </cell>
          <cell r="AH152">
            <v>134</v>
          </cell>
          <cell r="AI152">
            <v>76</v>
          </cell>
          <cell r="AJ152">
            <v>0</v>
          </cell>
          <cell r="AK152">
            <v>198</v>
          </cell>
          <cell r="AL152">
            <v>198</v>
          </cell>
          <cell r="AM152">
            <v>1</v>
          </cell>
          <cell r="AN152">
            <v>203</v>
          </cell>
          <cell r="AO152">
            <v>9</v>
          </cell>
        </row>
        <row r="153">
          <cell r="B153" t="str">
            <v>Saman Athapaththu</v>
          </cell>
          <cell r="C153" t="str">
            <v>Asanga Sanjeewa</v>
          </cell>
          <cell r="E153" t="str">
            <v>Galle</v>
          </cell>
          <cell r="F153" t="str">
            <v>Jayaminee Distributors</v>
          </cell>
          <cell r="Q153"/>
          <cell r="R153"/>
          <cell r="S153">
            <v>480</v>
          </cell>
          <cell r="T153">
            <v>304.40000000000003</v>
          </cell>
          <cell r="U153"/>
          <cell r="V153">
            <v>761</v>
          </cell>
          <cell r="W153">
            <v>761</v>
          </cell>
          <cell r="X153"/>
          <cell r="Y153">
            <v>144</v>
          </cell>
          <cell r="Z153"/>
          <cell r="AB153">
            <v>27</v>
          </cell>
          <cell r="AD153">
            <v>0</v>
          </cell>
          <cell r="AE153">
            <v>5</v>
          </cell>
          <cell r="AH153">
            <v>132</v>
          </cell>
          <cell r="AI153">
            <v>106</v>
          </cell>
          <cell r="AJ153">
            <v>0</v>
          </cell>
          <cell r="AK153">
            <v>195</v>
          </cell>
          <cell r="AL153">
            <v>195</v>
          </cell>
          <cell r="AM153">
            <v>1</v>
          </cell>
          <cell r="AN153">
            <v>268</v>
          </cell>
          <cell r="AO153">
            <v>9</v>
          </cell>
        </row>
        <row r="154">
          <cell r="B154" t="str">
            <v>Saman Athapaththu</v>
          </cell>
          <cell r="C154" t="str">
            <v>Asanga Sanjeewa</v>
          </cell>
          <cell r="E154" t="str">
            <v>Galle</v>
          </cell>
          <cell r="F154" t="str">
            <v>Jayaminee Distributors</v>
          </cell>
          <cell r="Q154"/>
          <cell r="R154"/>
          <cell r="S154">
            <v>480</v>
          </cell>
          <cell r="T154">
            <v>253.60000000000002</v>
          </cell>
          <cell r="U154"/>
          <cell r="V154">
            <v>634</v>
          </cell>
          <cell r="W154">
            <v>634</v>
          </cell>
          <cell r="X154"/>
          <cell r="Y154"/>
          <cell r="Z154"/>
          <cell r="AB154">
            <v>27</v>
          </cell>
          <cell r="AD154">
            <v>0</v>
          </cell>
          <cell r="AE154">
            <v>5</v>
          </cell>
          <cell r="AH154">
            <v>89</v>
          </cell>
          <cell r="AI154">
            <v>53</v>
          </cell>
          <cell r="AJ154">
            <v>0</v>
          </cell>
          <cell r="AK154">
            <v>205</v>
          </cell>
          <cell r="AL154">
            <v>205</v>
          </cell>
          <cell r="AM154">
            <v>0</v>
          </cell>
          <cell r="AN154">
            <v>487</v>
          </cell>
          <cell r="AO154">
            <v>9</v>
          </cell>
        </row>
        <row r="155">
          <cell r="B155" t="str">
            <v>Saman Athapaththu</v>
          </cell>
          <cell r="C155" t="str">
            <v>Asanga Sanjeewa</v>
          </cell>
          <cell r="E155" t="str">
            <v>Galle</v>
          </cell>
          <cell r="F155" t="str">
            <v>Jayaminee Distributors</v>
          </cell>
          <cell r="Q155">
            <v>744</v>
          </cell>
          <cell r="R155"/>
          <cell r="S155">
            <v>480</v>
          </cell>
          <cell r="T155">
            <v>0</v>
          </cell>
          <cell r="U155"/>
          <cell r="V155"/>
          <cell r="W155">
            <v>0</v>
          </cell>
          <cell r="X155"/>
          <cell r="Y155"/>
          <cell r="Z155"/>
          <cell r="AB155">
            <v>27</v>
          </cell>
          <cell r="AD155">
            <v>98</v>
          </cell>
          <cell r="AE155">
            <v>1</v>
          </cell>
          <cell r="AH155">
            <v>182</v>
          </cell>
          <cell r="AI155">
            <v>65</v>
          </cell>
          <cell r="AJ155">
            <v>0</v>
          </cell>
          <cell r="AK155">
            <v>224</v>
          </cell>
          <cell r="AL155">
            <v>224</v>
          </cell>
          <cell r="AM155">
            <v>0</v>
          </cell>
          <cell r="AN155">
            <v>480</v>
          </cell>
          <cell r="AO155">
            <v>9</v>
          </cell>
        </row>
        <row r="156">
          <cell r="B156" t="str">
            <v>Saman Athapaththu</v>
          </cell>
          <cell r="C156" t="str">
            <v>Asanga Sanjeewa</v>
          </cell>
          <cell r="E156" t="str">
            <v>Yakkalamulla</v>
          </cell>
          <cell r="F156" t="str">
            <v xml:space="preserve"> EVGC Chinthaka Dharmasoma.</v>
          </cell>
          <cell r="Q156"/>
          <cell r="R156"/>
          <cell r="S156"/>
          <cell r="T156">
            <v>0</v>
          </cell>
          <cell r="U156"/>
          <cell r="V156"/>
          <cell r="W156">
            <v>0</v>
          </cell>
          <cell r="X156"/>
          <cell r="Y156">
            <v>364</v>
          </cell>
          <cell r="Z156"/>
          <cell r="AB156">
            <v>27</v>
          </cell>
          <cell r="AD156">
            <v>0</v>
          </cell>
          <cell r="AE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</row>
        <row r="157">
          <cell r="B157" t="str">
            <v>Saman Athapaththu</v>
          </cell>
          <cell r="C157" t="str">
            <v>Asanga Sanjeewa</v>
          </cell>
          <cell r="E157" t="str">
            <v>Yakkalamulla</v>
          </cell>
          <cell r="F157" t="str">
            <v xml:space="preserve"> EVGC Chinthaka Dharmasoma.</v>
          </cell>
          <cell r="Q157"/>
          <cell r="R157"/>
          <cell r="S157"/>
          <cell r="T157">
            <v>0</v>
          </cell>
          <cell r="U157"/>
          <cell r="V157"/>
          <cell r="W157">
            <v>0</v>
          </cell>
          <cell r="X157"/>
          <cell r="Y157">
            <v>383</v>
          </cell>
          <cell r="Z157"/>
          <cell r="AB157">
            <v>27</v>
          </cell>
          <cell r="AD157">
            <v>0</v>
          </cell>
          <cell r="AE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</row>
        <row r="158">
          <cell r="B158" t="str">
            <v>Saman Athapaththu</v>
          </cell>
          <cell r="C158" t="str">
            <v>Asanga Sanjeewa</v>
          </cell>
          <cell r="E158" t="str">
            <v>Yakkalamulla</v>
          </cell>
          <cell r="F158" t="str">
            <v xml:space="preserve"> EVGC Chinthaka Dharmasoma.</v>
          </cell>
          <cell r="Q158"/>
          <cell r="R158"/>
          <cell r="S158"/>
          <cell r="T158">
            <v>0</v>
          </cell>
          <cell r="U158"/>
          <cell r="V158"/>
          <cell r="W158">
            <v>0</v>
          </cell>
          <cell r="X158"/>
          <cell r="Y158">
            <v>357</v>
          </cell>
          <cell r="Z158"/>
          <cell r="AB158">
            <v>27</v>
          </cell>
          <cell r="AD158">
            <v>0</v>
          </cell>
          <cell r="AE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</row>
        <row r="159">
          <cell r="B159" t="str">
            <v>Saman Athapaththu</v>
          </cell>
          <cell r="C159" t="str">
            <v>Asanga Sanjeewa</v>
          </cell>
          <cell r="E159" t="str">
            <v>Galle Water</v>
          </cell>
          <cell r="F159" t="str">
            <v>W G R A Kumara</v>
          </cell>
          <cell r="Q159"/>
          <cell r="R159"/>
          <cell r="S159"/>
          <cell r="T159">
            <v>0</v>
          </cell>
          <cell r="U159">
            <v>1000</v>
          </cell>
          <cell r="V159"/>
          <cell r="W159">
            <v>1000</v>
          </cell>
          <cell r="X159"/>
          <cell r="Y159">
            <v>1420</v>
          </cell>
          <cell r="Z159"/>
          <cell r="AB159">
            <v>27</v>
          </cell>
          <cell r="AD159">
            <v>0</v>
          </cell>
          <cell r="AE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528</v>
          </cell>
          <cell r="AO159">
            <v>0</v>
          </cell>
        </row>
        <row r="160">
          <cell r="B160" t="str">
            <v>Saman Athapaththu</v>
          </cell>
          <cell r="C160" t="str">
            <v>Asanga Sanjeewa</v>
          </cell>
          <cell r="E160" t="str">
            <v>Ambalangoda-Water</v>
          </cell>
          <cell r="F160" t="str">
            <v>Elpiti Medical And Food City (PVT)</v>
          </cell>
          <cell r="Q160"/>
          <cell r="R160"/>
          <cell r="S160"/>
          <cell r="T160">
            <v>0</v>
          </cell>
          <cell r="U160">
            <v>1000</v>
          </cell>
          <cell r="V160"/>
          <cell r="W160">
            <v>1000</v>
          </cell>
          <cell r="X160"/>
          <cell r="Y160">
            <v>1308</v>
          </cell>
          <cell r="Z160"/>
          <cell r="AB160">
            <v>27</v>
          </cell>
          <cell r="AD160">
            <v>0</v>
          </cell>
          <cell r="AE160">
            <v>0</v>
          </cell>
          <cell r="AH160">
            <v>96</v>
          </cell>
          <cell r="AI160">
            <v>0</v>
          </cell>
          <cell r="AJ160">
            <v>229</v>
          </cell>
          <cell r="AK160">
            <v>0</v>
          </cell>
          <cell r="AL160">
            <v>229</v>
          </cell>
          <cell r="AM160">
            <v>0</v>
          </cell>
          <cell r="AN160">
            <v>737</v>
          </cell>
          <cell r="AO160">
            <v>9</v>
          </cell>
        </row>
        <row r="161">
          <cell r="B161" t="str">
            <v>Saman Athapaththu</v>
          </cell>
          <cell r="C161" t="str">
            <v>Asanga Sanjeewa</v>
          </cell>
          <cell r="E161" t="str">
            <v>Ambalangoda</v>
          </cell>
          <cell r="F161" t="str">
            <v>A.R.P.A .Rajakaruna</v>
          </cell>
          <cell r="Q161">
            <v>1580</v>
          </cell>
          <cell r="R161"/>
          <cell r="S161">
            <v>360</v>
          </cell>
          <cell r="T161">
            <v>632</v>
          </cell>
          <cell r="U161"/>
          <cell r="V161">
            <v>1580</v>
          </cell>
          <cell r="W161">
            <v>1580</v>
          </cell>
          <cell r="X161"/>
          <cell r="Y161">
            <v>1308</v>
          </cell>
          <cell r="Z161"/>
          <cell r="AB161">
            <v>27</v>
          </cell>
          <cell r="AD161">
            <v>368</v>
          </cell>
          <cell r="AE161">
            <v>0</v>
          </cell>
          <cell r="AH161">
            <v>94</v>
          </cell>
          <cell r="AI161">
            <v>44</v>
          </cell>
          <cell r="AJ161">
            <v>0</v>
          </cell>
          <cell r="AK161">
            <v>368</v>
          </cell>
          <cell r="AL161">
            <v>368</v>
          </cell>
          <cell r="AM161">
            <v>0</v>
          </cell>
          <cell r="AN161">
            <v>77</v>
          </cell>
          <cell r="AO161">
            <v>8</v>
          </cell>
        </row>
        <row r="162">
          <cell r="B162" t="str">
            <v>Saman Athapaththu</v>
          </cell>
          <cell r="C162" t="str">
            <v>Asanga Sanjeewa</v>
          </cell>
          <cell r="E162" t="str">
            <v>Elpitiya</v>
          </cell>
          <cell r="F162" t="str">
            <v>P.K. SUBASINGHE</v>
          </cell>
          <cell r="Q162"/>
          <cell r="R162"/>
          <cell r="S162"/>
          <cell r="T162">
            <v>0</v>
          </cell>
          <cell r="U162"/>
          <cell r="V162"/>
          <cell r="W162">
            <v>0</v>
          </cell>
          <cell r="X162"/>
          <cell r="Y162">
            <v>1308</v>
          </cell>
          <cell r="Z162"/>
          <cell r="AB162">
            <v>27</v>
          </cell>
          <cell r="AD162">
            <v>0</v>
          </cell>
          <cell r="AE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43</v>
          </cell>
          <cell r="AO162">
            <v>0</v>
          </cell>
        </row>
        <row r="163">
          <cell r="B163" t="str">
            <v>Saman Athapaththu</v>
          </cell>
          <cell r="C163" t="str">
            <v>Asanga Sanjeewa</v>
          </cell>
          <cell r="E163" t="str">
            <v>Galle</v>
          </cell>
          <cell r="F163" t="str">
            <v>Jayaminee Distributors</v>
          </cell>
          <cell r="Q163">
            <v>1690</v>
          </cell>
          <cell r="R163"/>
          <cell r="S163">
            <v>360</v>
          </cell>
          <cell r="T163">
            <v>676</v>
          </cell>
          <cell r="U163"/>
          <cell r="V163">
            <v>1690</v>
          </cell>
          <cell r="W163">
            <v>1690</v>
          </cell>
          <cell r="X163"/>
          <cell r="Y163">
            <v>1308</v>
          </cell>
          <cell r="Z163"/>
          <cell r="AB163">
            <v>27</v>
          </cell>
          <cell r="AD163">
            <v>475</v>
          </cell>
          <cell r="AE163">
            <v>5</v>
          </cell>
          <cell r="AH163">
            <v>64</v>
          </cell>
          <cell r="AI163">
            <v>136</v>
          </cell>
          <cell r="AJ163">
            <v>0</v>
          </cell>
          <cell r="AK163">
            <v>475</v>
          </cell>
          <cell r="AL163">
            <v>475</v>
          </cell>
          <cell r="AM163">
            <v>0</v>
          </cell>
          <cell r="AN163">
            <v>69</v>
          </cell>
          <cell r="AO163">
            <v>9</v>
          </cell>
        </row>
        <row r="164">
          <cell r="B164" t="str">
            <v>Saman Athapaththu</v>
          </cell>
          <cell r="C164" t="str">
            <v>Asanga Sanjeewa</v>
          </cell>
          <cell r="E164" t="str">
            <v>Galle</v>
          </cell>
          <cell r="F164" t="str">
            <v>Jayaminee Distributors</v>
          </cell>
          <cell r="Q164">
            <v>1690</v>
          </cell>
          <cell r="R164"/>
          <cell r="S164">
            <v>360</v>
          </cell>
          <cell r="T164">
            <v>676</v>
          </cell>
          <cell r="U164"/>
          <cell r="V164">
            <v>1690</v>
          </cell>
          <cell r="W164">
            <v>1690</v>
          </cell>
          <cell r="X164"/>
          <cell r="Y164">
            <v>1308</v>
          </cell>
          <cell r="Z164"/>
          <cell r="AB164">
            <v>27</v>
          </cell>
          <cell r="AD164">
            <v>546</v>
          </cell>
          <cell r="AE164">
            <v>7</v>
          </cell>
          <cell r="AH164">
            <v>71</v>
          </cell>
          <cell r="AI164">
            <v>103</v>
          </cell>
          <cell r="AJ164">
            <v>0</v>
          </cell>
          <cell r="AK164">
            <v>546</v>
          </cell>
          <cell r="AL164">
            <v>546</v>
          </cell>
          <cell r="AM164">
            <v>0</v>
          </cell>
          <cell r="AN164">
            <v>122</v>
          </cell>
          <cell r="AO164">
            <v>8</v>
          </cell>
        </row>
        <row r="165">
          <cell r="B165" t="str">
            <v>Saman Athapaththu</v>
          </cell>
          <cell r="C165" t="str">
            <v>Asanga Sanjeewa</v>
          </cell>
          <cell r="E165"/>
          <cell r="F165"/>
          <cell r="Q165"/>
          <cell r="R165"/>
          <cell r="S165"/>
          <cell r="T165">
            <v>0</v>
          </cell>
          <cell r="U165"/>
          <cell r="V165"/>
          <cell r="W165">
            <v>0</v>
          </cell>
          <cell r="X165"/>
          <cell r="Y165"/>
          <cell r="Z165"/>
          <cell r="AB165"/>
          <cell r="AD165"/>
          <cell r="AE165"/>
          <cell r="AH165"/>
          <cell r="AI165"/>
          <cell r="AJ165"/>
          <cell r="AK165"/>
          <cell r="AL165"/>
          <cell r="AM165"/>
          <cell r="AN165"/>
          <cell r="AO165"/>
        </row>
        <row r="166">
          <cell r="B166"/>
          <cell r="C166"/>
          <cell r="E166" t="str">
            <v>Asanga Sanjeewa</v>
          </cell>
          <cell r="F166"/>
          <cell r="Q166" t="e">
            <v>#VALUE!</v>
          </cell>
          <cell r="R166" t="e">
            <v>#VALUE!</v>
          </cell>
          <cell r="S166" t="e">
            <v>#VALUE!</v>
          </cell>
          <cell r="T166" t="e">
            <v>#VALUE!</v>
          </cell>
          <cell r="U166" t="e">
            <v>#VALUE!</v>
          </cell>
          <cell r="V166" t="e">
            <v>#VALUE!</v>
          </cell>
          <cell r="W166" t="e">
            <v>#VALUE!</v>
          </cell>
          <cell r="X166" t="e">
            <v>#VALUE!</v>
          </cell>
          <cell r="Y166" t="e">
            <v>#VALUE!</v>
          </cell>
          <cell r="Z166" t="e">
            <v>#VALUE!</v>
          </cell>
          <cell r="AB166" t="e">
            <v>#VALUE!</v>
          </cell>
          <cell r="AD166" t="e">
            <v>#VALUE!</v>
          </cell>
          <cell r="AE166" t="e">
            <v>#VALUE!</v>
          </cell>
          <cell r="AH166" t="e">
            <v>#VALUE!</v>
          </cell>
          <cell r="AI166" t="e">
            <v>#VALUE!</v>
          </cell>
          <cell r="AJ166" t="e">
            <v>#VALUE!</v>
          </cell>
          <cell r="AK166" t="e">
            <v>#VALUE!</v>
          </cell>
          <cell r="AL166" t="e">
            <v>#VALUE!</v>
          </cell>
          <cell r="AM166" t="e">
            <v>#VALUE!</v>
          </cell>
          <cell r="AN166" t="e">
            <v>#VALUE!</v>
          </cell>
          <cell r="AO166" t="e">
            <v>#VALUE!</v>
          </cell>
        </row>
        <row r="167">
          <cell r="B167" t="str">
            <v>Saman Athapaththu</v>
          </cell>
          <cell r="C167" t="str">
            <v>Sumudu Ruwan</v>
          </cell>
          <cell r="E167" t="str">
            <v>Deniyaya</v>
          </cell>
          <cell r="F167" t="str">
            <v>Weerasinghege Suranga</v>
          </cell>
          <cell r="Q167">
            <v>475</v>
          </cell>
          <cell r="R167">
            <v>200</v>
          </cell>
          <cell r="S167">
            <v>500</v>
          </cell>
          <cell r="T167">
            <v>270</v>
          </cell>
          <cell r="U167"/>
          <cell r="V167">
            <v>676</v>
          </cell>
          <cell r="W167">
            <v>676</v>
          </cell>
          <cell r="X167">
            <v>25</v>
          </cell>
          <cell r="Y167">
            <v>496</v>
          </cell>
          <cell r="Z167">
            <v>25</v>
          </cell>
          <cell r="AB167">
            <v>27</v>
          </cell>
          <cell r="AD167">
            <v>22</v>
          </cell>
          <cell r="AE167">
            <v>0</v>
          </cell>
          <cell r="AH167">
            <v>30</v>
          </cell>
          <cell r="AI167">
            <v>32</v>
          </cell>
          <cell r="AJ167">
            <v>0</v>
          </cell>
          <cell r="AK167">
            <v>77</v>
          </cell>
          <cell r="AL167">
            <v>77</v>
          </cell>
          <cell r="AM167">
            <v>1</v>
          </cell>
          <cell r="AN167">
            <v>323</v>
          </cell>
          <cell r="AO167">
            <v>2</v>
          </cell>
        </row>
        <row r="168">
          <cell r="B168" t="str">
            <v>Saman Athapaththu</v>
          </cell>
          <cell r="C168" t="str">
            <v>Sumudu Ruwan</v>
          </cell>
          <cell r="E168" t="str">
            <v>Deniyaya</v>
          </cell>
          <cell r="F168" t="str">
            <v>Weerasinghege Suranga</v>
          </cell>
          <cell r="Q168"/>
          <cell r="R168"/>
          <cell r="S168"/>
          <cell r="T168">
            <v>0</v>
          </cell>
          <cell r="U168"/>
          <cell r="V168"/>
          <cell r="W168">
            <v>0</v>
          </cell>
          <cell r="X168"/>
          <cell r="Y168"/>
          <cell r="Z168"/>
          <cell r="AB168">
            <v>27</v>
          </cell>
          <cell r="AD168">
            <v>0</v>
          </cell>
          <cell r="AE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</row>
        <row r="169">
          <cell r="B169" t="str">
            <v>Saman Athapaththu</v>
          </cell>
          <cell r="C169" t="str">
            <v>Nilantha</v>
          </cell>
          <cell r="E169" t="str">
            <v>Akuressa</v>
          </cell>
          <cell r="F169" t="str">
            <v>I.S. LAKMAL</v>
          </cell>
          <cell r="Q169"/>
          <cell r="R169"/>
          <cell r="S169"/>
          <cell r="T169">
            <v>0</v>
          </cell>
          <cell r="U169"/>
          <cell r="V169"/>
          <cell r="W169">
            <v>0</v>
          </cell>
          <cell r="X169"/>
          <cell r="Y169">
            <v>324</v>
          </cell>
          <cell r="Z169"/>
          <cell r="AB169">
            <v>27</v>
          </cell>
          <cell r="AD169">
            <v>0</v>
          </cell>
          <cell r="AE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230</v>
          </cell>
          <cell r="AO169">
            <v>0</v>
          </cell>
        </row>
        <row r="170">
          <cell r="B170" t="str">
            <v>Saman Athapaththu</v>
          </cell>
          <cell r="C170" t="str">
            <v>Nilantha</v>
          </cell>
          <cell r="E170" t="str">
            <v>Akuressa</v>
          </cell>
          <cell r="F170" t="str">
            <v>I.S. LAKMAL</v>
          </cell>
          <cell r="Q170">
            <v>640</v>
          </cell>
          <cell r="R170">
            <v>200</v>
          </cell>
          <cell r="S170">
            <v>500</v>
          </cell>
          <cell r="T170">
            <v>338</v>
          </cell>
          <cell r="U170"/>
          <cell r="V170">
            <v>845</v>
          </cell>
          <cell r="W170">
            <v>845</v>
          </cell>
          <cell r="X170">
            <v>25</v>
          </cell>
          <cell r="Y170">
            <v>274</v>
          </cell>
          <cell r="Z170">
            <v>25</v>
          </cell>
          <cell r="AB170">
            <v>27</v>
          </cell>
          <cell r="AD170">
            <v>97</v>
          </cell>
          <cell r="AE170">
            <v>0</v>
          </cell>
          <cell r="AH170">
            <v>59</v>
          </cell>
          <cell r="AI170">
            <v>3</v>
          </cell>
          <cell r="AJ170">
            <v>0</v>
          </cell>
          <cell r="AK170">
            <v>160</v>
          </cell>
          <cell r="AL170">
            <v>160</v>
          </cell>
          <cell r="AM170">
            <v>0</v>
          </cell>
          <cell r="AN170">
            <v>226</v>
          </cell>
          <cell r="AO170">
            <v>3</v>
          </cell>
        </row>
        <row r="171">
          <cell r="B171" t="str">
            <v>Saman Athapaththu</v>
          </cell>
          <cell r="C171" t="str">
            <v>Nilantha</v>
          </cell>
          <cell r="E171" t="str">
            <v>Akuressa</v>
          </cell>
          <cell r="F171" t="str">
            <v>L.P. JAYATHUNGA</v>
          </cell>
          <cell r="Q171"/>
          <cell r="R171"/>
          <cell r="S171">
            <v>500</v>
          </cell>
          <cell r="T171">
            <v>340</v>
          </cell>
          <cell r="U171"/>
          <cell r="V171">
            <v>850</v>
          </cell>
          <cell r="W171">
            <v>850</v>
          </cell>
          <cell r="X171">
            <v>25</v>
          </cell>
          <cell r="Y171">
            <v>0</v>
          </cell>
          <cell r="Z171">
            <v>25</v>
          </cell>
          <cell r="AB171">
            <v>27</v>
          </cell>
          <cell r="AD171">
            <v>0</v>
          </cell>
          <cell r="AE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</row>
        <row r="172">
          <cell r="B172" t="str">
            <v>Saman Athapaththu</v>
          </cell>
          <cell r="C172" t="str">
            <v>Nilantha</v>
          </cell>
          <cell r="E172" t="str">
            <v>Hakmana</v>
          </cell>
          <cell r="F172" t="str">
            <v>L.P. JAYATHUNGA</v>
          </cell>
          <cell r="Q172"/>
          <cell r="R172">
            <v>210</v>
          </cell>
          <cell r="S172">
            <v>500</v>
          </cell>
          <cell r="T172">
            <v>338</v>
          </cell>
          <cell r="U172"/>
          <cell r="V172">
            <v>845</v>
          </cell>
          <cell r="W172">
            <v>845</v>
          </cell>
          <cell r="X172">
            <v>25</v>
          </cell>
          <cell r="Y172">
            <v>384</v>
          </cell>
          <cell r="Z172">
            <v>25</v>
          </cell>
          <cell r="AB172">
            <v>27</v>
          </cell>
          <cell r="AD172">
            <v>15</v>
          </cell>
          <cell r="AE172">
            <v>1</v>
          </cell>
          <cell r="AH172">
            <v>24</v>
          </cell>
          <cell r="AI172">
            <v>15</v>
          </cell>
          <cell r="AJ172">
            <v>0</v>
          </cell>
          <cell r="AK172">
            <v>65</v>
          </cell>
          <cell r="AL172">
            <v>65</v>
          </cell>
          <cell r="AM172">
            <v>0</v>
          </cell>
          <cell r="AN172">
            <v>322</v>
          </cell>
          <cell r="AO172">
            <v>2</v>
          </cell>
        </row>
        <row r="173">
          <cell r="B173" t="str">
            <v>Saman Athapaththu</v>
          </cell>
          <cell r="C173" t="str">
            <v>Nilantha</v>
          </cell>
          <cell r="E173" t="str">
            <v>Hakmana</v>
          </cell>
          <cell r="F173" t="str">
            <v>L.P. JAYATHUNGA</v>
          </cell>
          <cell r="Q173"/>
          <cell r="R173">
            <v>210</v>
          </cell>
          <cell r="S173">
            <v>500</v>
          </cell>
          <cell r="T173">
            <v>338</v>
          </cell>
          <cell r="U173"/>
          <cell r="V173">
            <v>845</v>
          </cell>
          <cell r="W173">
            <v>845</v>
          </cell>
          <cell r="X173">
            <v>25</v>
          </cell>
          <cell r="Y173">
            <v>371</v>
          </cell>
          <cell r="Z173">
            <v>25</v>
          </cell>
          <cell r="AB173">
            <v>27</v>
          </cell>
          <cell r="AD173">
            <v>22</v>
          </cell>
          <cell r="AE173">
            <v>3</v>
          </cell>
          <cell r="AH173">
            <v>25</v>
          </cell>
          <cell r="AI173">
            <v>25</v>
          </cell>
          <cell r="AJ173">
            <v>0</v>
          </cell>
          <cell r="AK173">
            <v>92</v>
          </cell>
          <cell r="AL173">
            <v>92</v>
          </cell>
          <cell r="AM173">
            <v>0</v>
          </cell>
          <cell r="AN173">
            <v>317</v>
          </cell>
          <cell r="AO173">
            <v>2</v>
          </cell>
        </row>
        <row r="174">
          <cell r="B174" t="str">
            <v>Saman Athapaththu</v>
          </cell>
          <cell r="C174" t="str">
            <v>Sumudu Ruwan</v>
          </cell>
          <cell r="E174" t="str">
            <v>Matara Super</v>
          </cell>
          <cell r="F174" t="str">
            <v>MS. Sandya Kumuduni Wijesekara</v>
          </cell>
          <cell r="Q174"/>
          <cell r="R174"/>
          <cell r="S174"/>
          <cell r="T174">
            <v>0</v>
          </cell>
          <cell r="U174"/>
          <cell r="V174"/>
          <cell r="W174">
            <v>0</v>
          </cell>
          <cell r="X174"/>
          <cell r="Y174">
            <v>281</v>
          </cell>
          <cell r="Z174"/>
          <cell r="AB174">
            <v>27</v>
          </cell>
          <cell r="AD174">
            <v>0</v>
          </cell>
          <cell r="AE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120</v>
          </cell>
          <cell r="AO174">
            <v>0</v>
          </cell>
        </row>
        <row r="175">
          <cell r="B175" t="str">
            <v>Saman Athapaththu</v>
          </cell>
          <cell r="C175" t="str">
            <v>Sumudu Ruwan</v>
          </cell>
          <cell r="E175" t="str">
            <v>Matara Super</v>
          </cell>
          <cell r="F175" t="str">
            <v>MS. Sandya Kumuduni Wijesekara</v>
          </cell>
          <cell r="Q175"/>
          <cell r="R175"/>
          <cell r="S175"/>
          <cell r="T175">
            <v>0</v>
          </cell>
          <cell r="U175"/>
          <cell r="V175"/>
          <cell r="W175">
            <v>0</v>
          </cell>
          <cell r="X175"/>
          <cell r="Y175">
            <v>302</v>
          </cell>
          <cell r="Z175"/>
          <cell r="AB175">
            <v>27</v>
          </cell>
          <cell r="AD175">
            <v>0</v>
          </cell>
          <cell r="AE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176</v>
          </cell>
          <cell r="AO175">
            <v>0</v>
          </cell>
        </row>
        <row r="176">
          <cell r="B176" t="str">
            <v>Saman Athapaththu</v>
          </cell>
          <cell r="C176" t="str">
            <v>Asanga Sanjeewa</v>
          </cell>
          <cell r="E176" t="str">
            <v>Matara</v>
          </cell>
          <cell r="F176" t="str">
            <v>R.M.D. Thomas</v>
          </cell>
          <cell r="Q176">
            <v>650</v>
          </cell>
          <cell r="R176">
            <v>220</v>
          </cell>
          <cell r="S176">
            <v>500</v>
          </cell>
          <cell r="T176">
            <v>480</v>
          </cell>
          <cell r="U176"/>
          <cell r="V176">
            <v>1200</v>
          </cell>
          <cell r="W176">
            <v>1200</v>
          </cell>
          <cell r="X176">
            <v>25</v>
          </cell>
          <cell r="Y176">
            <v>222</v>
          </cell>
          <cell r="Z176">
            <v>25</v>
          </cell>
          <cell r="AB176">
            <v>27</v>
          </cell>
          <cell r="AD176">
            <v>85</v>
          </cell>
          <cell r="AE176">
            <v>5</v>
          </cell>
          <cell r="AH176">
            <v>55</v>
          </cell>
          <cell r="AI176">
            <v>56</v>
          </cell>
          <cell r="AJ176">
            <v>0</v>
          </cell>
          <cell r="AK176">
            <v>258</v>
          </cell>
          <cell r="AL176">
            <v>258</v>
          </cell>
          <cell r="AM176">
            <v>4</v>
          </cell>
          <cell r="AN176">
            <v>161</v>
          </cell>
          <cell r="AO176">
            <v>5</v>
          </cell>
        </row>
        <row r="177">
          <cell r="B177" t="str">
            <v>Saman Athapaththu</v>
          </cell>
          <cell r="C177" t="str">
            <v>Asanga Sanjeewa</v>
          </cell>
          <cell r="E177" t="str">
            <v>Matara</v>
          </cell>
          <cell r="F177" t="str">
            <v>R.M.D. Thomas</v>
          </cell>
          <cell r="Q177">
            <v>450</v>
          </cell>
          <cell r="R177">
            <v>200</v>
          </cell>
          <cell r="S177">
            <v>500</v>
          </cell>
          <cell r="T177">
            <v>440</v>
          </cell>
          <cell r="U177"/>
          <cell r="V177">
            <v>1100</v>
          </cell>
          <cell r="W177">
            <v>1100</v>
          </cell>
          <cell r="X177">
            <v>30</v>
          </cell>
          <cell r="Y177">
            <v>196</v>
          </cell>
          <cell r="Z177">
            <v>30</v>
          </cell>
          <cell r="AB177">
            <v>27</v>
          </cell>
          <cell r="AD177">
            <v>115</v>
          </cell>
          <cell r="AE177">
            <v>3</v>
          </cell>
          <cell r="AH177">
            <v>63</v>
          </cell>
          <cell r="AI177">
            <v>68</v>
          </cell>
          <cell r="AJ177">
            <v>0</v>
          </cell>
          <cell r="AK177">
            <v>240</v>
          </cell>
          <cell r="AL177">
            <v>240</v>
          </cell>
          <cell r="AM177">
            <v>3</v>
          </cell>
          <cell r="AN177">
            <v>167</v>
          </cell>
          <cell r="AO177">
            <v>5</v>
          </cell>
        </row>
        <row r="178">
          <cell r="B178" t="str">
            <v>Saman Athapaththu</v>
          </cell>
          <cell r="C178" t="str">
            <v>Asanga Sanjeewa</v>
          </cell>
          <cell r="E178" t="str">
            <v>Matara Water</v>
          </cell>
          <cell r="F178" t="str">
            <v>HL Dineshka Kumari</v>
          </cell>
          <cell r="Q178"/>
          <cell r="R178"/>
          <cell r="S178"/>
          <cell r="T178">
            <v>0</v>
          </cell>
          <cell r="U178"/>
          <cell r="V178"/>
          <cell r="W178">
            <v>0</v>
          </cell>
          <cell r="X178"/>
          <cell r="Y178"/>
          <cell r="Z178"/>
          <cell r="AB178">
            <v>27</v>
          </cell>
          <cell r="AD178">
            <v>0</v>
          </cell>
          <cell r="AE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</row>
        <row r="179">
          <cell r="B179" t="str">
            <v>Saman Athapaththu</v>
          </cell>
          <cell r="C179" t="str">
            <v>Nilantha</v>
          </cell>
          <cell r="E179" t="str">
            <v>Tangalle</v>
          </cell>
          <cell r="F179" t="str">
            <v>G.S. Amarasinghe</v>
          </cell>
          <cell r="Q179"/>
          <cell r="R179"/>
          <cell r="S179">
            <v>500</v>
          </cell>
          <cell r="T179"/>
          <cell r="U179">
            <v>1500</v>
          </cell>
          <cell r="V179"/>
          <cell r="W179">
            <v>1500</v>
          </cell>
          <cell r="X179"/>
          <cell r="Y179"/>
          <cell r="Z179"/>
          <cell r="AB179">
            <v>27</v>
          </cell>
          <cell r="AD179">
            <v>0</v>
          </cell>
          <cell r="AE179">
            <v>0</v>
          </cell>
          <cell r="AH179">
            <v>70</v>
          </cell>
          <cell r="AI179">
            <v>0</v>
          </cell>
          <cell r="AJ179">
            <v>376</v>
          </cell>
          <cell r="AK179">
            <v>0</v>
          </cell>
          <cell r="AL179">
            <v>376</v>
          </cell>
          <cell r="AM179">
            <v>0</v>
          </cell>
          <cell r="AN179">
            <v>0</v>
          </cell>
          <cell r="AO179">
            <v>6</v>
          </cell>
        </row>
        <row r="180">
          <cell r="B180" t="str">
            <v>Saman Athapaththu</v>
          </cell>
          <cell r="C180" t="str">
            <v>Nilantha</v>
          </cell>
          <cell r="E180" t="str">
            <v>Deniyaya</v>
          </cell>
          <cell r="F180" t="str">
            <v>Weerasinghege Suranga</v>
          </cell>
          <cell r="Q180">
            <v>475</v>
          </cell>
          <cell r="R180"/>
          <cell r="S180">
            <v>500</v>
          </cell>
          <cell r="T180">
            <v>190</v>
          </cell>
          <cell r="U180"/>
          <cell r="V180"/>
          <cell r="W180">
            <v>0</v>
          </cell>
          <cell r="X180"/>
          <cell r="Y180"/>
          <cell r="Z180"/>
          <cell r="AB180">
            <v>27</v>
          </cell>
          <cell r="AD180">
            <v>0</v>
          </cell>
          <cell r="AE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</row>
        <row r="181">
          <cell r="B181" t="str">
            <v>Saman Athapaththu</v>
          </cell>
          <cell r="C181" t="str">
            <v>Nilantha</v>
          </cell>
          <cell r="E181" t="str">
            <v>Hakmana</v>
          </cell>
          <cell r="F181" t="str">
            <v>L.P. JAYATHUNGA</v>
          </cell>
          <cell r="Q181">
            <v>895</v>
          </cell>
          <cell r="R181">
            <v>200</v>
          </cell>
          <cell r="S181">
            <v>500</v>
          </cell>
          <cell r="T181">
            <v>478</v>
          </cell>
          <cell r="U181"/>
          <cell r="V181"/>
          <cell r="W181">
            <v>0</v>
          </cell>
          <cell r="X181"/>
          <cell r="Y181"/>
          <cell r="Z181"/>
          <cell r="AB181">
            <v>27</v>
          </cell>
          <cell r="AD181">
            <v>0</v>
          </cell>
          <cell r="AE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</row>
        <row r="182">
          <cell r="B182" t="str">
            <v>Saman Athapaththu</v>
          </cell>
          <cell r="C182" t="str">
            <v>Asanga Sanjeewa</v>
          </cell>
          <cell r="E182" t="str">
            <v>Matara</v>
          </cell>
          <cell r="F182" t="str">
            <v>R.M.D. Thomas</v>
          </cell>
          <cell r="Q182">
            <v>1995</v>
          </cell>
          <cell r="R182">
            <v>260</v>
          </cell>
          <cell r="S182">
            <v>500</v>
          </cell>
          <cell r="T182">
            <v>798</v>
          </cell>
          <cell r="U182"/>
          <cell r="V182"/>
          <cell r="W182">
            <v>0</v>
          </cell>
          <cell r="X182"/>
          <cell r="Y182"/>
          <cell r="Z182"/>
          <cell r="AB182">
            <v>27</v>
          </cell>
          <cell r="AD182">
            <v>22</v>
          </cell>
          <cell r="AE182">
            <v>0</v>
          </cell>
          <cell r="AH182">
            <v>6</v>
          </cell>
          <cell r="AI182">
            <v>6</v>
          </cell>
          <cell r="AJ182">
            <v>0</v>
          </cell>
          <cell r="AK182">
            <v>0</v>
          </cell>
          <cell r="AL182">
            <v>22</v>
          </cell>
          <cell r="AM182">
            <v>0</v>
          </cell>
          <cell r="AN182">
            <v>0</v>
          </cell>
          <cell r="AO182">
            <v>1</v>
          </cell>
        </row>
        <row r="183">
          <cell r="B183" t="str">
            <v>Saman Athapaththu</v>
          </cell>
          <cell r="C183" t="str">
            <v>Asanga Sanjeewa</v>
          </cell>
          <cell r="E183"/>
          <cell r="F183"/>
          <cell r="Q183"/>
          <cell r="R183"/>
          <cell r="S183"/>
          <cell r="T183">
            <v>0</v>
          </cell>
          <cell r="U183"/>
          <cell r="V183"/>
          <cell r="W183">
            <v>0</v>
          </cell>
          <cell r="X183"/>
          <cell r="Y183"/>
          <cell r="Z183"/>
          <cell r="AB183">
            <v>27</v>
          </cell>
          <cell r="AD183">
            <v>0</v>
          </cell>
          <cell r="AE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</row>
        <row r="184">
          <cell r="B184"/>
          <cell r="C184"/>
          <cell r="E184"/>
          <cell r="F184"/>
          <cell r="Q184"/>
          <cell r="R184"/>
          <cell r="S184"/>
          <cell r="T184">
            <v>0</v>
          </cell>
          <cell r="U184"/>
          <cell r="V184"/>
          <cell r="W184">
            <v>0</v>
          </cell>
          <cell r="X184"/>
          <cell r="Y184"/>
          <cell r="Z184"/>
          <cell r="AB184">
            <v>0</v>
          </cell>
          <cell r="AD184">
            <v>0</v>
          </cell>
          <cell r="AE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</row>
        <row r="185">
          <cell r="B185"/>
          <cell r="C185"/>
          <cell r="E185" t="str">
            <v>Asanga Sanjeewa</v>
          </cell>
          <cell r="F185"/>
          <cell r="Q185" t="e">
            <v>#VALUE!</v>
          </cell>
          <cell r="R185" t="e">
            <v>#VALUE!</v>
          </cell>
          <cell r="S185" t="e">
            <v>#VALUE!</v>
          </cell>
          <cell r="T185" t="e">
            <v>#VALUE!</v>
          </cell>
          <cell r="U185" t="e">
            <v>#VALUE!</v>
          </cell>
          <cell r="V185" t="e">
            <v>#VALUE!</v>
          </cell>
          <cell r="W185" t="e">
            <v>#VALUE!</v>
          </cell>
          <cell r="X185" t="e">
            <v>#VALUE!</v>
          </cell>
          <cell r="Y185" t="e">
            <v>#VALUE!</v>
          </cell>
          <cell r="Z185" t="e">
            <v>#VALUE!</v>
          </cell>
          <cell r="AB185" t="e">
            <v>#VALUE!</v>
          </cell>
          <cell r="AD185" t="e">
            <v>#VALUE!</v>
          </cell>
          <cell r="AE185" t="e">
            <v>#VALUE!</v>
          </cell>
          <cell r="AH185" t="e">
            <v>#VALUE!</v>
          </cell>
          <cell r="AI185" t="e">
            <v>#VALUE!</v>
          </cell>
          <cell r="AJ185" t="e">
            <v>#VALUE!</v>
          </cell>
          <cell r="AK185" t="e">
            <v>#VALUE!</v>
          </cell>
          <cell r="AL185" t="e">
            <v>#VALUE!</v>
          </cell>
          <cell r="AM185" t="e">
            <v>#VALUE!</v>
          </cell>
          <cell r="AN185" t="e">
            <v>#VALUE!</v>
          </cell>
          <cell r="AO185" t="e">
            <v>#VALUE!</v>
          </cell>
        </row>
        <row r="186">
          <cell r="B186" t="str">
            <v>Saman Athapaththu</v>
          </cell>
          <cell r="C186" t="str">
            <v>Nilantha</v>
          </cell>
          <cell r="E186" t="str">
            <v>Hakmana</v>
          </cell>
          <cell r="F186" t="str">
            <v>L.P. JAYATHUNGA</v>
          </cell>
          <cell r="Q186"/>
          <cell r="R186"/>
          <cell r="S186"/>
          <cell r="T186">
            <v>338</v>
          </cell>
          <cell r="U186"/>
          <cell r="V186">
            <v>845</v>
          </cell>
          <cell r="W186">
            <v>845</v>
          </cell>
          <cell r="X186"/>
          <cell r="Y186">
            <v>384</v>
          </cell>
          <cell r="Z186"/>
          <cell r="AB186">
            <v>27</v>
          </cell>
          <cell r="AD186">
            <v>0</v>
          </cell>
          <cell r="AE186">
            <v>0</v>
          </cell>
          <cell r="AH186">
            <v>19</v>
          </cell>
          <cell r="AI186">
            <v>14</v>
          </cell>
          <cell r="AJ186">
            <v>3</v>
          </cell>
          <cell r="AK186">
            <v>50</v>
          </cell>
          <cell r="AL186">
            <v>53</v>
          </cell>
          <cell r="AM186">
            <v>0</v>
          </cell>
          <cell r="AN186">
            <v>322</v>
          </cell>
          <cell r="AO186">
            <v>2</v>
          </cell>
        </row>
        <row r="187">
          <cell r="B187" t="str">
            <v>Saman Athapaththu</v>
          </cell>
          <cell r="C187" t="str">
            <v>Nilantha</v>
          </cell>
          <cell r="E187" t="str">
            <v>Hakmana</v>
          </cell>
          <cell r="F187" t="str">
            <v>L.P. JAYATHUNGA</v>
          </cell>
          <cell r="Q187"/>
          <cell r="R187"/>
          <cell r="S187"/>
          <cell r="T187">
            <v>338</v>
          </cell>
          <cell r="U187"/>
          <cell r="V187">
            <v>845</v>
          </cell>
          <cell r="W187">
            <v>845</v>
          </cell>
          <cell r="X187"/>
          <cell r="Y187">
            <v>371</v>
          </cell>
          <cell r="Z187"/>
          <cell r="AB187">
            <v>27</v>
          </cell>
          <cell r="AD187">
            <v>0</v>
          </cell>
          <cell r="AE187">
            <v>0</v>
          </cell>
          <cell r="AH187">
            <v>20</v>
          </cell>
          <cell r="AI187">
            <v>18</v>
          </cell>
          <cell r="AJ187">
            <v>3</v>
          </cell>
          <cell r="AK187">
            <v>62</v>
          </cell>
          <cell r="AL187">
            <v>65</v>
          </cell>
          <cell r="AM187">
            <v>0</v>
          </cell>
          <cell r="AN187">
            <v>317</v>
          </cell>
          <cell r="AO187">
            <v>2</v>
          </cell>
        </row>
        <row r="188">
          <cell r="B188" t="str">
            <v>Saman Athapaththu</v>
          </cell>
          <cell r="C188" t="str">
            <v>Nilantha</v>
          </cell>
          <cell r="E188" t="str">
            <v>Middeniya</v>
          </cell>
          <cell r="F188" t="str">
            <v>Amarasinghe Arachchi Chamila Udayan</v>
          </cell>
          <cell r="Q188"/>
          <cell r="R188"/>
          <cell r="S188"/>
          <cell r="T188">
            <v>400</v>
          </cell>
          <cell r="U188"/>
          <cell r="V188">
            <v>1000</v>
          </cell>
          <cell r="W188">
            <v>1000</v>
          </cell>
          <cell r="X188"/>
          <cell r="Y188">
            <v>343</v>
          </cell>
          <cell r="Z188"/>
          <cell r="AB188">
            <v>27</v>
          </cell>
          <cell r="AD188">
            <v>0</v>
          </cell>
          <cell r="AE188">
            <v>0</v>
          </cell>
          <cell r="AH188">
            <v>86</v>
          </cell>
          <cell r="AI188">
            <v>64</v>
          </cell>
          <cell r="AJ188">
            <v>3</v>
          </cell>
          <cell r="AK188">
            <v>185</v>
          </cell>
          <cell r="AL188">
            <v>188</v>
          </cell>
          <cell r="AM188">
            <v>0</v>
          </cell>
          <cell r="AN188">
            <v>288</v>
          </cell>
          <cell r="AO188">
            <v>8</v>
          </cell>
        </row>
        <row r="189">
          <cell r="B189" t="str">
            <v>Saman Athapaththu</v>
          </cell>
          <cell r="C189" t="str">
            <v>Nilantha</v>
          </cell>
          <cell r="E189" t="str">
            <v>Middeniya</v>
          </cell>
          <cell r="F189" t="str">
            <v>Amarasinghe Arachchi Chamila Udayan</v>
          </cell>
          <cell r="Q189"/>
          <cell r="R189"/>
          <cell r="S189"/>
          <cell r="T189">
            <v>300</v>
          </cell>
          <cell r="U189"/>
          <cell r="V189">
            <v>750</v>
          </cell>
          <cell r="W189">
            <v>750</v>
          </cell>
          <cell r="X189"/>
          <cell r="Y189">
            <v>321</v>
          </cell>
          <cell r="Z189"/>
          <cell r="AB189">
            <v>27</v>
          </cell>
          <cell r="AD189">
            <v>0</v>
          </cell>
          <cell r="AE189">
            <v>0</v>
          </cell>
          <cell r="AH189">
            <v>137</v>
          </cell>
          <cell r="AI189">
            <v>79</v>
          </cell>
          <cell r="AJ189">
            <v>4</v>
          </cell>
          <cell r="AK189">
            <v>186</v>
          </cell>
          <cell r="AL189">
            <v>190</v>
          </cell>
          <cell r="AM189">
            <v>0</v>
          </cell>
          <cell r="AN189">
            <v>298</v>
          </cell>
          <cell r="AO189">
            <v>8</v>
          </cell>
        </row>
        <row r="190">
          <cell r="B190" t="str">
            <v>Saman Athapaththu</v>
          </cell>
          <cell r="C190" t="str">
            <v>Nilantha</v>
          </cell>
          <cell r="E190" t="str">
            <v>Middeniya</v>
          </cell>
          <cell r="F190" t="str">
            <v>Amarasinghe Arachchi Chamila Udayan</v>
          </cell>
          <cell r="Q190"/>
          <cell r="R190"/>
          <cell r="S190"/>
          <cell r="T190">
            <v>202.8</v>
          </cell>
          <cell r="U190"/>
          <cell r="V190">
            <v>507</v>
          </cell>
          <cell r="W190">
            <v>507</v>
          </cell>
          <cell r="X190"/>
          <cell r="Y190">
            <v>296</v>
          </cell>
          <cell r="Z190"/>
          <cell r="AB190">
            <v>27</v>
          </cell>
          <cell r="AD190">
            <v>0</v>
          </cell>
          <cell r="AE190">
            <v>0</v>
          </cell>
          <cell r="AH190">
            <v>110</v>
          </cell>
          <cell r="AI190">
            <v>74</v>
          </cell>
          <cell r="AJ190">
            <v>1</v>
          </cell>
          <cell r="AK190">
            <v>123</v>
          </cell>
          <cell r="AL190">
            <v>124</v>
          </cell>
          <cell r="AM190">
            <v>0</v>
          </cell>
          <cell r="AN190">
            <v>253</v>
          </cell>
          <cell r="AO190">
            <v>8</v>
          </cell>
        </row>
        <row r="191">
          <cell r="B191" t="str">
            <v>Saman Athapaththu</v>
          </cell>
          <cell r="C191" t="str">
            <v>Nilantha</v>
          </cell>
          <cell r="E191" t="str">
            <v>Tangalle</v>
          </cell>
          <cell r="F191" t="str">
            <v>Ms R.B.N. Deepika</v>
          </cell>
          <cell r="Q191"/>
          <cell r="R191"/>
          <cell r="S191"/>
          <cell r="T191">
            <v>287.2</v>
          </cell>
          <cell r="U191"/>
          <cell r="V191">
            <v>718</v>
          </cell>
          <cell r="W191">
            <v>718</v>
          </cell>
          <cell r="X191"/>
          <cell r="Y191">
            <v>288</v>
          </cell>
          <cell r="Z191"/>
          <cell r="AB191">
            <v>27</v>
          </cell>
          <cell r="AD191">
            <v>0</v>
          </cell>
          <cell r="AE191">
            <v>0</v>
          </cell>
          <cell r="AH191">
            <v>112</v>
          </cell>
          <cell r="AI191">
            <v>79</v>
          </cell>
          <cell r="AJ191">
            <v>6</v>
          </cell>
          <cell r="AK191">
            <v>216</v>
          </cell>
          <cell r="AL191">
            <v>222</v>
          </cell>
          <cell r="AM191">
            <v>1</v>
          </cell>
          <cell r="AN191">
            <v>226</v>
          </cell>
          <cell r="AO191">
            <v>6</v>
          </cell>
        </row>
        <row r="192">
          <cell r="B192" t="str">
            <v>Saman Athapaththu</v>
          </cell>
          <cell r="C192" t="str">
            <v>Nilantha</v>
          </cell>
          <cell r="E192" t="str">
            <v>Tangalle</v>
          </cell>
          <cell r="F192" t="str">
            <v>Ms R.B.N. Deepika</v>
          </cell>
          <cell r="Q192"/>
          <cell r="R192"/>
          <cell r="S192"/>
          <cell r="T192">
            <v>310.40000000000003</v>
          </cell>
          <cell r="U192"/>
          <cell r="V192">
            <v>776</v>
          </cell>
          <cell r="W192">
            <v>776</v>
          </cell>
          <cell r="X192"/>
          <cell r="Y192">
            <v>248</v>
          </cell>
          <cell r="Z192"/>
          <cell r="AB192">
            <v>27</v>
          </cell>
          <cell r="AD192">
            <v>0</v>
          </cell>
          <cell r="AE192">
            <v>0</v>
          </cell>
          <cell r="AH192">
            <v>139</v>
          </cell>
          <cell r="AI192">
            <v>60</v>
          </cell>
          <cell r="AJ192">
            <v>5</v>
          </cell>
          <cell r="AK192">
            <v>212</v>
          </cell>
          <cell r="AL192">
            <v>217</v>
          </cell>
          <cell r="AM192">
            <v>0</v>
          </cell>
          <cell r="AN192">
            <v>251</v>
          </cell>
          <cell r="AO192">
            <v>7</v>
          </cell>
        </row>
        <row r="193">
          <cell r="B193" t="str">
            <v>Saman Athapaththu</v>
          </cell>
          <cell r="C193" t="str">
            <v>Nilantha</v>
          </cell>
          <cell r="E193" t="str">
            <v>Embilipitiya</v>
          </cell>
          <cell r="F193" t="str">
            <v>V. G. Harshan Lakmal</v>
          </cell>
          <cell r="Q193"/>
          <cell r="R193"/>
          <cell r="S193"/>
          <cell r="T193">
            <v>298</v>
          </cell>
          <cell r="U193"/>
          <cell r="V193">
            <v>745</v>
          </cell>
          <cell r="W193">
            <v>745</v>
          </cell>
          <cell r="X193"/>
          <cell r="Y193">
            <v>221</v>
          </cell>
          <cell r="Z193"/>
          <cell r="AB193">
            <v>27</v>
          </cell>
          <cell r="AD193">
            <v>0</v>
          </cell>
          <cell r="AE193">
            <v>0</v>
          </cell>
          <cell r="AH193">
            <v>53</v>
          </cell>
          <cell r="AI193">
            <v>40</v>
          </cell>
          <cell r="AJ193">
            <v>7</v>
          </cell>
          <cell r="AK193">
            <v>108</v>
          </cell>
          <cell r="AL193">
            <v>115</v>
          </cell>
          <cell r="AM193">
            <v>0</v>
          </cell>
          <cell r="AN193">
            <v>176</v>
          </cell>
          <cell r="AO193">
            <v>4</v>
          </cell>
        </row>
        <row r="194">
          <cell r="B194" t="str">
            <v>Saman Athapaththu</v>
          </cell>
          <cell r="C194" t="str">
            <v>Nilantha</v>
          </cell>
          <cell r="E194" t="str">
            <v>Embilipitiya</v>
          </cell>
          <cell r="F194" t="str">
            <v>V. G. Harshan Lakmal</v>
          </cell>
          <cell r="Q194"/>
          <cell r="R194"/>
          <cell r="S194"/>
          <cell r="T194">
            <v>298</v>
          </cell>
          <cell r="U194"/>
          <cell r="V194">
            <v>745</v>
          </cell>
          <cell r="W194">
            <v>745</v>
          </cell>
          <cell r="X194"/>
          <cell r="Y194">
            <v>225</v>
          </cell>
          <cell r="Z194"/>
          <cell r="AB194">
            <v>27</v>
          </cell>
          <cell r="AD194">
            <v>0</v>
          </cell>
          <cell r="AE194">
            <v>0</v>
          </cell>
          <cell r="AH194">
            <v>101</v>
          </cell>
          <cell r="AI194">
            <v>58</v>
          </cell>
          <cell r="AJ194">
            <v>7</v>
          </cell>
          <cell r="AK194">
            <v>173</v>
          </cell>
          <cell r="AL194">
            <v>180</v>
          </cell>
          <cell r="AM194">
            <v>0</v>
          </cell>
          <cell r="AN194">
            <v>175</v>
          </cell>
          <cell r="AO194">
            <v>7</v>
          </cell>
        </row>
        <row r="195">
          <cell r="B195" t="str">
            <v>Saman Athapaththu</v>
          </cell>
          <cell r="C195" t="str">
            <v>Asanga Sanjeewa</v>
          </cell>
          <cell r="E195" t="str">
            <v>Hakmana</v>
          </cell>
          <cell r="F195" t="str">
            <v>L.P. JAYATHUNGA</v>
          </cell>
          <cell r="Q195"/>
          <cell r="R195"/>
          <cell r="S195"/>
          <cell r="T195">
            <v>340</v>
          </cell>
          <cell r="U195"/>
          <cell r="V195">
            <v>850</v>
          </cell>
          <cell r="W195">
            <v>850</v>
          </cell>
          <cell r="X195"/>
          <cell r="Y195">
            <v>292</v>
          </cell>
          <cell r="Z195"/>
          <cell r="AB195">
            <v>27</v>
          </cell>
          <cell r="AD195">
            <v>0</v>
          </cell>
          <cell r="AE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193</v>
          </cell>
          <cell r="AO195">
            <v>0</v>
          </cell>
        </row>
        <row r="196">
          <cell r="B196" t="str">
            <v>Saman Athapaththu</v>
          </cell>
          <cell r="C196" t="str">
            <v>Asanga Sanjeewa</v>
          </cell>
          <cell r="E196" t="str">
            <v>Hakmana</v>
          </cell>
          <cell r="F196" t="str">
            <v>L.P. JAYATHUNGA</v>
          </cell>
          <cell r="Q196"/>
          <cell r="R196"/>
          <cell r="S196"/>
          <cell r="T196">
            <v>404</v>
          </cell>
          <cell r="U196"/>
          <cell r="V196">
            <v>1010</v>
          </cell>
          <cell r="W196">
            <v>1010</v>
          </cell>
          <cell r="X196"/>
          <cell r="Y196">
            <v>295</v>
          </cell>
          <cell r="Z196"/>
          <cell r="AB196">
            <v>27</v>
          </cell>
          <cell r="AD196">
            <v>0</v>
          </cell>
          <cell r="AE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181</v>
          </cell>
          <cell r="AO196">
            <v>0</v>
          </cell>
        </row>
        <row r="197">
          <cell r="B197" t="str">
            <v>Saman Athapaththu</v>
          </cell>
          <cell r="C197" t="str">
            <v>Asanga Sanjeewa</v>
          </cell>
          <cell r="E197" t="str">
            <v>Middeniya</v>
          </cell>
          <cell r="F197" t="str">
            <v>Amarasinghe Arachchi Chamila Udayan</v>
          </cell>
          <cell r="Q197"/>
          <cell r="R197"/>
          <cell r="S197"/>
          <cell r="T197">
            <v>441.20000000000005</v>
          </cell>
          <cell r="U197"/>
          <cell r="V197">
            <v>1103</v>
          </cell>
          <cell r="W197">
            <v>1103</v>
          </cell>
          <cell r="X197"/>
          <cell r="Y197">
            <v>223</v>
          </cell>
          <cell r="Z197"/>
          <cell r="AB197">
            <v>27</v>
          </cell>
          <cell r="AD197">
            <v>46</v>
          </cell>
          <cell r="AE197">
            <v>0</v>
          </cell>
          <cell r="AH197">
            <v>25</v>
          </cell>
          <cell r="AI197">
            <v>9</v>
          </cell>
          <cell r="AJ197">
            <v>1</v>
          </cell>
          <cell r="AK197">
            <v>112</v>
          </cell>
          <cell r="AL197">
            <v>113</v>
          </cell>
          <cell r="AM197">
            <v>0</v>
          </cell>
          <cell r="AN197">
            <v>0</v>
          </cell>
          <cell r="AO197">
            <v>5</v>
          </cell>
        </row>
        <row r="198">
          <cell r="B198" t="str">
            <v>Saman Athapaththu</v>
          </cell>
          <cell r="C198" t="str">
            <v>Asanga Sanjeewa</v>
          </cell>
          <cell r="E198" t="str">
            <v>Tangalle</v>
          </cell>
          <cell r="F198" t="str">
            <v>Ms R.B.N. Deepika</v>
          </cell>
          <cell r="Q198"/>
          <cell r="R198"/>
          <cell r="S198"/>
          <cell r="T198">
            <v>481.6</v>
          </cell>
          <cell r="U198"/>
          <cell r="V198">
            <v>1204</v>
          </cell>
          <cell r="W198">
            <v>1204</v>
          </cell>
          <cell r="X198"/>
          <cell r="Y198">
            <v>223</v>
          </cell>
          <cell r="Z198"/>
          <cell r="AB198">
            <v>27</v>
          </cell>
          <cell r="AD198">
            <v>0</v>
          </cell>
          <cell r="AE198">
            <v>0</v>
          </cell>
          <cell r="AH198">
            <v>44</v>
          </cell>
          <cell r="AI198">
            <v>41</v>
          </cell>
          <cell r="AJ198">
            <v>3</v>
          </cell>
          <cell r="AK198">
            <v>136</v>
          </cell>
          <cell r="AL198">
            <v>139</v>
          </cell>
          <cell r="AM198">
            <v>0</v>
          </cell>
          <cell r="AN198">
            <v>0</v>
          </cell>
          <cell r="AO198">
            <v>3</v>
          </cell>
        </row>
        <row r="199">
          <cell r="B199" t="str">
            <v>Saman Athapaththu</v>
          </cell>
          <cell r="C199" t="str">
            <v>Asanga Sanjeewa</v>
          </cell>
          <cell r="E199" t="str">
            <v>Embilipitiya</v>
          </cell>
          <cell r="F199" t="str">
            <v>V. G. Harshan Lakmal</v>
          </cell>
          <cell r="Q199"/>
          <cell r="R199"/>
          <cell r="S199"/>
          <cell r="T199">
            <v>604</v>
          </cell>
          <cell r="U199"/>
          <cell r="V199">
            <v>1510</v>
          </cell>
          <cell r="W199">
            <v>1510</v>
          </cell>
          <cell r="X199"/>
          <cell r="Y199">
            <v>223</v>
          </cell>
          <cell r="Z199"/>
          <cell r="AB199">
            <v>27</v>
          </cell>
          <cell r="AD199">
            <v>0</v>
          </cell>
          <cell r="AE199">
            <v>0</v>
          </cell>
          <cell r="AH199">
            <v>100</v>
          </cell>
          <cell r="AI199">
            <v>69</v>
          </cell>
          <cell r="AJ199">
            <v>1</v>
          </cell>
          <cell r="AK199">
            <v>287</v>
          </cell>
          <cell r="AL199">
            <v>288</v>
          </cell>
          <cell r="AM199">
            <v>0</v>
          </cell>
          <cell r="AN199">
            <v>0</v>
          </cell>
          <cell r="AO199">
            <v>7</v>
          </cell>
        </row>
        <row r="200">
          <cell r="B200" t="str">
            <v>Saman Athapaththu</v>
          </cell>
          <cell r="C200" t="str">
            <v>Asanga Sanjeewa</v>
          </cell>
          <cell r="E200"/>
          <cell r="F200"/>
          <cell r="Q200"/>
          <cell r="R200"/>
          <cell r="S200"/>
          <cell r="T200"/>
          <cell r="U200"/>
          <cell r="V200"/>
          <cell r="W200">
            <v>0</v>
          </cell>
          <cell r="X200"/>
          <cell r="Y200"/>
          <cell r="Z200"/>
          <cell r="AB200"/>
          <cell r="AD200"/>
          <cell r="AE200"/>
          <cell r="AH200"/>
          <cell r="AI200"/>
          <cell r="AJ200"/>
          <cell r="AK200"/>
          <cell r="AL200"/>
          <cell r="AM200"/>
          <cell r="AN200"/>
          <cell r="AO200"/>
        </row>
        <row r="201">
          <cell r="B201"/>
          <cell r="C201"/>
          <cell r="E201"/>
          <cell r="F201"/>
          <cell r="Q201"/>
          <cell r="R201"/>
          <cell r="S201"/>
          <cell r="T201">
            <v>0</v>
          </cell>
          <cell r="U201"/>
          <cell r="V201"/>
          <cell r="W201">
            <v>0</v>
          </cell>
          <cell r="X201"/>
          <cell r="Y201"/>
          <cell r="Z201"/>
          <cell r="AB201"/>
          <cell r="AD201"/>
          <cell r="AE201"/>
          <cell r="AH201"/>
          <cell r="AI201"/>
          <cell r="AJ201"/>
          <cell r="AK201"/>
          <cell r="AL201"/>
          <cell r="AM201"/>
          <cell r="AN201"/>
          <cell r="AO201"/>
        </row>
        <row r="202">
          <cell r="B202"/>
          <cell r="C202"/>
          <cell r="E202" t="str">
            <v>Asanga Sanjeewa</v>
          </cell>
          <cell r="F202"/>
          <cell r="Q202" t="e">
            <v>#VALUE!</v>
          </cell>
          <cell r="R202" t="e">
            <v>#VALUE!</v>
          </cell>
          <cell r="S202" t="e">
            <v>#VALUE!</v>
          </cell>
          <cell r="T202" t="e">
            <v>#VALUE!</v>
          </cell>
          <cell r="U202" t="e">
            <v>#VALUE!</v>
          </cell>
          <cell r="V202" t="e">
            <v>#VALUE!</v>
          </cell>
          <cell r="W202" t="e">
            <v>#VALUE!</v>
          </cell>
          <cell r="X202" t="e">
            <v>#VALUE!</v>
          </cell>
          <cell r="Y202" t="e">
            <v>#VALUE!</v>
          </cell>
          <cell r="Z202" t="e">
            <v>#VALUE!</v>
          </cell>
          <cell r="AB202" t="e">
            <v>#VALUE!</v>
          </cell>
          <cell r="AD202" t="e">
            <v>#VALUE!</v>
          </cell>
          <cell r="AE202" t="e">
            <v>#VALUE!</v>
          </cell>
          <cell r="AH202" t="e">
            <v>#VALUE!</v>
          </cell>
          <cell r="AI202" t="e">
            <v>#VALUE!</v>
          </cell>
          <cell r="AJ202" t="e">
            <v>#VALUE!</v>
          </cell>
          <cell r="AK202" t="e">
            <v>#VALUE!</v>
          </cell>
          <cell r="AL202" t="e">
            <v>#VALUE!</v>
          </cell>
          <cell r="AM202" t="e">
            <v>#VALUE!</v>
          </cell>
          <cell r="AN202" t="e">
            <v>#VALUE!</v>
          </cell>
          <cell r="AO202" t="e">
            <v>#VALUE!</v>
          </cell>
        </row>
        <row r="203">
          <cell r="B203" t="str">
            <v>Saman Athapaththu</v>
          </cell>
          <cell r="C203" t="str">
            <v>Sumudu Ruwan</v>
          </cell>
          <cell r="E203" t="str">
            <v>Rathnapura</v>
          </cell>
          <cell r="F203" t="str">
            <v>Bopette Gedara Wijayananda Kumara</v>
          </cell>
          <cell r="Q203"/>
          <cell r="R203">
            <v>200</v>
          </cell>
          <cell r="S203">
            <v>625</v>
          </cell>
          <cell r="T203">
            <v>338</v>
          </cell>
          <cell r="U203">
            <v>200</v>
          </cell>
          <cell r="V203">
            <v>845</v>
          </cell>
          <cell r="W203">
            <v>1045</v>
          </cell>
          <cell r="X203">
            <v>15</v>
          </cell>
          <cell r="Y203">
            <v>213</v>
          </cell>
          <cell r="Z203"/>
          <cell r="AB203">
            <v>27</v>
          </cell>
          <cell r="AD203">
            <v>18</v>
          </cell>
          <cell r="AE203">
            <v>0</v>
          </cell>
          <cell r="AH203">
            <v>12</v>
          </cell>
          <cell r="AI203">
            <v>4</v>
          </cell>
          <cell r="AJ203">
            <v>0</v>
          </cell>
          <cell r="AK203">
            <v>25</v>
          </cell>
          <cell r="AL203">
            <v>25</v>
          </cell>
          <cell r="AM203">
            <v>0</v>
          </cell>
          <cell r="AN203">
            <v>192</v>
          </cell>
          <cell r="AO203">
            <v>1</v>
          </cell>
        </row>
        <row r="204">
          <cell r="B204" t="str">
            <v>Saman Athapaththu</v>
          </cell>
          <cell r="C204" t="str">
            <v>Sumudu Ruwan</v>
          </cell>
          <cell r="E204" t="str">
            <v>Rathnapura</v>
          </cell>
          <cell r="F204" t="str">
            <v>Bopette Gedara Wijayananda Kumara</v>
          </cell>
          <cell r="Q204"/>
          <cell r="R204"/>
          <cell r="S204"/>
          <cell r="T204">
            <v>0</v>
          </cell>
          <cell r="U204"/>
          <cell r="V204"/>
          <cell r="W204">
            <v>0</v>
          </cell>
          <cell r="X204"/>
          <cell r="Y204">
            <v>419</v>
          </cell>
          <cell r="Z204"/>
          <cell r="AB204">
            <v>27</v>
          </cell>
          <cell r="AD204">
            <v>0</v>
          </cell>
          <cell r="AE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359</v>
          </cell>
          <cell r="AO204">
            <v>0</v>
          </cell>
        </row>
        <row r="205">
          <cell r="B205" t="str">
            <v>Saman Athapaththu</v>
          </cell>
          <cell r="C205" t="str">
            <v>Sumudu Ruwan</v>
          </cell>
          <cell r="E205" t="str">
            <v>Rathnapura</v>
          </cell>
          <cell r="F205" t="str">
            <v>Bopette Gedara Wijayananda Kumara</v>
          </cell>
          <cell r="Q205"/>
          <cell r="R205">
            <v>200</v>
          </cell>
          <cell r="S205">
            <v>625</v>
          </cell>
          <cell r="T205">
            <v>338</v>
          </cell>
          <cell r="U205">
            <v>100</v>
          </cell>
          <cell r="V205">
            <v>845</v>
          </cell>
          <cell r="W205">
            <v>945</v>
          </cell>
          <cell r="X205">
            <v>15</v>
          </cell>
          <cell r="Y205">
            <v>298</v>
          </cell>
          <cell r="Z205"/>
          <cell r="AB205">
            <v>27</v>
          </cell>
          <cell r="AD205">
            <v>0</v>
          </cell>
          <cell r="AE205">
            <v>0</v>
          </cell>
          <cell r="AH205">
            <v>8</v>
          </cell>
          <cell r="AI205">
            <v>3</v>
          </cell>
          <cell r="AJ205">
            <v>0</v>
          </cell>
          <cell r="AK205">
            <v>30</v>
          </cell>
          <cell r="AL205">
            <v>30</v>
          </cell>
          <cell r="AM205">
            <v>0</v>
          </cell>
          <cell r="AN205">
            <v>256</v>
          </cell>
          <cell r="AO205">
            <v>1</v>
          </cell>
        </row>
        <row r="206">
          <cell r="B206" t="str">
            <v>Saman Athapaththu</v>
          </cell>
          <cell r="C206" t="str">
            <v>Sumudu Ruwan</v>
          </cell>
          <cell r="E206" t="str">
            <v>Kahawatta</v>
          </cell>
          <cell r="F206" t="str">
            <v>Ranaweera Distributor's</v>
          </cell>
          <cell r="Q206"/>
          <cell r="R206">
            <v>200</v>
          </cell>
          <cell r="S206">
            <v>625</v>
          </cell>
          <cell r="T206">
            <v>338</v>
          </cell>
          <cell r="U206">
            <v>100</v>
          </cell>
          <cell r="V206">
            <v>845</v>
          </cell>
          <cell r="W206">
            <v>945</v>
          </cell>
          <cell r="X206">
            <v>18</v>
          </cell>
          <cell r="Y206">
            <v>272</v>
          </cell>
          <cell r="Z206"/>
          <cell r="AB206">
            <v>27</v>
          </cell>
          <cell r="AD206">
            <v>0</v>
          </cell>
          <cell r="AE206">
            <v>4</v>
          </cell>
          <cell r="AH206">
            <v>120</v>
          </cell>
          <cell r="AI206">
            <v>148</v>
          </cell>
          <cell r="AJ206">
            <v>17</v>
          </cell>
          <cell r="AK206">
            <v>379</v>
          </cell>
          <cell r="AL206">
            <v>396</v>
          </cell>
          <cell r="AM206">
            <v>0</v>
          </cell>
          <cell r="AN206">
            <v>187</v>
          </cell>
          <cell r="AO206">
            <v>9</v>
          </cell>
        </row>
        <row r="207">
          <cell r="B207" t="str">
            <v>Saman Athapaththu</v>
          </cell>
          <cell r="C207" t="str">
            <v>Sumudu Ruwan</v>
          </cell>
          <cell r="E207" t="str">
            <v>Kahawatta</v>
          </cell>
          <cell r="F207" t="str">
            <v>Ranaweera Distributor's</v>
          </cell>
          <cell r="Q207"/>
          <cell r="R207">
            <v>200</v>
          </cell>
          <cell r="S207">
            <v>625</v>
          </cell>
          <cell r="T207">
            <v>287.2</v>
          </cell>
          <cell r="U207">
            <v>100</v>
          </cell>
          <cell r="V207">
            <v>718</v>
          </cell>
          <cell r="W207">
            <v>818</v>
          </cell>
          <cell r="X207">
            <v>15</v>
          </cell>
          <cell r="Y207">
            <v>295</v>
          </cell>
          <cell r="Z207"/>
          <cell r="AB207">
            <v>27</v>
          </cell>
          <cell r="AD207">
            <v>0</v>
          </cell>
          <cell r="AE207">
            <v>2</v>
          </cell>
          <cell r="AH207">
            <v>125</v>
          </cell>
          <cell r="AI207">
            <v>95</v>
          </cell>
          <cell r="AJ207">
            <v>0</v>
          </cell>
          <cell r="AK207">
            <v>240</v>
          </cell>
          <cell r="AL207">
            <v>240</v>
          </cell>
          <cell r="AM207">
            <v>0</v>
          </cell>
          <cell r="AN207">
            <v>203</v>
          </cell>
          <cell r="AO207">
            <v>9</v>
          </cell>
        </row>
        <row r="208">
          <cell r="B208" t="str">
            <v>Saman Athapaththu</v>
          </cell>
          <cell r="C208" t="str">
            <v>Sumudu Ruwan</v>
          </cell>
          <cell r="E208" t="str">
            <v>Kahawatta</v>
          </cell>
          <cell r="F208" t="str">
            <v>Ranaweera Distributor's</v>
          </cell>
          <cell r="Q208"/>
          <cell r="R208">
            <v>200</v>
          </cell>
          <cell r="S208">
            <v>625</v>
          </cell>
          <cell r="T208">
            <v>280</v>
          </cell>
          <cell r="U208">
            <v>100</v>
          </cell>
          <cell r="V208">
            <v>700</v>
          </cell>
          <cell r="W208">
            <v>800</v>
          </cell>
          <cell r="X208">
            <v>15</v>
          </cell>
          <cell r="Y208">
            <v>334</v>
          </cell>
          <cell r="Z208"/>
          <cell r="AB208">
            <v>27</v>
          </cell>
          <cell r="AD208">
            <v>0</v>
          </cell>
          <cell r="AE208">
            <v>3</v>
          </cell>
          <cell r="AH208">
            <v>112</v>
          </cell>
          <cell r="AI208">
            <v>100</v>
          </cell>
          <cell r="AJ208">
            <v>0</v>
          </cell>
          <cell r="AK208">
            <v>282</v>
          </cell>
          <cell r="AL208">
            <v>282</v>
          </cell>
          <cell r="AM208">
            <v>0</v>
          </cell>
          <cell r="AN208">
            <v>283</v>
          </cell>
          <cell r="AO208">
            <v>9</v>
          </cell>
        </row>
        <row r="209">
          <cell r="B209" t="str">
            <v>Saman Athapaththu</v>
          </cell>
          <cell r="C209" t="str">
            <v>Sumudu Ruwan</v>
          </cell>
          <cell r="E209" t="str">
            <v>Kahawatta</v>
          </cell>
          <cell r="F209" t="str">
            <v>Ranaweera Distributor's</v>
          </cell>
          <cell r="Q209"/>
          <cell r="R209">
            <v>200</v>
          </cell>
          <cell r="S209">
            <v>625</v>
          </cell>
          <cell r="T209">
            <v>287.2</v>
          </cell>
          <cell r="U209">
            <v>136</v>
          </cell>
          <cell r="V209">
            <v>718</v>
          </cell>
          <cell r="W209">
            <v>854</v>
          </cell>
          <cell r="X209">
            <v>15</v>
          </cell>
          <cell r="Y209">
            <v>335</v>
          </cell>
          <cell r="Z209"/>
          <cell r="AB209">
            <v>27</v>
          </cell>
          <cell r="AD209">
            <v>0</v>
          </cell>
          <cell r="AE209">
            <v>6</v>
          </cell>
          <cell r="AH209">
            <v>121</v>
          </cell>
          <cell r="AI209">
            <v>145</v>
          </cell>
          <cell r="AJ209">
            <v>2</v>
          </cell>
          <cell r="AK209">
            <v>264</v>
          </cell>
          <cell r="AL209">
            <v>266</v>
          </cell>
          <cell r="AM209">
            <v>0</v>
          </cell>
          <cell r="AN209">
            <v>201</v>
          </cell>
          <cell r="AO209">
            <v>9</v>
          </cell>
        </row>
        <row r="210">
          <cell r="B210" t="str">
            <v>Saman Athapaththu</v>
          </cell>
          <cell r="C210" t="str">
            <v>Sumudu Ruwan</v>
          </cell>
          <cell r="E210" t="str">
            <v>Balangoda</v>
          </cell>
          <cell r="F210" t="str">
            <v>P. Rasanjalee Premarathne</v>
          </cell>
          <cell r="Q210">
            <v>1141</v>
          </cell>
          <cell r="R210">
            <v>200</v>
          </cell>
          <cell r="S210">
            <v>625</v>
          </cell>
          <cell r="T210">
            <v>456.40000000000003</v>
          </cell>
          <cell r="U210">
            <v>150</v>
          </cell>
          <cell r="V210">
            <v>1141</v>
          </cell>
          <cell r="W210">
            <v>1291</v>
          </cell>
          <cell r="X210">
            <v>15</v>
          </cell>
          <cell r="Y210">
            <v>263</v>
          </cell>
          <cell r="Z210"/>
          <cell r="AB210">
            <v>27</v>
          </cell>
          <cell r="AD210">
            <v>173</v>
          </cell>
          <cell r="AE210">
            <v>11</v>
          </cell>
          <cell r="AH210">
            <v>138</v>
          </cell>
          <cell r="AI210">
            <v>98</v>
          </cell>
          <cell r="AJ210">
            <v>7</v>
          </cell>
          <cell r="AK210">
            <v>288</v>
          </cell>
          <cell r="AL210">
            <v>295</v>
          </cell>
          <cell r="AM210">
            <v>0</v>
          </cell>
          <cell r="AN210">
            <v>225</v>
          </cell>
          <cell r="AO210">
            <v>9</v>
          </cell>
        </row>
        <row r="211">
          <cell r="B211" t="str">
            <v>Saman Athapaththu</v>
          </cell>
          <cell r="C211" t="str">
            <v>Sumudu Ruwan</v>
          </cell>
          <cell r="E211" t="str">
            <v>Balangoda</v>
          </cell>
          <cell r="F211" t="str">
            <v>P. Rasanjalee Premarathne</v>
          </cell>
          <cell r="Q211"/>
          <cell r="R211">
            <v>200</v>
          </cell>
          <cell r="S211">
            <v>625</v>
          </cell>
          <cell r="T211">
            <v>304.40000000000003</v>
          </cell>
          <cell r="U211">
            <v>100</v>
          </cell>
          <cell r="V211">
            <v>761</v>
          </cell>
          <cell r="W211">
            <v>861</v>
          </cell>
          <cell r="X211">
            <v>15</v>
          </cell>
          <cell r="Y211">
            <v>229</v>
          </cell>
          <cell r="Z211"/>
          <cell r="AB211">
            <v>27</v>
          </cell>
          <cell r="AD211">
            <v>0</v>
          </cell>
          <cell r="AE211">
            <v>7</v>
          </cell>
          <cell r="AH211">
            <v>108</v>
          </cell>
          <cell r="AI211">
            <v>72</v>
          </cell>
          <cell r="AJ211">
            <v>9</v>
          </cell>
          <cell r="AK211">
            <v>201</v>
          </cell>
          <cell r="AL211">
            <v>210</v>
          </cell>
          <cell r="AM211">
            <v>0</v>
          </cell>
          <cell r="AN211">
            <v>196</v>
          </cell>
          <cell r="AO211">
            <v>9</v>
          </cell>
        </row>
        <row r="212">
          <cell r="B212" t="str">
            <v>Saman Athapaththu</v>
          </cell>
          <cell r="C212" t="str">
            <v>Sumudu Ruwan</v>
          </cell>
          <cell r="E212" t="str">
            <v>Balangoda</v>
          </cell>
          <cell r="F212" t="str">
            <v>P. Rasanjalee Premarathne</v>
          </cell>
          <cell r="Q212"/>
          <cell r="R212">
            <v>200</v>
          </cell>
          <cell r="S212">
            <v>625</v>
          </cell>
          <cell r="T212">
            <v>338</v>
          </cell>
          <cell r="U212">
            <v>100</v>
          </cell>
          <cell r="V212">
            <v>845</v>
          </cell>
          <cell r="W212">
            <v>945</v>
          </cell>
          <cell r="X212">
            <v>15</v>
          </cell>
          <cell r="Y212">
            <v>140</v>
          </cell>
          <cell r="Z212"/>
          <cell r="AB212">
            <v>27</v>
          </cell>
          <cell r="AD212">
            <v>0</v>
          </cell>
          <cell r="AE212">
            <v>6</v>
          </cell>
          <cell r="AH212">
            <v>123</v>
          </cell>
          <cell r="AI212">
            <v>72</v>
          </cell>
          <cell r="AJ212">
            <v>1</v>
          </cell>
          <cell r="AK212">
            <v>193</v>
          </cell>
          <cell r="AL212">
            <v>194</v>
          </cell>
          <cell r="AM212">
            <v>0</v>
          </cell>
          <cell r="AN212">
            <v>128</v>
          </cell>
          <cell r="AO212">
            <v>9</v>
          </cell>
        </row>
        <row r="213">
          <cell r="B213" t="str">
            <v>Saman Athapaththu</v>
          </cell>
          <cell r="C213" t="str">
            <v>Sumudu Ruwan</v>
          </cell>
          <cell r="E213" t="str">
            <v>Niwithigala-Kalawana</v>
          </cell>
          <cell r="F213" t="str">
            <v>S.M.I. Chathuranga</v>
          </cell>
          <cell r="Q213"/>
          <cell r="R213"/>
          <cell r="S213"/>
          <cell r="T213">
            <v>0</v>
          </cell>
          <cell r="U213"/>
          <cell r="V213"/>
          <cell r="W213">
            <v>0</v>
          </cell>
          <cell r="X213"/>
          <cell r="Y213">
            <v>185</v>
          </cell>
          <cell r="Z213"/>
          <cell r="AB213">
            <v>27</v>
          </cell>
          <cell r="AD213">
            <v>0</v>
          </cell>
          <cell r="AE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165</v>
          </cell>
          <cell r="AO213">
            <v>0</v>
          </cell>
        </row>
        <row r="214">
          <cell r="B214" t="str">
            <v>Saman Athapaththu</v>
          </cell>
          <cell r="C214" t="str">
            <v>Sumudu Ruwan</v>
          </cell>
          <cell r="E214" t="str">
            <v>Niwithigala-Kalawana</v>
          </cell>
          <cell r="F214" t="str">
            <v>S.M.I. Chathuranga</v>
          </cell>
          <cell r="Q214"/>
          <cell r="R214"/>
          <cell r="S214"/>
          <cell r="T214">
            <v>0</v>
          </cell>
          <cell r="U214"/>
          <cell r="V214"/>
          <cell r="W214">
            <v>0</v>
          </cell>
          <cell r="X214"/>
          <cell r="Y214">
            <v>150</v>
          </cell>
          <cell r="Z214"/>
          <cell r="AB214">
            <v>27</v>
          </cell>
          <cell r="AD214">
            <v>0</v>
          </cell>
          <cell r="AE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112</v>
          </cell>
          <cell r="AO214">
            <v>0</v>
          </cell>
        </row>
        <row r="215">
          <cell r="B215" t="str">
            <v>Saman Athapaththu</v>
          </cell>
          <cell r="C215" t="str">
            <v>Sumudu Ruwan</v>
          </cell>
          <cell r="E215" t="str">
            <v>Wellawaya</v>
          </cell>
          <cell r="F215" t="str">
            <v>WM Saman Chandrakumara</v>
          </cell>
          <cell r="Q215">
            <v>930</v>
          </cell>
          <cell r="R215">
            <v>200</v>
          </cell>
          <cell r="S215">
            <v>625</v>
          </cell>
          <cell r="T215">
            <v>372</v>
          </cell>
          <cell r="U215">
            <v>150</v>
          </cell>
          <cell r="V215">
            <v>930</v>
          </cell>
          <cell r="W215">
            <v>1080</v>
          </cell>
          <cell r="X215">
            <v>18</v>
          </cell>
          <cell r="Y215">
            <v>308</v>
          </cell>
          <cell r="Z215"/>
          <cell r="AB215">
            <v>27</v>
          </cell>
          <cell r="AD215">
            <v>130</v>
          </cell>
          <cell r="AE215">
            <v>9</v>
          </cell>
          <cell r="AH215">
            <v>113</v>
          </cell>
          <cell r="AI215">
            <v>92</v>
          </cell>
          <cell r="AJ215">
            <v>0</v>
          </cell>
          <cell r="AK215">
            <v>288</v>
          </cell>
          <cell r="AL215">
            <v>288</v>
          </cell>
          <cell r="AM215">
            <v>0</v>
          </cell>
          <cell r="AN215">
            <v>300</v>
          </cell>
          <cell r="AO215">
            <v>9</v>
          </cell>
        </row>
        <row r="216">
          <cell r="B216" t="str">
            <v>Saman Athapaththu</v>
          </cell>
          <cell r="C216" t="str">
            <v>Sumudu Ruwan</v>
          </cell>
          <cell r="E216" t="str">
            <v>Wellawaya</v>
          </cell>
          <cell r="F216" t="str">
            <v>WM Saman Chandrakumara</v>
          </cell>
          <cell r="Q216"/>
          <cell r="R216">
            <v>200</v>
          </cell>
          <cell r="S216">
            <v>625</v>
          </cell>
          <cell r="T216">
            <v>304.40000000000003</v>
          </cell>
          <cell r="U216">
            <v>100</v>
          </cell>
          <cell r="V216">
            <v>761</v>
          </cell>
          <cell r="W216">
            <v>861</v>
          </cell>
          <cell r="X216">
            <v>15</v>
          </cell>
          <cell r="Y216">
            <v>388</v>
          </cell>
          <cell r="Z216"/>
          <cell r="AB216">
            <v>27</v>
          </cell>
          <cell r="AD216">
            <v>0</v>
          </cell>
          <cell r="AE216">
            <v>6</v>
          </cell>
          <cell r="AH216">
            <v>93</v>
          </cell>
          <cell r="AI216">
            <v>65</v>
          </cell>
          <cell r="AJ216">
            <v>0</v>
          </cell>
          <cell r="AK216">
            <v>213</v>
          </cell>
          <cell r="AL216">
            <v>213</v>
          </cell>
          <cell r="AM216">
            <v>0</v>
          </cell>
          <cell r="AN216">
            <v>381</v>
          </cell>
          <cell r="AO216">
            <v>9</v>
          </cell>
        </row>
        <row r="217">
          <cell r="B217" t="str">
            <v>Saman Athapaththu</v>
          </cell>
          <cell r="C217" t="str">
            <v>Sumudu Ruwan</v>
          </cell>
          <cell r="E217" t="str">
            <v>Kahawatta</v>
          </cell>
          <cell r="F217" t="str">
            <v>Ranaweera Distributor's</v>
          </cell>
          <cell r="Q217">
            <v>1585</v>
          </cell>
          <cell r="R217">
            <v>200</v>
          </cell>
          <cell r="S217"/>
          <cell r="T217">
            <v>634</v>
          </cell>
          <cell r="U217"/>
          <cell r="V217">
            <v>1585</v>
          </cell>
          <cell r="W217">
            <v>1585</v>
          </cell>
          <cell r="X217"/>
          <cell r="Y217">
            <v>388</v>
          </cell>
          <cell r="Z217"/>
          <cell r="AB217">
            <v>27</v>
          </cell>
          <cell r="AD217">
            <v>175</v>
          </cell>
          <cell r="AE217">
            <v>1</v>
          </cell>
          <cell r="AH217">
            <v>57</v>
          </cell>
          <cell r="AI217">
            <v>56</v>
          </cell>
          <cell r="AJ217">
            <v>0</v>
          </cell>
          <cell r="AK217">
            <v>175</v>
          </cell>
          <cell r="AL217">
            <v>175</v>
          </cell>
          <cell r="AM217">
            <v>0</v>
          </cell>
          <cell r="AN217">
            <v>0</v>
          </cell>
          <cell r="AO217">
            <v>5</v>
          </cell>
        </row>
        <row r="218">
          <cell r="B218" t="str">
            <v>Saman Athapaththu</v>
          </cell>
          <cell r="C218" t="str">
            <v>Sumudu Ruwan</v>
          </cell>
          <cell r="E218"/>
          <cell r="F218"/>
          <cell r="Q218"/>
          <cell r="R218"/>
          <cell r="S218"/>
          <cell r="T218">
            <v>0</v>
          </cell>
          <cell r="U218"/>
          <cell r="V218"/>
          <cell r="W218">
            <v>0</v>
          </cell>
          <cell r="X218"/>
          <cell r="Y218"/>
          <cell r="Z218"/>
          <cell r="AB218">
            <v>27</v>
          </cell>
          <cell r="AD218">
            <v>0</v>
          </cell>
          <cell r="AE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</row>
        <row r="219">
          <cell r="B219"/>
          <cell r="C219"/>
          <cell r="E219"/>
          <cell r="F219"/>
          <cell r="Q219"/>
          <cell r="R219"/>
          <cell r="S219"/>
          <cell r="T219">
            <v>0</v>
          </cell>
          <cell r="U219"/>
          <cell r="V219"/>
          <cell r="W219">
            <v>0</v>
          </cell>
          <cell r="X219"/>
          <cell r="Y219"/>
          <cell r="Z219"/>
          <cell r="AB219">
            <v>0</v>
          </cell>
          <cell r="AD219">
            <v>0</v>
          </cell>
          <cell r="AE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</row>
        <row r="220">
          <cell r="B220"/>
          <cell r="C220"/>
          <cell r="E220" t="str">
            <v>Sumudu Ruwan</v>
          </cell>
          <cell r="F220"/>
          <cell r="Q220" t="e">
            <v>#VALUE!</v>
          </cell>
          <cell r="R220" t="e">
            <v>#VALUE!</v>
          </cell>
          <cell r="S220" t="e">
            <v>#VALUE!</v>
          </cell>
          <cell r="T220" t="e">
            <v>#VALUE!</v>
          </cell>
          <cell r="U220" t="e">
            <v>#VALUE!</v>
          </cell>
          <cell r="V220" t="e">
            <v>#VALUE!</v>
          </cell>
          <cell r="W220" t="e">
            <v>#VALUE!</v>
          </cell>
          <cell r="X220" t="e">
            <v>#VALUE!</v>
          </cell>
          <cell r="Y220" t="e">
            <v>#VALUE!</v>
          </cell>
          <cell r="Z220" t="e">
            <v>#VALUE!</v>
          </cell>
          <cell r="AB220" t="e">
            <v>#VALUE!</v>
          </cell>
          <cell r="AD220" t="e">
            <v>#VALUE!</v>
          </cell>
          <cell r="AE220" t="e">
            <v>#VALUE!</v>
          </cell>
          <cell r="AH220" t="e">
            <v>#VALUE!</v>
          </cell>
          <cell r="AI220" t="e">
            <v>#VALUE!</v>
          </cell>
          <cell r="AJ220" t="e">
            <v>#VALUE!</v>
          </cell>
          <cell r="AK220" t="e">
            <v>#VALUE!</v>
          </cell>
          <cell r="AL220" t="e">
            <v>#VALUE!</v>
          </cell>
          <cell r="AM220" t="e">
            <v>#VALUE!</v>
          </cell>
          <cell r="AN220" t="e">
            <v>#VALUE!</v>
          </cell>
          <cell r="AO220" t="e">
            <v>#VALUE!</v>
          </cell>
        </row>
        <row r="221">
          <cell r="B221"/>
          <cell r="C221"/>
          <cell r="E221" t="str">
            <v>Total</v>
          </cell>
          <cell r="F221" t="str">
            <v>Saman Athapaththu</v>
          </cell>
          <cell r="Q221" t="e">
            <v>#VALUE!</v>
          </cell>
          <cell r="R221" t="e">
            <v>#VALUE!</v>
          </cell>
          <cell r="S221" t="e">
            <v>#VALUE!</v>
          </cell>
          <cell r="T221" t="e">
            <v>#VALUE!</v>
          </cell>
          <cell r="U221" t="e">
            <v>#VALUE!</v>
          </cell>
          <cell r="V221" t="e">
            <v>#VALUE!</v>
          </cell>
          <cell r="W221" t="e">
            <v>#VALUE!</v>
          </cell>
          <cell r="X221" t="e">
            <v>#VALUE!</v>
          </cell>
          <cell r="Y221" t="e">
            <v>#VALUE!</v>
          </cell>
          <cell r="Z221" t="e">
            <v>#VALUE!</v>
          </cell>
          <cell r="AB221" t="e">
            <v>#VALUE!</v>
          </cell>
          <cell r="AD221" t="e">
            <v>#VALUE!</v>
          </cell>
          <cell r="AE221" t="e">
            <v>#VALUE!</v>
          </cell>
          <cell r="AH221" t="e">
            <v>#VALUE!</v>
          </cell>
          <cell r="AI221" t="e">
            <v>#VALUE!</v>
          </cell>
          <cell r="AJ221" t="e">
            <v>#VALUE!</v>
          </cell>
          <cell r="AK221" t="e">
            <v>#VALUE!</v>
          </cell>
          <cell r="AL221" t="e">
            <v>#VALUE!</v>
          </cell>
          <cell r="AM221" t="e">
            <v>#VALUE!</v>
          </cell>
          <cell r="AN221" t="e">
            <v>#VALUE!</v>
          </cell>
          <cell r="AO221" t="e">
            <v>#VALUE!</v>
          </cell>
        </row>
        <row r="222">
          <cell r="B222" t="str">
            <v>Samantha Bandara</v>
          </cell>
          <cell r="C222" t="str">
            <v>Janaka</v>
          </cell>
          <cell r="E222" t="str">
            <v>Negambo</v>
          </cell>
          <cell r="F222" t="str">
            <v>DO Negambo</v>
          </cell>
          <cell r="Q222"/>
          <cell r="R222"/>
          <cell r="S222">
            <v>480</v>
          </cell>
          <cell r="T222">
            <v>338</v>
          </cell>
          <cell r="U222">
            <v>100</v>
          </cell>
          <cell r="V222">
            <v>845</v>
          </cell>
          <cell r="W222">
            <v>945</v>
          </cell>
          <cell r="X222"/>
          <cell r="Y222">
            <v>178</v>
          </cell>
          <cell r="Z222"/>
          <cell r="AB222">
            <v>27</v>
          </cell>
          <cell r="AD222">
            <v>0</v>
          </cell>
          <cell r="AE222">
            <v>3</v>
          </cell>
          <cell r="AH222">
            <v>39</v>
          </cell>
          <cell r="AI222">
            <v>100</v>
          </cell>
          <cell r="AJ222">
            <v>58</v>
          </cell>
          <cell r="AK222">
            <v>156</v>
          </cell>
          <cell r="AL222">
            <v>214</v>
          </cell>
          <cell r="AM222">
            <v>0</v>
          </cell>
          <cell r="AN222">
            <v>0</v>
          </cell>
          <cell r="AO222">
            <v>7</v>
          </cell>
        </row>
        <row r="223">
          <cell r="B223" t="str">
            <v>Samantha Bandara</v>
          </cell>
          <cell r="C223" t="str">
            <v>Janaka</v>
          </cell>
          <cell r="E223" t="str">
            <v>Negambo</v>
          </cell>
          <cell r="F223" t="str">
            <v>DO Negambo</v>
          </cell>
          <cell r="Q223">
            <v>1521</v>
          </cell>
          <cell r="R223"/>
          <cell r="S223">
            <v>240</v>
          </cell>
          <cell r="T223">
            <v>608.4</v>
          </cell>
          <cell r="U223">
            <v>300</v>
          </cell>
          <cell r="V223">
            <v>1521</v>
          </cell>
          <cell r="W223">
            <v>1821</v>
          </cell>
          <cell r="X223"/>
          <cell r="Y223">
            <v>131</v>
          </cell>
          <cell r="Z223"/>
          <cell r="AB223">
            <v>27</v>
          </cell>
          <cell r="AD223">
            <v>455</v>
          </cell>
          <cell r="AE223">
            <v>0</v>
          </cell>
          <cell r="AH223">
            <v>61</v>
          </cell>
          <cell r="AI223">
            <v>38</v>
          </cell>
          <cell r="AJ223">
            <v>142</v>
          </cell>
          <cell r="AK223">
            <v>436</v>
          </cell>
          <cell r="AL223">
            <v>578</v>
          </cell>
          <cell r="AM223">
            <v>0</v>
          </cell>
          <cell r="AN223">
            <v>0</v>
          </cell>
          <cell r="AO223">
            <v>7</v>
          </cell>
        </row>
        <row r="224">
          <cell r="B224" t="str">
            <v>Samantha Bandara</v>
          </cell>
          <cell r="C224" t="str">
            <v>Janaka</v>
          </cell>
          <cell r="E224" t="str">
            <v>Negambo</v>
          </cell>
          <cell r="F224" t="str">
            <v>DO Negambo</v>
          </cell>
          <cell r="Q224"/>
          <cell r="R224"/>
          <cell r="S224">
            <v>480</v>
          </cell>
          <cell r="T224">
            <v>338</v>
          </cell>
          <cell r="U224">
            <v>100</v>
          </cell>
          <cell r="V224">
            <v>845</v>
          </cell>
          <cell r="W224">
            <v>945</v>
          </cell>
          <cell r="X224"/>
          <cell r="Y224">
            <v>352</v>
          </cell>
          <cell r="Z224"/>
          <cell r="AB224">
            <v>27</v>
          </cell>
          <cell r="AD224">
            <v>0</v>
          </cell>
          <cell r="AE224">
            <v>5</v>
          </cell>
          <cell r="AH224">
            <v>79</v>
          </cell>
          <cell r="AI224">
            <v>37</v>
          </cell>
          <cell r="AJ224">
            <v>36</v>
          </cell>
          <cell r="AK224">
            <v>193</v>
          </cell>
          <cell r="AL224">
            <v>229</v>
          </cell>
          <cell r="AM224">
            <v>0</v>
          </cell>
          <cell r="AN224">
            <v>0</v>
          </cell>
          <cell r="AO224">
            <v>7</v>
          </cell>
        </row>
        <row r="225">
          <cell r="B225" t="str">
            <v>Samantha Bandara</v>
          </cell>
          <cell r="C225" t="str">
            <v>Janaka</v>
          </cell>
          <cell r="E225" t="str">
            <v>Negambo</v>
          </cell>
          <cell r="F225" t="str">
            <v>DO Negambo</v>
          </cell>
          <cell r="Q225"/>
          <cell r="R225"/>
          <cell r="S225">
            <v>480</v>
          </cell>
          <cell r="T225">
            <v>338</v>
          </cell>
          <cell r="U225">
            <v>150</v>
          </cell>
          <cell r="V225">
            <v>845</v>
          </cell>
          <cell r="W225">
            <v>995</v>
          </cell>
          <cell r="X225"/>
          <cell r="Y225">
            <v>252</v>
          </cell>
          <cell r="Z225"/>
          <cell r="AB225">
            <v>27</v>
          </cell>
          <cell r="AD225">
            <v>0</v>
          </cell>
          <cell r="AE225">
            <v>3</v>
          </cell>
          <cell r="AH225">
            <v>59</v>
          </cell>
          <cell r="AI225">
            <v>32</v>
          </cell>
          <cell r="AJ225">
            <v>12</v>
          </cell>
          <cell r="AK225">
            <v>213</v>
          </cell>
          <cell r="AL225">
            <v>225</v>
          </cell>
          <cell r="AM225">
            <v>0</v>
          </cell>
          <cell r="AN225">
            <v>0</v>
          </cell>
          <cell r="AO225">
            <v>7</v>
          </cell>
        </row>
        <row r="226">
          <cell r="B226" t="str">
            <v>Samantha Bandara</v>
          </cell>
          <cell r="C226" t="str">
            <v>Janaka</v>
          </cell>
          <cell r="E226" t="str">
            <v>Negambo</v>
          </cell>
          <cell r="F226" t="str">
            <v>DO Negambo</v>
          </cell>
          <cell r="Q226">
            <v>1650</v>
          </cell>
          <cell r="R226"/>
          <cell r="S226">
            <v>240</v>
          </cell>
          <cell r="T226">
            <v>660</v>
          </cell>
          <cell r="U226">
            <v>250</v>
          </cell>
          <cell r="V226">
            <v>1650</v>
          </cell>
          <cell r="W226">
            <v>1900</v>
          </cell>
          <cell r="X226"/>
          <cell r="Y226">
            <v>234</v>
          </cell>
          <cell r="Z226"/>
          <cell r="AB226">
            <v>27</v>
          </cell>
          <cell r="AD226">
            <v>231</v>
          </cell>
          <cell r="AE226">
            <v>0</v>
          </cell>
          <cell r="AH226">
            <v>49</v>
          </cell>
          <cell r="AI226">
            <v>137</v>
          </cell>
          <cell r="AJ226">
            <v>87</v>
          </cell>
          <cell r="AK226">
            <v>519</v>
          </cell>
          <cell r="AL226">
            <v>606</v>
          </cell>
          <cell r="AM226">
            <v>0</v>
          </cell>
          <cell r="AN226">
            <v>0</v>
          </cell>
          <cell r="AO226">
            <v>7</v>
          </cell>
        </row>
        <row r="227">
          <cell r="B227" t="str">
            <v>Samantha Bandara</v>
          </cell>
          <cell r="C227" t="str">
            <v>Janaka</v>
          </cell>
          <cell r="E227" t="str">
            <v>Negambo</v>
          </cell>
          <cell r="F227" t="str">
            <v>DO Negambo</v>
          </cell>
          <cell r="Q227"/>
          <cell r="R227"/>
          <cell r="S227">
            <v>480</v>
          </cell>
          <cell r="T227">
            <v>338</v>
          </cell>
          <cell r="U227">
            <v>100</v>
          </cell>
          <cell r="V227">
            <v>845</v>
          </cell>
          <cell r="W227">
            <v>945</v>
          </cell>
          <cell r="X227"/>
          <cell r="Y227">
            <v>298</v>
          </cell>
          <cell r="Z227"/>
          <cell r="AB227">
            <v>27</v>
          </cell>
          <cell r="AD227">
            <v>1</v>
          </cell>
          <cell r="AE227">
            <v>1</v>
          </cell>
          <cell r="AH227">
            <v>65</v>
          </cell>
          <cell r="AI227">
            <v>50</v>
          </cell>
          <cell r="AJ227">
            <v>11</v>
          </cell>
          <cell r="AK227">
            <v>150</v>
          </cell>
          <cell r="AL227">
            <v>161</v>
          </cell>
          <cell r="AM227">
            <v>0</v>
          </cell>
          <cell r="AN227">
            <v>0</v>
          </cell>
          <cell r="AO227">
            <v>7</v>
          </cell>
        </row>
        <row r="228">
          <cell r="B228" t="str">
            <v>Samantha Bandara</v>
          </cell>
          <cell r="C228" t="str">
            <v>Janaka</v>
          </cell>
          <cell r="E228" t="str">
            <v>Negambo</v>
          </cell>
          <cell r="F228" t="str">
            <v>DO Negambo</v>
          </cell>
          <cell r="Q228"/>
          <cell r="R228"/>
          <cell r="S228">
            <v>480</v>
          </cell>
          <cell r="T228">
            <v>338</v>
          </cell>
          <cell r="U228">
            <v>100</v>
          </cell>
          <cell r="V228">
            <v>845</v>
          </cell>
          <cell r="W228">
            <v>945</v>
          </cell>
          <cell r="X228"/>
          <cell r="Y228">
            <v>280</v>
          </cell>
          <cell r="Z228"/>
          <cell r="AB228">
            <v>27</v>
          </cell>
          <cell r="AD228">
            <v>1</v>
          </cell>
          <cell r="AE228">
            <v>3</v>
          </cell>
          <cell r="AH228">
            <v>90</v>
          </cell>
          <cell r="AI228">
            <v>38</v>
          </cell>
          <cell r="AJ228">
            <v>37</v>
          </cell>
          <cell r="AK228">
            <v>133</v>
          </cell>
          <cell r="AL228">
            <v>170</v>
          </cell>
          <cell r="AM228">
            <v>0</v>
          </cell>
          <cell r="AN228">
            <v>0</v>
          </cell>
          <cell r="AO228">
            <v>7</v>
          </cell>
        </row>
        <row r="229">
          <cell r="B229" t="str">
            <v>Samantha Bandara</v>
          </cell>
          <cell r="C229" t="str">
            <v>Janaka</v>
          </cell>
          <cell r="E229" t="str">
            <v>Negambo</v>
          </cell>
          <cell r="F229" t="str">
            <v>DO Negambo</v>
          </cell>
          <cell r="Q229">
            <v>1352</v>
          </cell>
          <cell r="R229"/>
          <cell r="S229">
            <v>240</v>
          </cell>
          <cell r="T229">
            <v>540.80000000000007</v>
          </cell>
          <cell r="U229">
            <v>250</v>
          </cell>
          <cell r="V229">
            <v>1352</v>
          </cell>
          <cell r="W229">
            <v>1602</v>
          </cell>
          <cell r="X229"/>
          <cell r="Y229">
            <v>198</v>
          </cell>
          <cell r="Z229"/>
          <cell r="AB229">
            <v>27</v>
          </cell>
          <cell r="AD229">
            <v>423</v>
          </cell>
          <cell r="AE229">
            <v>1</v>
          </cell>
          <cell r="AH229">
            <v>55</v>
          </cell>
          <cell r="AI229">
            <v>61</v>
          </cell>
          <cell r="AJ229">
            <v>53</v>
          </cell>
          <cell r="AK229">
            <v>423</v>
          </cell>
          <cell r="AL229">
            <v>476</v>
          </cell>
          <cell r="AM229">
            <v>0</v>
          </cell>
          <cell r="AN229">
            <v>0</v>
          </cell>
          <cell r="AO229">
            <v>7</v>
          </cell>
        </row>
        <row r="230">
          <cell r="B230" t="str">
            <v>Samantha Bandara</v>
          </cell>
          <cell r="C230" t="str">
            <v>Janaka</v>
          </cell>
          <cell r="E230" t="str">
            <v>Negambo</v>
          </cell>
          <cell r="F230" t="str">
            <v>DO Negambo</v>
          </cell>
          <cell r="Q230"/>
          <cell r="R230"/>
          <cell r="S230">
            <v>480</v>
          </cell>
          <cell r="T230">
            <v>338</v>
          </cell>
          <cell r="U230">
            <v>75</v>
          </cell>
          <cell r="V230">
            <v>845</v>
          </cell>
          <cell r="W230">
            <v>920</v>
          </cell>
          <cell r="X230"/>
          <cell r="Y230">
            <v>289</v>
          </cell>
          <cell r="Z230"/>
          <cell r="AB230">
            <v>27</v>
          </cell>
          <cell r="AD230">
            <v>0</v>
          </cell>
          <cell r="AE230">
            <v>1</v>
          </cell>
          <cell r="AH230">
            <v>53</v>
          </cell>
          <cell r="AI230">
            <v>24</v>
          </cell>
          <cell r="AJ230">
            <v>1</v>
          </cell>
          <cell r="AK230">
            <v>146</v>
          </cell>
          <cell r="AL230">
            <v>147</v>
          </cell>
          <cell r="AM230">
            <v>0</v>
          </cell>
          <cell r="AN230">
            <v>0</v>
          </cell>
          <cell r="AO230">
            <v>6</v>
          </cell>
        </row>
        <row r="231">
          <cell r="B231" t="str">
            <v>Samantha Bandara</v>
          </cell>
          <cell r="C231" t="str">
            <v>Janaka</v>
          </cell>
          <cell r="E231" t="str">
            <v>Negambo</v>
          </cell>
          <cell r="F231" t="str">
            <v>DO Negambo</v>
          </cell>
          <cell r="Q231">
            <v>930</v>
          </cell>
          <cell r="R231"/>
          <cell r="S231">
            <v>480</v>
          </cell>
          <cell r="T231">
            <v>338</v>
          </cell>
          <cell r="U231">
            <v>100</v>
          </cell>
          <cell r="V231">
            <v>845</v>
          </cell>
          <cell r="W231">
            <v>945</v>
          </cell>
          <cell r="X231"/>
          <cell r="Y231">
            <v>313</v>
          </cell>
          <cell r="Z231"/>
          <cell r="AB231">
            <v>27</v>
          </cell>
          <cell r="AD231">
            <v>102</v>
          </cell>
          <cell r="AE231">
            <v>0</v>
          </cell>
          <cell r="AH231">
            <v>15</v>
          </cell>
          <cell r="AI231">
            <v>3</v>
          </cell>
          <cell r="AJ231">
            <v>0</v>
          </cell>
          <cell r="AK231">
            <v>113</v>
          </cell>
          <cell r="AL231">
            <v>113</v>
          </cell>
          <cell r="AM231">
            <v>0</v>
          </cell>
          <cell r="AN231">
            <v>0</v>
          </cell>
          <cell r="AO231">
            <v>3</v>
          </cell>
        </row>
        <row r="232">
          <cell r="B232" t="str">
            <v>Samantha Bandara</v>
          </cell>
          <cell r="C232" t="str">
            <v>Janaka</v>
          </cell>
          <cell r="E232" t="str">
            <v>Negambo</v>
          </cell>
          <cell r="F232" t="str">
            <v>DO Negambo</v>
          </cell>
          <cell r="Q232"/>
          <cell r="R232"/>
          <cell r="S232"/>
          <cell r="T232">
            <v>372</v>
          </cell>
          <cell r="U232">
            <v>75</v>
          </cell>
          <cell r="V232">
            <v>930</v>
          </cell>
          <cell r="W232">
            <v>1005</v>
          </cell>
          <cell r="X232"/>
          <cell r="Y232"/>
          <cell r="Z232"/>
          <cell r="AB232">
            <v>27</v>
          </cell>
          <cell r="AD232">
            <v>23</v>
          </cell>
          <cell r="AE232">
            <v>0</v>
          </cell>
          <cell r="AH232">
            <v>5</v>
          </cell>
          <cell r="AI232">
            <v>2</v>
          </cell>
          <cell r="AJ232">
            <v>0</v>
          </cell>
          <cell r="AK232">
            <v>23</v>
          </cell>
          <cell r="AL232">
            <v>23</v>
          </cell>
          <cell r="AM232">
            <v>0</v>
          </cell>
          <cell r="AN232">
            <v>0</v>
          </cell>
          <cell r="AO232">
            <v>1</v>
          </cell>
        </row>
        <row r="233">
          <cell r="B233" t="str">
            <v>Samantha Bandara</v>
          </cell>
          <cell r="C233" t="str">
            <v>Janaka</v>
          </cell>
          <cell r="E233" t="str">
            <v>Minuwangoda</v>
          </cell>
          <cell r="F233" t="str">
            <v>KRISHANI ENTERPRICES</v>
          </cell>
          <cell r="Q233">
            <v>970</v>
          </cell>
          <cell r="R233"/>
          <cell r="S233"/>
          <cell r="T233">
            <v>388</v>
          </cell>
          <cell r="U233"/>
          <cell r="V233">
            <v>970</v>
          </cell>
          <cell r="W233">
            <v>970</v>
          </cell>
          <cell r="X233"/>
          <cell r="Y233"/>
          <cell r="Z233"/>
          <cell r="AB233">
            <v>27</v>
          </cell>
          <cell r="AD233">
            <v>178</v>
          </cell>
          <cell r="AE233">
            <v>0</v>
          </cell>
          <cell r="AH233">
            <v>43</v>
          </cell>
          <cell r="AI233">
            <v>21</v>
          </cell>
          <cell r="AJ233">
            <v>0</v>
          </cell>
          <cell r="AK233">
            <v>178</v>
          </cell>
          <cell r="AL233">
            <v>178</v>
          </cell>
          <cell r="AM233">
            <v>0</v>
          </cell>
          <cell r="AN233">
            <v>193</v>
          </cell>
          <cell r="AO233">
            <v>7</v>
          </cell>
        </row>
        <row r="234">
          <cell r="B234" t="str">
            <v>Samantha Bandara</v>
          </cell>
          <cell r="C234" t="str">
            <v>Janaka</v>
          </cell>
          <cell r="E234" t="str">
            <v>Minuwangoda</v>
          </cell>
          <cell r="F234" t="str">
            <v>KRISHANI ENTERPRICES</v>
          </cell>
          <cell r="Q234"/>
          <cell r="R234"/>
          <cell r="S234">
            <v>480</v>
          </cell>
          <cell r="T234">
            <v>270</v>
          </cell>
          <cell r="U234"/>
          <cell r="V234">
            <v>675</v>
          </cell>
          <cell r="W234">
            <v>675</v>
          </cell>
          <cell r="X234"/>
          <cell r="Y234"/>
          <cell r="Z234"/>
          <cell r="AB234">
            <v>27</v>
          </cell>
          <cell r="AD234">
            <v>0</v>
          </cell>
          <cell r="AE234">
            <v>0</v>
          </cell>
          <cell r="AH234">
            <v>86</v>
          </cell>
          <cell r="AI234">
            <v>24</v>
          </cell>
          <cell r="AJ234">
            <v>0</v>
          </cell>
          <cell r="AK234">
            <v>149</v>
          </cell>
          <cell r="AL234">
            <v>149</v>
          </cell>
          <cell r="AM234">
            <v>0</v>
          </cell>
          <cell r="AN234">
            <v>210</v>
          </cell>
          <cell r="AO234">
            <v>7</v>
          </cell>
        </row>
        <row r="235">
          <cell r="B235" t="str">
            <v>Samantha Bandara</v>
          </cell>
          <cell r="C235" t="str">
            <v>Janaka</v>
          </cell>
          <cell r="E235" t="str">
            <v>Minuwangoda</v>
          </cell>
          <cell r="F235" t="str">
            <v>KRISHANI ENTERPRICES</v>
          </cell>
          <cell r="Q235"/>
          <cell r="R235"/>
          <cell r="S235">
            <v>480</v>
          </cell>
          <cell r="T235">
            <v>236</v>
          </cell>
          <cell r="U235"/>
          <cell r="V235">
            <v>590</v>
          </cell>
          <cell r="W235">
            <v>590</v>
          </cell>
          <cell r="X235"/>
          <cell r="Y235"/>
          <cell r="Z235"/>
          <cell r="AB235">
            <v>27</v>
          </cell>
          <cell r="AD235">
            <v>0</v>
          </cell>
          <cell r="AE235">
            <v>0</v>
          </cell>
          <cell r="AH235">
            <v>81</v>
          </cell>
          <cell r="AI235">
            <v>17</v>
          </cell>
          <cell r="AJ235">
            <v>0</v>
          </cell>
          <cell r="AK235">
            <v>103</v>
          </cell>
          <cell r="AL235">
            <v>103</v>
          </cell>
          <cell r="AM235">
            <v>0</v>
          </cell>
          <cell r="AN235">
            <v>256</v>
          </cell>
          <cell r="AO235">
            <v>7</v>
          </cell>
        </row>
        <row r="236">
          <cell r="B236" t="str">
            <v>Samantha Bandara</v>
          </cell>
          <cell r="C236" t="str">
            <v>Janaka</v>
          </cell>
          <cell r="E236" t="str">
            <v>diulapitiya</v>
          </cell>
          <cell r="F236" t="str">
            <v>D.C.K. Dolawatta</v>
          </cell>
          <cell r="Q236"/>
          <cell r="R236"/>
          <cell r="S236">
            <v>480</v>
          </cell>
          <cell r="T236">
            <v>270</v>
          </cell>
          <cell r="U236"/>
          <cell r="V236">
            <v>675</v>
          </cell>
          <cell r="W236">
            <v>675</v>
          </cell>
          <cell r="X236"/>
          <cell r="Y236"/>
          <cell r="Z236"/>
          <cell r="AB236">
            <v>27</v>
          </cell>
          <cell r="AD236">
            <v>0</v>
          </cell>
          <cell r="AE236">
            <v>0</v>
          </cell>
          <cell r="AH236">
            <v>61</v>
          </cell>
          <cell r="AI236">
            <v>14</v>
          </cell>
          <cell r="AJ236">
            <v>0</v>
          </cell>
          <cell r="AK236">
            <v>116</v>
          </cell>
          <cell r="AL236">
            <v>116</v>
          </cell>
          <cell r="AM236">
            <v>0</v>
          </cell>
          <cell r="AN236">
            <v>225</v>
          </cell>
          <cell r="AO236">
            <v>6</v>
          </cell>
        </row>
        <row r="237">
          <cell r="B237" t="str">
            <v>Samantha Bandara</v>
          </cell>
          <cell r="C237" t="str">
            <v>Janaka</v>
          </cell>
          <cell r="E237" t="str">
            <v>diulapitiya</v>
          </cell>
          <cell r="F237" t="str">
            <v>D.C.K. Dolawatta</v>
          </cell>
          <cell r="Q237"/>
          <cell r="R237"/>
          <cell r="S237">
            <v>480</v>
          </cell>
          <cell r="T237">
            <v>236</v>
          </cell>
          <cell r="U237"/>
          <cell r="V237">
            <v>590</v>
          </cell>
          <cell r="W237">
            <v>590</v>
          </cell>
          <cell r="X237"/>
          <cell r="Y237"/>
          <cell r="Z237"/>
          <cell r="AB237">
            <v>27</v>
          </cell>
          <cell r="AD237">
            <v>0</v>
          </cell>
          <cell r="AE237">
            <v>0</v>
          </cell>
          <cell r="AH237">
            <v>76</v>
          </cell>
          <cell r="AI237">
            <v>13</v>
          </cell>
          <cell r="AJ237">
            <v>0</v>
          </cell>
          <cell r="AK237">
            <v>100</v>
          </cell>
          <cell r="AL237">
            <v>100</v>
          </cell>
          <cell r="AM237">
            <v>0</v>
          </cell>
          <cell r="AN237">
            <v>227</v>
          </cell>
          <cell r="AO237">
            <v>6</v>
          </cell>
        </row>
        <row r="238">
          <cell r="B238" t="str">
            <v>Samantha Bandara</v>
          </cell>
          <cell r="C238" t="str">
            <v>Janaka</v>
          </cell>
          <cell r="E238" t="str">
            <v>Negambo</v>
          </cell>
          <cell r="F238" t="str">
            <v>DO Negambo</v>
          </cell>
          <cell r="Q238"/>
          <cell r="R238"/>
          <cell r="S238"/>
          <cell r="T238">
            <v>0</v>
          </cell>
          <cell r="U238"/>
          <cell r="V238"/>
          <cell r="W238">
            <v>0</v>
          </cell>
          <cell r="X238"/>
          <cell r="Y238"/>
          <cell r="Z238"/>
          <cell r="AB238">
            <v>27</v>
          </cell>
          <cell r="AD238">
            <v>0</v>
          </cell>
          <cell r="AE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</row>
        <row r="239">
          <cell r="B239" t="str">
            <v>Samantha Bandara</v>
          </cell>
          <cell r="C239" t="str">
            <v>Janaka</v>
          </cell>
          <cell r="E239" t="str">
            <v>Negambo</v>
          </cell>
          <cell r="F239" t="str">
            <v>DO Negambo</v>
          </cell>
          <cell r="Q239"/>
          <cell r="R239"/>
          <cell r="S239"/>
          <cell r="T239">
            <v>0</v>
          </cell>
          <cell r="U239"/>
          <cell r="V239"/>
          <cell r="W239">
            <v>0</v>
          </cell>
          <cell r="X239"/>
          <cell r="Y239"/>
          <cell r="Z239"/>
          <cell r="AB239">
            <v>27</v>
          </cell>
          <cell r="AD239">
            <v>0</v>
          </cell>
          <cell r="AE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</row>
        <row r="240">
          <cell r="B240" t="str">
            <v>Samantha Bandara</v>
          </cell>
          <cell r="C240" t="str">
            <v>Janaka</v>
          </cell>
          <cell r="E240" t="str">
            <v>Negambo</v>
          </cell>
          <cell r="F240" t="str">
            <v>DO Negambo</v>
          </cell>
          <cell r="Q240"/>
          <cell r="R240"/>
          <cell r="S240"/>
          <cell r="T240">
            <v>0</v>
          </cell>
          <cell r="U240"/>
          <cell r="V240"/>
          <cell r="W240">
            <v>0</v>
          </cell>
          <cell r="X240"/>
          <cell r="Y240"/>
          <cell r="Z240"/>
          <cell r="AB240">
            <v>27</v>
          </cell>
          <cell r="AD240">
            <v>0</v>
          </cell>
          <cell r="AE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</row>
        <row r="241">
          <cell r="B241" t="str">
            <v>Samantha Bandara</v>
          </cell>
          <cell r="C241" t="str">
            <v>Janaka</v>
          </cell>
          <cell r="E241"/>
          <cell r="F241"/>
          <cell r="Q241"/>
          <cell r="R241"/>
          <cell r="S241"/>
          <cell r="T241">
            <v>0</v>
          </cell>
          <cell r="U241"/>
          <cell r="V241"/>
          <cell r="W241">
            <v>0</v>
          </cell>
          <cell r="X241"/>
          <cell r="Y241"/>
          <cell r="Z241"/>
          <cell r="AB241"/>
          <cell r="AD241"/>
          <cell r="AE241"/>
          <cell r="AH241"/>
          <cell r="AI241"/>
          <cell r="AJ241"/>
          <cell r="AK241"/>
          <cell r="AL241"/>
          <cell r="AM241"/>
          <cell r="AN241"/>
          <cell r="AO241"/>
        </row>
        <row r="242">
          <cell r="B242"/>
          <cell r="C242"/>
          <cell r="E242"/>
          <cell r="F242"/>
          <cell r="Q242"/>
          <cell r="R242"/>
          <cell r="S242"/>
          <cell r="T242">
            <v>0</v>
          </cell>
          <cell r="U242"/>
          <cell r="V242"/>
          <cell r="W242">
            <v>0</v>
          </cell>
          <cell r="X242"/>
          <cell r="Y242"/>
          <cell r="Z242"/>
          <cell r="AB242"/>
          <cell r="AD242"/>
          <cell r="AE242"/>
          <cell r="AH242"/>
          <cell r="AI242"/>
          <cell r="AJ242"/>
          <cell r="AK242"/>
          <cell r="AL242"/>
          <cell r="AM242"/>
          <cell r="AN242"/>
          <cell r="AO242"/>
        </row>
        <row r="243">
          <cell r="B243"/>
          <cell r="C243"/>
          <cell r="E243" t="str">
            <v>Janaka</v>
          </cell>
          <cell r="F243"/>
          <cell r="Q243" t="e">
            <v>#VALUE!</v>
          </cell>
          <cell r="R243" t="e">
            <v>#VALUE!</v>
          </cell>
          <cell r="S243" t="e">
            <v>#VALUE!</v>
          </cell>
          <cell r="T243" t="e">
            <v>#VALUE!</v>
          </cell>
          <cell r="U243" t="e">
            <v>#VALUE!</v>
          </cell>
          <cell r="V243" t="e">
            <v>#VALUE!</v>
          </cell>
          <cell r="W243" t="e">
            <v>#VALUE!</v>
          </cell>
          <cell r="X243" t="e">
            <v>#VALUE!</v>
          </cell>
          <cell r="Y243" t="e">
            <v>#VALUE!</v>
          </cell>
          <cell r="Z243" t="e">
            <v>#VALUE!</v>
          </cell>
          <cell r="AB243" t="e">
            <v>#VALUE!</v>
          </cell>
          <cell r="AD243" t="e">
            <v>#VALUE!</v>
          </cell>
          <cell r="AE243" t="e">
            <v>#VALUE!</v>
          </cell>
          <cell r="AH243" t="e">
            <v>#VALUE!</v>
          </cell>
          <cell r="AI243" t="e">
            <v>#VALUE!</v>
          </cell>
          <cell r="AJ243" t="e">
            <v>#VALUE!</v>
          </cell>
          <cell r="AK243" t="e">
            <v>#VALUE!</v>
          </cell>
          <cell r="AL243" t="e">
            <v>#VALUE!</v>
          </cell>
          <cell r="AM243" t="e">
            <v>#VALUE!</v>
          </cell>
          <cell r="AN243" t="e">
            <v>#VALUE!</v>
          </cell>
          <cell r="AO243" t="e">
            <v>#VALUE!</v>
          </cell>
        </row>
        <row r="244">
          <cell r="B244" t="str">
            <v>Samantha Bandara</v>
          </cell>
          <cell r="C244" t="str">
            <v>Wijebandara</v>
          </cell>
          <cell r="E244" t="str">
            <v>Madurankuliya</v>
          </cell>
          <cell r="F244" t="str">
            <v>C.M.N. Chanaka</v>
          </cell>
          <cell r="Q244"/>
          <cell r="R244">
            <v>200</v>
          </cell>
          <cell r="S244">
            <v>480</v>
          </cell>
          <cell r="T244">
            <v>400</v>
          </cell>
          <cell r="U244">
            <v>100</v>
          </cell>
          <cell r="V244">
            <v>1000</v>
          </cell>
          <cell r="W244">
            <v>1100</v>
          </cell>
          <cell r="X244">
            <v>25</v>
          </cell>
          <cell r="Y244">
            <v>361</v>
          </cell>
          <cell r="Z244">
            <v>25</v>
          </cell>
          <cell r="AB244">
            <v>27</v>
          </cell>
          <cell r="AD244">
            <v>0</v>
          </cell>
          <cell r="AE244">
            <v>0</v>
          </cell>
          <cell r="AH244">
            <v>125</v>
          </cell>
          <cell r="AI244">
            <v>142</v>
          </cell>
          <cell r="AJ244">
            <v>19</v>
          </cell>
          <cell r="AK244">
            <v>282</v>
          </cell>
          <cell r="AL244">
            <v>301</v>
          </cell>
          <cell r="AM244">
            <v>0</v>
          </cell>
          <cell r="AN244">
            <v>270</v>
          </cell>
          <cell r="AO244">
            <v>7</v>
          </cell>
        </row>
        <row r="245">
          <cell r="B245" t="str">
            <v>Samantha Bandara</v>
          </cell>
          <cell r="C245" t="str">
            <v>Wijebandara</v>
          </cell>
          <cell r="E245" t="str">
            <v>Kalpitiya</v>
          </cell>
          <cell r="F245" t="str">
            <v>Y.M. Brothers</v>
          </cell>
          <cell r="Q245"/>
          <cell r="R245">
            <v>350</v>
          </cell>
          <cell r="S245">
            <v>480</v>
          </cell>
          <cell r="T245">
            <v>608.4</v>
          </cell>
          <cell r="U245">
            <v>100</v>
          </cell>
          <cell r="V245">
            <v>1521</v>
          </cell>
          <cell r="W245">
            <v>1621</v>
          </cell>
          <cell r="X245">
            <v>20</v>
          </cell>
          <cell r="Y245">
            <v>247</v>
          </cell>
          <cell r="Z245">
            <v>20</v>
          </cell>
          <cell r="AB245">
            <v>27</v>
          </cell>
          <cell r="AD245">
            <v>186</v>
          </cell>
          <cell r="AE245">
            <v>0</v>
          </cell>
          <cell r="AH245">
            <v>80</v>
          </cell>
          <cell r="AI245">
            <v>211</v>
          </cell>
          <cell r="AJ245">
            <v>26</v>
          </cell>
          <cell r="AK245">
            <v>322</v>
          </cell>
          <cell r="AL245">
            <v>348</v>
          </cell>
          <cell r="AM245">
            <v>0</v>
          </cell>
          <cell r="AN245">
            <v>182</v>
          </cell>
          <cell r="AO245">
            <v>5</v>
          </cell>
        </row>
        <row r="246">
          <cell r="B246" t="str">
            <v>Samantha Bandara</v>
          </cell>
          <cell r="C246" t="str">
            <v>Wijebandara</v>
          </cell>
          <cell r="E246" t="str">
            <v>Kalpitiya</v>
          </cell>
          <cell r="F246" t="str">
            <v>Y.M. Brothers</v>
          </cell>
          <cell r="Q246"/>
          <cell r="R246">
            <v>200</v>
          </cell>
          <cell r="S246">
            <v>480</v>
          </cell>
          <cell r="T246">
            <v>473.20000000000005</v>
          </cell>
          <cell r="U246">
            <v>100</v>
          </cell>
          <cell r="V246">
            <v>1183</v>
          </cell>
          <cell r="W246">
            <v>1283</v>
          </cell>
          <cell r="X246">
            <v>15</v>
          </cell>
          <cell r="Y246">
            <v>239</v>
          </cell>
          <cell r="Z246">
            <v>15</v>
          </cell>
          <cell r="AB246">
            <v>27</v>
          </cell>
          <cell r="AD246">
            <v>142</v>
          </cell>
          <cell r="AE246">
            <v>0</v>
          </cell>
          <cell r="AH246">
            <v>66</v>
          </cell>
          <cell r="AI246">
            <v>155</v>
          </cell>
          <cell r="AJ246">
            <v>10</v>
          </cell>
          <cell r="AK246">
            <v>335</v>
          </cell>
          <cell r="AL246">
            <v>345</v>
          </cell>
          <cell r="AM246">
            <v>0</v>
          </cell>
          <cell r="AN246">
            <v>178</v>
          </cell>
          <cell r="AO246">
            <v>5</v>
          </cell>
        </row>
        <row r="247">
          <cell r="B247" t="str">
            <v>Samantha Bandara</v>
          </cell>
          <cell r="C247" t="str">
            <v>Wijebandara</v>
          </cell>
          <cell r="E247" t="str">
            <v>Puttalam</v>
          </cell>
          <cell r="F247" t="str">
            <v>Vinul Distributors</v>
          </cell>
          <cell r="Q247"/>
          <cell r="R247">
            <v>200</v>
          </cell>
          <cell r="S247">
            <v>480</v>
          </cell>
          <cell r="T247">
            <v>304.40000000000003</v>
          </cell>
          <cell r="U247">
            <v>100</v>
          </cell>
          <cell r="V247">
            <v>761</v>
          </cell>
          <cell r="W247">
            <v>861</v>
          </cell>
          <cell r="X247">
            <v>10</v>
          </cell>
          <cell r="Y247">
            <v>174</v>
          </cell>
          <cell r="Z247">
            <v>10</v>
          </cell>
          <cell r="AB247">
            <v>27</v>
          </cell>
          <cell r="AD247">
            <v>0</v>
          </cell>
          <cell r="AE247">
            <v>0</v>
          </cell>
          <cell r="AH247">
            <v>48</v>
          </cell>
          <cell r="AI247">
            <v>66</v>
          </cell>
          <cell r="AJ247">
            <v>12</v>
          </cell>
          <cell r="AK247">
            <v>126</v>
          </cell>
          <cell r="AL247">
            <v>138</v>
          </cell>
          <cell r="AM247">
            <v>0</v>
          </cell>
          <cell r="AN247">
            <v>136</v>
          </cell>
          <cell r="AO247">
            <v>6</v>
          </cell>
        </row>
        <row r="248">
          <cell r="B248" t="str">
            <v>Samantha Bandara</v>
          </cell>
          <cell r="C248" t="str">
            <v>Wijebandara</v>
          </cell>
          <cell r="E248" t="str">
            <v>Puttalam</v>
          </cell>
          <cell r="F248" t="str">
            <v>Vinul Distributors</v>
          </cell>
          <cell r="Q248"/>
          <cell r="R248">
            <v>200</v>
          </cell>
          <cell r="S248">
            <v>480</v>
          </cell>
          <cell r="T248">
            <v>304.40000000000003</v>
          </cell>
          <cell r="U248">
            <v>100</v>
          </cell>
          <cell r="V248">
            <v>761</v>
          </cell>
          <cell r="W248">
            <v>861</v>
          </cell>
          <cell r="X248">
            <v>8</v>
          </cell>
          <cell r="Y248">
            <v>161</v>
          </cell>
          <cell r="Z248">
            <v>8</v>
          </cell>
          <cell r="AB248">
            <v>27</v>
          </cell>
          <cell r="AD248">
            <v>0</v>
          </cell>
          <cell r="AE248">
            <v>0</v>
          </cell>
          <cell r="AH248">
            <v>83</v>
          </cell>
          <cell r="AI248">
            <v>141</v>
          </cell>
          <cell r="AJ248">
            <v>21</v>
          </cell>
          <cell r="AK248">
            <v>264</v>
          </cell>
          <cell r="AL248">
            <v>285</v>
          </cell>
          <cell r="AM248">
            <v>0</v>
          </cell>
          <cell r="AN248">
            <v>134</v>
          </cell>
          <cell r="AO248">
            <v>6</v>
          </cell>
        </row>
        <row r="249">
          <cell r="B249" t="str">
            <v>Samantha Bandara</v>
          </cell>
          <cell r="C249" t="str">
            <v>Wijebandara</v>
          </cell>
          <cell r="E249" t="str">
            <v>Arachchikattuwa</v>
          </cell>
          <cell r="F249" t="str">
            <v>Thangavelu Shivakumaran</v>
          </cell>
          <cell r="Q249"/>
          <cell r="R249"/>
          <cell r="S249">
            <v>480</v>
          </cell>
          <cell r="T249">
            <v>0</v>
          </cell>
          <cell r="U249"/>
          <cell r="V249"/>
          <cell r="W249">
            <v>0</v>
          </cell>
          <cell r="X249"/>
          <cell r="Y249"/>
          <cell r="Z249"/>
          <cell r="AB249">
            <v>27</v>
          </cell>
          <cell r="AD249">
            <v>0</v>
          </cell>
          <cell r="AE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</row>
        <row r="250">
          <cell r="B250" t="str">
            <v>Samantha Bandara</v>
          </cell>
          <cell r="C250" t="str">
            <v>Wijebandara</v>
          </cell>
          <cell r="E250" t="str">
            <v>Arachchikattuwa</v>
          </cell>
          <cell r="F250" t="str">
            <v>Thangavelu Shivakumaran</v>
          </cell>
          <cell r="Q250"/>
          <cell r="R250">
            <v>300</v>
          </cell>
          <cell r="S250">
            <v>480</v>
          </cell>
          <cell r="T250">
            <v>480</v>
          </cell>
          <cell r="U250">
            <v>100</v>
          </cell>
          <cell r="V250">
            <v>1200</v>
          </cell>
          <cell r="W250">
            <v>1300</v>
          </cell>
          <cell r="X250">
            <v>10</v>
          </cell>
          <cell r="Y250">
            <v>345</v>
          </cell>
          <cell r="Z250">
            <v>10</v>
          </cell>
          <cell r="AB250">
            <v>27</v>
          </cell>
          <cell r="AD250">
            <v>0</v>
          </cell>
          <cell r="AE250">
            <v>0</v>
          </cell>
          <cell r="AH250">
            <v>59</v>
          </cell>
          <cell r="AI250">
            <v>83</v>
          </cell>
          <cell r="AJ250">
            <v>3</v>
          </cell>
          <cell r="AK250">
            <v>172</v>
          </cell>
          <cell r="AL250">
            <v>175</v>
          </cell>
          <cell r="AM250">
            <v>0</v>
          </cell>
          <cell r="AN250">
            <v>292</v>
          </cell>
          <cell r="AO250">
            <v>5</v>
          </cell>
        </row>
        <row r="251">
          <cell r="B251" t="str">
            <v>Samantha Bandara</v>
          </cell>
          <cell r="C251" t="str">
            <v>Wijebandara</v>
          </cell>
          <cell r="E251" t="str">
            <v>Chilaw</v>
          </cell>
          <cell r="F251" t="str">
            <v>J.A Dhanesena</v>
          </cell>
          <cell r="Q251"/>
          <cell r="R251">
            <v>200</v>
          </cell>
          <cell r="S251">
            <v>480</v>
          </cell>
          <cell r="T251">
            <v>360</v>
          </cell>
          <cell r="U251">
            <v>100</v>
          </cell>
          <cell r="V251">
            <v>900</v>
          </cell>
          <cell r="W251">
            <v>1000</v>
          </cell>
          <cell r="X251">
            <v>20</v>
          </cell>
          <cell r="Y251">
            <v>225</v>
          </cell>
          <cell r="Z251">
            <v>20</v>
          </cell>
          <cell r="AB251">
            <v>27</v>
          </cell>
          <cell r="AD251">
            <v>0</v>
          </cell>
          <cell r="AE251">
            <v>0</v>
          </cell>
          <cell r="AH251">
            <v>89</v>
          </cell>
          <cell r="AI251">
            <v>66</v>
          </cell>
          <cell r="AJ251">
            <v>33</v>
          </cell>
          <cell r="AK251">
            <v>272</v>
          </cell>
          <cell r="AL251">
            <v>305</v>
          </cell>
          <cell r="AM251">
            <v>0</v>
          </cell>
          <cell r="AN251">
            <v>163</v>
          </cell>
          <cell r="AO251">
            <v>7</v>
          </cell>
        </row>
        <row r="252">
          <cell r="B252" t="str">
            <v>Samantha Bandara</v>
          </cell>
          <cell r="C252" t="str">
            <v>Wijebandara</v>
          </cell>
          <cell r="E252" t="str">
            <v>Marawila</v>
          </cell>
          <cell r="F252" t="str">
            <v>J.A Dhanesena</v>
          </cell>
          <cell r="Q252"/>
          <cell r="R252">
            <v>200</v>
          </cell>
          <cell r="S252">
            <v>480</v>
          </cell>
          <cell r="T252">
            <v>338</v>
          </cell>
          <cell r="U252">
            <v>100</v>
          </cell>
          <cell r="V252">
            <v>845</v>
          </cell>
          <cell r="W252">
            <v>945</v>
          </cell>
          <cell r="X252">
            <v>25</v>
          </cell>
          <cell r="Y252">
            <v>273</v>
          </cell>
          <cell r="Z252">
            <v>25</v>
          </cell>
          <cell r="AB252">
            <v>27</v>
          </cell>
          <cell r="AD252">
            <v>0</v>
          </cell>
          <cell r="AE252">
            <v>0</v>
          </cell>
          <cell r="AH252">
            <v>83</v>
          </cell>
          <cell r="AI252">
            <v>47</v>
          </cell>
          <cell r="AJ252">
            <v>2</v>
          </cell>
          <cell r="AK252">
            <v>245</v>
          </cell>
          <cell r="AL252">
            <v>247</v>
          </cell>
          <cell r="AM252">
            <v>0</v>
          </cell>
          <cell r="AN252">
            <v>198</v>
          </cell>
          <cell r="AO252">
            <v>7</v>
          </cell>
        </row>
        <row r="253">
          <cell r="B253" t="str">
            <v>Samantha Bandara</v>
          </cell>
          <cell r="C253" t="str">
            <v>Wijebandara</v>
          </cell>
          <cell r="E253" t="str">
            <v>Bingiriya</v>
          </cell>
          <cell r="F253" t="str">
            <v>W.A. Farm</v>
          </cell>
          <cell r="Q253"/>
          <cell r="R253">
            <v>200</v>
          </cell>
          <cell r="S253">
            <v>480</v>
          </cell>
          <cell r="T253">
            <v>400</v>
          </cell>
          <cell r="U253">
            <v>100</v>
          </cell>
          <cell r="V253">
            <v>1000</v>
          </cell>
          <cell r="W253">
            <v>1100</v>
          </cell>
          <cell r="X253">
            <v>25</v>
          </cell>
          <cell r="Y253">
            <v>333</v>
          </cell>
          <cell r="Z253">
            <v>25</v>
          </cell>
          <cell r="AB253">
            <v>27</v>
          </cell>
          <cell r="AD253">
            <v>0</v>
          </cell>
          <cell r="AE253">
            <v>0</v>
          </cell>
          <cell r="AH253">
            <v>78</v>
          </cell>
          <cell r="AI253">
            <v>50</v>
          </cell>
          <cell r="AJ253">
            <v>4</v>
          </cell>
          <cell r="AK253">
            <v>211</v>
          </cell>
          <cell r="AL253">
            <v>215</v>
          </cell>
          <cell r="AM253">
            <v>0</v>
          </cell>
          <cell r="AN253">
            <v>240</v>
          </cell>
          <cell r="AO253">
            <v>6</v>
          </cell>
        </row>
        <row r="254">
          <cell r="B254" t="str">
            <v>Samantha Bandara</v>
          </cell>
          <cell r="C254" t="str">
            <v>Wijebandara</v>
          </cell>
          <cell r="E254" t="str">
            <v>Puttalam</v>
          </cell>
          <cell r="F254" t="str">
            <v>Vinul Distributors</v>
          </cell>
          <cell r="Q254">
            <v>1183</v>
          </cell>
          <cell r="R254">
            <v>200</v>
          </cell>
          <cell r="S254">
            <v>480</v>
          </cell>
          <cell r="T254">
            <v>473.20000000000005</v>
          </cell>
          <cell r="U254">
            <v>100</v>
          </cell>
          <cell r="V254">
            <v>1183</v>
          </cell>
          <cell r="W254">
            <v>1283</v>
          </cell>
          <cell r="X254"/>
          <cell r="Y254">
            <v>56</v>
          </cell>
          <cell r="Z254"/>
          <cell r="AB254">
            <v>27</v>
          </cell>
          <cell r="AD254">
            <v>110</v>
          </cell>
          <cell r="AE254">
            <v>0</v>
          </cell>
          <cell r="AH254">
            <v>17</v>
          </cell>
          <cell r="AI254">
            <v>52</v>
          </cell>
          <cell r="AJ254">
            <v>11</v>
          </cell>
          <cell r="AK254">
            <v>110</v>
          </cell>
          <cell r="AL254">
            <v>121</v>
          </cell>
          <cell r="AM254">
            <v>0</v>
          </cell>
          <cell r="AN254">
            <v>56</v>
          </cell>
          <cell r="AO254">
            <v>3</v>
          </cell>
        </row>
        <row r="255">
          <cell r="B255" t="str">
            <v>Samantha Bandara</v>
          </cell>
          <cell r="C255" t="str">
            <v>Wijebandara</v>
          </cell>
          <cell r="E255" t="str">
            <v>Arachchikattuwa</v>
          </cell>
          <cell r="F255" t="str">
            <v>Thangavelu Shivakumaran</v>
          </cell>
          <cell r="Q255">
            <v>750</v>
          </cell>
          <cell r="R255">
            <v>200</v>
          </cell>
          <cell r="S255">
            <v>480</v>
          </cell>
          <cell r="T255">
            <v>300</v>
          </cell>
          <cell r="U255">
            <v>100</v>
          </cell>
          <cell r="V255">
            <v>750</v>
          </cell>
          <cell r="W255">
            <v>850</v>
          </cell>
          <cell r="X255"/>
          <cell r="Y255">
            <v>59</v>
          </cell>
          <cell r="Z255"/>
          <cell r="AB255">
            <v>27</v>
          </cell>
          <cell r="AD255">
            <v>226</v>
          </cell>
          <cell r="AE255">
            <v>0</v>
          </cell>
          <cell r="AH255">
            <v>43</v>
          </cell>
          <cell r="AI255">
            <v>118</v>
          </cell>
          <cell r="AJ255">
            <v>14</v>
          </cell>
          <cell r="AK255">
            <v>226</v>
          </cell>
          <cell r="AL255">
            <v>240</v>
          </cell>
          <cell r="AM255">
            <v>0</v>
          </cell>
          <cell r="AN255">
            <v>59</v>
          </cell>
          <cell r="AO255">
            <v>5</v>
          </cell>
        </row>
        <row r="256">
          <cell r="B256" t="str">
            <v>Samantha Bandara</v>
          </cell>
          <cell r="C256" t="str">
            <v>Wijebandara</v>
          </cell>
          <cell r="E256" t="str">
            <v>Madurankuliya</v>
          </cell>
          <cell r="F256" t="str">
            <v>C.M.N. Chanaka</v>
          </cell>
          <cell r="Q256">
            <v>600</v>
          </cell>
          <cell r="R256">
            <v>100</v>
          </cell>
          <cell r="S256">
            <v>480</v>
          </cell>
          <cell r="T256">
            <v>240</v>
          </cell>
          <cell r="U256">
            <v>100</v>
          </cell>
          <cell r="V256">
            <v>600</v>
          </cell>
          <cell r="W256">
            <v>700</v>
          </cell>
          <cell r="X256"/>
          <cell r="Y256">
            <v>34</v>
          </cell>
          <cell r="Z256"/>
          <cell r="AB256">
            <v>27</v>
          </cell>
          <cell r="AD256">
            <v>40</v>
          </cell>
          <cell r="AE256">
            <v>0</v>
          </cell>
          <cell r="AH256">
            <v>5</v>
          </cell>
          <cell r="AI256">
            <v>23</v>
          </cell>
          <cell r="AJ256">
            <v>0</v>
          </cell>
          <cell r="AK256">
            <v>40</v>
          </cell>
          <cell r="AL256">
            <v>40</v>
          </cell>
          <cell r="AM256">
            <v>0</v>
          </cell>
          <cell r="AN256">
            <v>34</v>
          </cell>
          <cell r="AO256">
            <v>1</v>
          </cell>
        </row>
        <row r="257">
          <cell r="B257" t="str">
            <v>Samantha Bandara</v>
          </cell>
          <cell r="C257" t="str">
            <v>Wijebandara</v>
          </cell>
          <cell r="E257" t="str">
            <v>Chilaw</v>
          </cell>
          <cell r="F257" t="str">
            <v>J.A Dhanesena</v>
          </cell>
          <cell r="Q257">
            <v>1014</v>
          </cell>
          <cell r="R257">
            <v>100</v>
          </cell>
          <cell r="S257">
            <v>480</v>
          </cell>
          <cell r="T257">
            <v>405.6</v>
          </cell>
          <cell r="U257">
            <v>100</v>
          </cell>
          <cell r="V257">
            <v>1014</v>
          </cell>
          <cell r="W257">
            <v>1114</v>
          </cell>
          <cell r="X257"/>
          <cell r="Y257">
            <v>88</v>
          </cell>
          <cell r="Z257"/>
          <cell r="AB257">
            <v>27</v>
          </cell>
          <cell r="AD257">
            <v>0</v>
          </cell>
          <cell r="AE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88</v>
          </cell>
          <cell r="AO257">
            <v>0</v>
          </cell>
        </row>
        <row r="258">
          <cell r="B258" t="str">
            <v>Samantha Bandara</v>
          </cell>
          <cell r="C258" t="str">
            <v>Wijebandara</v>
          </cell>
          <cell r="E258" t="str">
            <v>Bingiriya</v>
          </cell>
          <cell r="F258" t="str">
            <v>W.A. Farm</v>
          </cell>
          <cell r="Q258">
            <v>676</v>
          </cell>
          <cell r="R258">
            <v>150</v>
          </cell>
          <cell r="S258">
            <v>480</v>
          </cell>
          <cell r="T258">
            <v>270.40000000000003</v>
          </cell>
          <cell r="U258">
            <v>100</v>
          </cell>
          <cell r="V258">
            <v>676</v>
          </cell>
          <cell r="W258">
            <v>776</v>
          </cell>
          <cell r="X258"/>
          <cell r="Y258">
            <v>69</v>
          </cell>
          <cell r="Z258"/>
          <cell r="AB258">
            <v>27</v>
          </cell>
          <cell r="AD258">
            <v>237</v>
          </cell>
          <cell r="AE258">
            <v>0</v>
          </cell>
          <cell r="AH258">
            <v>36</v>
          </cell>
          <cell r="AI258">
            <v>100</v>
          </cell>
          <cell r="AJ258">
            <v>2</v>
          </cell>
          <cell r="AK258">
            <v>237</v>
          </cell>
          <cell r="AL258">
            <v>239</v>
          </cell>
          <cell r="AM258">
            <v>0</v>
          </cell>
          <cell r="AN258">
            <v>69</v>
          </cell>
          <cell r="AO258">
            <v>5</v>
          </cell>
        </row>
        <row r="259">
          <cell r="B259" t="str">
            <v>Samantha Bandara</v>
          </cell>
          <cell r="C259" t="str">
            <v>Wijebandara</v>
          </cell>
          <cell r="E259"/>
          <cell r="F259"/>
          <cell r="Q259"/>
          <cell r="R259"/>
          <cell r="S259"/>
          <cell r="T259">
            <v>0</v>
          </cell>
          <cell r="U259"/>
          <cell r="V259"/>
          <cell r="W259">
            <v>0</v>
          </cell>
          <cell r="X259"/>
          <cell r="Y259"/>
          <cell r="Z259"/>
          <cell r="AB259">
            <v>27</v>
          </cell>
          <cell r="AD259">
            <v>0</v>
          </cell>
          <cell r="AE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</row>
        <row r="260">
          <cell r="B260"/>
          <cell r="C260"/>
          <cell r="E260"/>
          <cell r="F260"/>
          <cell r="Q260"/>
          <cell r="R260"/>
          <cell r="S260"/>
          <cell r="T260">
            <v>0</v>
          </cell>
          <cell r="U260"/>
          <cell r="V260"/>
          <cell r="W260">
            <v>0</v>
          </cell>
          <cell r="X260"/>
          <cell r="Y260"/>
          <cell r="Z260"/>
          <cell r="AB260">
            <v>0</v>
          </cell>
          <cell r="AD260">
            <v>0</v>
          </cell>
          <cell r="AE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</row>
        <row r="261">
          <cell r="B261"/>
          <cell r="C261"/>
          <cell r="E261" t="str">
            <v>Wijebandara</v>
          </cell>
          <cell r="F261"/>
          <cell r="Q261" t="e">
            <v>#VALUE!</v>
          </cell>
          <cell r="R261" t="e">
            <v>#VALUE!</v>
          </cell>
          <cell r="S261" t="e">
            <v>#VALUE!</v>
          </cell>
          <cell r="T261" t="e">
            <v>#VALUE!</v>
          </cell>
          <cell r="U261" t="e">
            <v>#VALUE!</v>
          </cell>
          <cell r="V261" t="e">
            <v>#VALUE!</v>
          </cell>
          <cell r="W261" t="e">
            <v>#VALUE!</v>
          </cell>
          <cell r="X261" t="e">
            <v>#VALUE!</v>
          </cell>
          <cell r="Y261" t="e">
            <v>#VALUE!</v>
          </cell>
          <cell r="Z261" t="e">
            <v>#VALUE!</v>
          </cell>
          <cell r="AB261" t="e">
            <v>#VALUE!</v>
          </cell>
          <cell r="AD261" t="e">
            <v>#VALUE!</v>
          </cell>
          <cell r="AE261" t="e">
            <v>#VALUE!</v>
          </cell>
          <cell r="AH261" t="e">
            <v>#VALUE!</v>
          </cell>
          <cell r="AI261" t="e">
            <v>#VALUE!</v>
          </cell>
          <cell r="AJ261" t="e">
            <v>#VALUE!</v>
          </cell>
          <cell r="AK261" t="e">
            <v>#VALUE!</v>
          </cell>
          <cell r="AL261" t="e">
            <v>#VALUE!</v>
          </cell>
          <cell r="AM261" t="e">
            <v>#VALUE!</v>
          </cell>
          <cell r="AN261" t="e">
            <v>#VALUE!</v>
          </cell>
          <cell r="AO261" t="e">
            <v>#VALUE!</v>
          </cell>
        </row>
        <row r="262">
          <cell r="B262" t="str">
            <v>Samantha Bandara</v>
          </cell>
          <cell r="C262" t="str">
            <v>Kasun</v>
          </cell>
          <cell r="E262" t="str">
            <v>Veyangoda</v>
          </cell>
          <cell r="F262" t="str">
            <v>DO Nittambuwa</v>
          </cell>
          <cell r="Q262"/>
          <cell r="R262">
            <v>200</v>
          </cell>
          <cell r="S262"/>
          <cell r="T262">
            <v>0</v>
          </cell>
          <cell r="U262"/>
          <cell r="V262"/>
          <cell r="W262">
            <v>0</v>
          </cell>
          <cell r="X262"/>
          <cell r="Y262">
            <v>301</v>
          </cell>
          <cell r="Z262"/>
          <cell r="AB262">
            <v>27</v>
          </cell>
          <cell r="AD262">
            <v>0</v>
          </cell>
          <cell r="AE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250</v>
          </cell>
          <cell r="AO262">
            <v>0</v>
          </cell>
        </row>
        <row r="263">
          <cell r="B263" t="str">
            <v>Samantha Bandara</v>
          </cell>
          <cell r="C263" t="str">
            <v>Kasun</v>
          </cell>
          <cell r="E263" t="str">
            <v>Veyangoda</v>
          </cell>
          <cell r="F263" t="str">
            <v>DO Nittambuwa</v>
          </cell>
          <cell r="Q263"/>
          <cell r="R263"/>
          <cell r="S263"/>
          <cell r="T263">
            <v>0</v>
          </cell>
          <cell r="U263"/>
          <cell r="V263"/>
          <cell r="W263">
            <v>0</v>
          </cell>
          <cell r="X263"/>
          <cell r="Y263">
            <v>270</v>
          </cell>
          <cell r="Z263"/>
          <cell r="AB263">
            <v>27</v>
          </cell>
          <cell r="AD263">
            <v>0</v>
          </cell>
          <cell r="AE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192</v>
          </cell>
          <cell r="AO263">
            <v>0</v>
          </cell>
        </row>
        <row r="264">
          <cell r="B264" t="str">
            <v>Samantha Bandara</v>
          </cell>
          <cell r="C264" t="str">
            <v>Kasun</v>
          </cell>
          <cell r="E264" t="str">
            <v>Nittambuw</v>
          </cell>
          <cell r="F264" t="str">
            <v>DO Nittambuwa</v>
          </cell>
          <cell r="Q264"/>
          <cell r="R264">
            <v>200</v>
          </cell>
          <cell r="S264">
            <v>500</v>
          </cell>
          <cell r="T264">
            <v>372</v>
          </cell>
          <cell r="U264">
            <v>50</v>
          </cell>
          <cell r="V264">
            <v>930</v>
          </cell>
          <cell r="W264">
            <v>980</v>
          </cell>
          <cell r="X264">
            <v>15</v>
          </cell>
          <cell r="Y264">
            <v>252</v>
          </cell>
          <cell r="Z264">
            <v>15</v>
          </cell>
          <cell r="AB264">
            <v>27</v>
          </cell>
          <cell r="AD264">
            <v>0</v>
          </cell>
          <cell r="AE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185</v>
          </cell>
          <cell r="AO264">
            <v>0</v>
          </cell>
        </row>
        <row r="265">
          <cell r="B265" t="str">
            <v>Samantha Bandara</v>
          </cell>
          <cell r="C265" t="str">
            <v>Kasun</v>
          </cell>
          <cell r="E265" t="str">
            <v>Nittambuw</v>
          </cell>
          <cell r="F265" t="str">
            <v>DO Nittambuwa</v>
          </cell>
          <cell r="Q265"/>
          <cell r="R265">
            <v>200</v>
          </cell>
          <cell r="S265">
            <v>500</v>
          </cell>
          <cell r="T265">
            <v>480</v>
          </cell>
          <cell r="U265">
            <v>100</v>
          </cell>
          <cell r="V265">
            <v>1200</v>
          </cell>
          <cell r="W265">
            <v>1300</v>
          </cell>
          <cell r="X265">
            <v>15</v>
          </cell>
          <cell r="Y265">
            <v>282</v>
          </cell>
          <cell r="Z265">
            <v>15</v>
          </cell>
          <cell r="AB265">
            <v>27</v>
          </cell>
          <cell r="AD265">
            <v>325</v>
          </cell>
          <cell r="AE265">
            <v>15</v>
          </cell>
          <cell r="AH265">
            <v>38</v>
          </cell>
          <cell r="AI265">
            <v>42</v>
          </cell>
          <cell r="AJ265">
            <v>8</v>
          </cell>
          <cell r="AK265">
            <v>362</v>
          </cell>
          <cell r="AL265">
            <v>370</v>
          </cell>
          <cell r="AM265">
            <v>0</v>
          </cell>
          <cell r="AN265">
            <v>211</v>
          </cell>
          <cell r="AO265">
            <v>6</v>
          </cell>
        </row>
        <row r="266">
          <cell r="B266" t="str">
            <v>Samantha Bandara</v>
          </cell>
          <cell r="C266" t="str">
            <v>Kasun</v>
          </cell>
          <cell r="E266" t="str">
            <v>Gampaha</v>
          </cell>
          <cell r="F266" t="str">
            <v>DO Nittambuwa</v>
          </cell>
          <cell r="Q266">
            <v>1300</v>
          </cell>
          <cell r="R266">
            <v>200</v>
          </cell>
          <cell r="S266">
            <v>240</v>
          </cell>
          <cell r="T266">
            <v>520</v>
          </cell>
          <cell r="U266">
            <v>50</v>
          </cell>
          <cell r="V266">
            <v>1300</v>
          </cell>
          <cell r="W266">
            <v>1350</v>
          </cell>
          <cell r="X266"/>
          <cell r="Y266">
            <v>131</v>
          </cell>
          <cell r="Z266">
            <v>0</v>
          </cell>
          <cell r="AB266">
            <v>27</v>
          </cell>
          <cell r="AD266">
            <v>268</v>
          </cell>
          <cell r="AE266">
            <v>1</v>
          </cell>
          <cell r="AH266">
            <v>34</v>
          </cell>
          <cell r="AI266">
            <v>63</v>
          </cell>
          <cell r="AJ266">
            <v>1</v>
          </cell>
          <cell r="AK266">
            <v>224</v>
          </cell>
          <cell r="AL266">
            <v>225</v>
          </cell>
          <cell r="AM266">
            <v>0</v>
          </cell>
          <cell r="AN266">
            <v>103</v>
          </cell>
          <cell r="AO266">
            <v>6</v>
          </cell>
        </row>
        <row r="267">
          <cell r="B267" t="str">
            <v>Samantha Bandara</v>
          </cell>
          <cell r="C267" t="str">
            <v>Kasun</v>
          </cell>
          <cell r="E267" t="str">
            <v>Gampaha</v>
          </cell>
          <cell r="F267" t="str">
            <v>DO Nittambuwa</v>
          </cell>
          <cell r="Q267"/>
          <cell r="R267">
            <v>200</v>
          </cell>
          <cell r="S267">
            <v>500</v>
          </cell>
          <cell r="T267">
            <v>372</v>
          </cell>
          <cell r="U267">
            <v>50</v>
          </cell>
          <cell r="V267">
            <v>930</v>
          </cell>
          <cell r="W267">
            <v>980</v>
          </cell>
          <cell r="X267">
            <v>15</v>
          </cell>
          <cell r="Y267">
            <v>277</v>
          </cell>
          <cell r="Z267">
            <v>15</v>
          </cell>
          <cell r="AB267">
            <v>27</v>
          </cell>
          <cell r="AD267">
            <v>0</v>
          </cell>
          <cell r="AE267">
            <v>0</v>
          </cell>
          <cell r="AH267">
            <v>35</v>
          </cell>
          <cell r="AI267">
            <v>25</v>
          </cell>
          <cell r="AJ267">
            <v>0</v>
          </cell>
          <cell r="AK267">
            <v>78</v>
          </cell>
          <cell r="AL267">
            <v>78</v>
          </cell>
          <cell r="AM267">
            <v>0</v>
          </cell>
          <cell r="AN267">
            <v>204</v>
          </cell>
          <cell r="AO267">
            <v>6</v>
          </cell>
        </row>
        <row r="268">
          <cell r="B268" t="str">
            <v>Samantha Bandara</v>
          </cell>
          <cell r="C268" t="str">
            <v>Kasun</v>
          </cell>
          <cell r="E268" t="str">
            <v>Yakkala</v>
          </cell>
          <cell r="F268" t="str">
            <v>DO Nittambuwa</v>
          </cell>
          <cell r="Q268">
            <v>1200</v>
          </cell>
          <cell r="R268">
            <v>200</v>
          </cell>
          <cell r="S268">
            <v>240</v>
          </cell>
          <cell r="T268">
            <v>480</v>
          </cell>
          <cell r="U268">
            <v>100</v>
          </cell>
          <cell r="V268">
            <v>1200</v>
          </cell>
          <cell r="W268">
            <v>1300</v>
          </cell>
          <cell r="X268"/>
          <cell r="Y268">
            <v>210</v>
          </cell>
          <cell r="Z268"/>
          <cell r="AB268">
            <v>27</v>
          </cell>
          <cell r="AD268">
            <v>201</v>
          </cell>
          <cell r="AE268">
            <v>3</v>
          </cell>
          <cell r="AH268">
            <v>38</v>
          </cell>
          <cell r="AI268">
            <v>52</v>
          </cell>
          <cell r="AJ268">
            <v>1</v>
          </cell>
          <cell r="AK268">
            <v>288</v>
          </cell>
          <cell r="AL268">
            <v>289</v>
          </cell>
          <cell r="AM268">
            <v>0</v>
          </cell>
          <cell r="AN268">
            <v>173</v>
          </cell>
          <cell r="AO268">
            <v>6</v>
          </cell>
        </row>
        <row r="269">
          <cell r="B269" t="str">
            <v>Samantha Bandara</v>
          </cell>
          <cell r="C269" t="str">
            <v>Kasun</v>
          </cell>
          <cell r="E269" t="str">
            <v>Yakkala</v>
          </cell>
          <cell r="F269" t="str">
            <v>DO Nittambuwa</v>
          </cell>
          <cell r="Q269"/>
          <cell r="R269"/>
          <cell r="S269"/>
          <cell r="T269">
            <v>0</v>
          </cell>
          <cell r="U269"/>
          <cell r="V269"/>
          <cell r="W269">
            <v>0</v>
          </cell>
          <cell r="X269"/>
          <cell r="Y269">
            <v>238</v>
          </cell>
          <cell r="Z269"/>
          <cell r="AB269">
            <v>27</v>
          </cell>
          <cell r="AD269">
            <v>0</v>
          </cell>
          <cell r="AE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185</v>
          </cell>
          <cell r="AO269">
            <v>0</v>
          </cell>
        </row>
        <row r="270">
          <cell r="B270" t="str">
            <v>Samantha Bandara</v>
          </cell>
          <cell r="C270" t="str">
            <v>Kasun</v>
          </cell>
          <cell r="E270" t="str">
            <v>Warakapol</v>
          </cell>
          <cell r="F270" t="str">
            <v>DO Nittambuwa</v>
          </cell>
          <cell r="Q270"/>
          <cell r="R270">
            <v>200</v>
          </cell>
          <cell r="S270">
            <v>500</v>
          </cell>
          <cell r="T270">
            <v>338</v>
          </cell>
          <cell r="U270">
            <v>100</v>
          </cell>
          <cell r="V270">
            <v>845</v>
          </cell>
          <cell r="W270">
            <v>945</v>
          </cell>
          <cell r="X270">
            <v>20</v>
          </cell>
          <cell r="Y270">
            <v>230</v>
          </cell>
          <cell r="Z270">
            <v>20</v>
          </cell>
          <cell r="AB270">
            <v>27</v>
          </cell>
          <cell r="AD270">
            <v>0</v>
          </cell>
          <cell r="AE270">
            <v>10</v>
          </cell>
          <cell r="AH270">
            <v>33</v>
          </cell>
          <cell r="AI270">
            <v>14</v>
          </cell>
          <cell r="AJ270">
            <v>9</v>
          </cell>
          <cell r="AK270">
            <v>116</v>
          </cell>
          <cell r="AL270">
            <v>125</v>
          </cell>
          <cell r="AM270">
            <v>0</v>
          </cell>
          <cell r="AN270">
            <v>168</v>
          </cell>
          <cell r="AO270">
            <v>6</v>
          </cell>
        </row>
        <row r="271">
          <cell r="B271" t="str">
            <v>Samantha Bandara</v>
          </cell>
          <cell r="C271" t="str">
            <v>Kasun</v>
          </cell>
          <cell r="E271" t="str">
            <v>Warakapol</v>
          </cell>
          <cell r="F271" t="str">
            <v>DO Nittambuwa</v>
          </cell>
          <cell r="Q271">
            <v>1200</v>
          </cell>
          <cell r="R271">
            <v>200</v>
          </cell>
          <cell r="S271">
            <v>240</v>
          </cell>
          <cell r="T271">
            <v>480</v>
          </cell>
          <cell r="U271">
            <v>100</v>
          </cell>
          <cell r="V271">
            <v>1200</v>
          </cell>
          <cell r="W271">
            <v>1300</v>
          </cell>
          <cell r="X271"/>
          <cell r="Y271">
            <v>393</v>
          </cell>
          <cell r="Z271"/>
          <cell r="AB271">
            <v>27</v>
          </cell>
          <cell r="AD271">
            <v>0</v>
          </cell>
          <cell r="AE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298</v>
          </cell>
          <cell r="AO271">
            <v>0</v>
          </cell>
        </row>
        <row r="272">
          <cell r="B272" t="str">
            <v>Samantha Bandara</v>
          </cell>
          <cell r="C272" t="str">
            <v>Kasun</v>
          </cell>
          <cell r="E272" t="str">
            <v>Warakapol</v>
          </cell>
          <cell r="F272" t="str">
            <v>DO Nittambuwa</v>
          </cell>
          <cell r="Q272"/>
          <cell r="R272"/>
          <cell r="S272"/>
          <cell r="T272">
            <v>0</v>
          </cell>
          <cell r="U272"/>
          <cell r="V272"/>
          <cell r="W272">
            <v>0</v>
          </cell>
          <cell r="X272"/>
          <cell r="Y272"/>
          <cell r="Z272"/>
          <cell r="AB272">
            <v>27</v>
          </cell>
          <cell r="AD272">
            <v>0</v>
          </cell>
          <cell r="AE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</row>
        <row r="273">
          <cell r="B273" t="str">
            <v>Samantha Bandara</v>
          </cell>
          <cell r="C273" t="str">
            <v>Kasun</v>
          </cell>
          <cell r="E273" t="str">
            <v>KIRIDIWALA</v>
          </cell>
          <cell r="F273" t="str">
            <v>S.A.S.S Senanayaka</v>
          </cell>
          <cell r="Q273"/>
          <cell r="R273">
            <v>200</v>
          </cell>
          <cell r="S273">
            <v>500</v>
          </cell>
          <cell r="T273">
            <v>507</v>
          </cell>
          <cell r="U273">
            <v>50</v>
          </cell>
          <cell r="V273">
            <v>1268</v>
          </cell>
          <cell r="W273">
            <v>1318</v>
          </cell>
          <cell r="X273">
            <v>20</v>
          </cell>
          <cell r="Y273">
            <v>313</v>
          </cell>
          <cell r="Z273">
            <v>20</v>
          </cell>
          <cell r="AB273">
            <v>27</v>
          </cell>
          <cell r="AD273">
            <v>0</v>
          </cell>
          <cell r="AE273">
            <v>12</v>
          </cell>
          <cell r="AH273">
            <v>120</v>
          </cell>
          <cell r="AI273">
            <v>53</v>
          </cell>
          <cell r="AJ273">
            <v>13</v>
          </cell>
          <cell r="AK273">
            <v>206</v>
          </cell>
          <cell r="AL273">
            <v>219</v>
          </cell>
          <cell r="AM273">
            <v>6</v>
          </cell>
          <cell r="AN273">
            <v>277</v>
          </cell>
          <cell r="AO273">
            <v>6</v>
          </cell>
        </row>
        <row r="274">
          <cell r="B274" t="str">
            <v>Samantha Bandara</v>
          </cell>
          <cell r="C274" t="str">
            <v>Kasun</v>
          </cell>
          <cell r="E274" t="str">
            <v>KIRIDIWALA</v>
          </cell>
          <cell r="F274" t="str">
            <v>S.A.S.S Senanayaka</v>
          </cell>
          <cell r="Q274"/>
          <cell r="R274"/>
          <cell r="S274"/>
          <cell r="T274">
            <v>0</v>
          </cell>
          <cell r="U274"/>
          <cell r="V274"/>
          <cell r="W274">
            <v>0</v>
          </cell>
          <cell r="X274"/>
          <cell r="Y274">
            <v>319</v>
          </cell>
          <cell r="Z274"/>
          <cell r="AB274">
            <v>27</v>
          </cell>
          <cell r="AD274">
            <v>0</v>
          </cell>
          <cell r="AE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246</v>
          </cell>
          <cell r="AO274">
            <v>0</v>
          </cell>
        </row>
        <row r="275">
          <cell r="B275" t="str">
            <v>Samantha Bandara</v>
          </cell>
          <cell r="C275" t="str">
            <v>Kasun</v>
          </cell>
          <cell r="E275" t="str">
            <v>Gampaha</v>
          </cell>
          <cell r="F275" t="str">
            <v>T.T. Kottahachchi</v>
          </cell>
          <cell r="Q275"/>
          <cell r="R275"/>
          <cell r="S275">
            <v>500</v>
          </cell>
          <cell r="T275">
            <v>0</v>
          </cell>
          <cell r="U275">
            <v>1200</v>
          </cell>
          <cell r="V275"/>
          <cell r="W275">
            <v>1200</v>
          </cell>
          <cell r="X275">
            <v>50</v>
          </cell>
          <cell r="Y275"/>
          <cell r="Z275">
            <v>50</v>
          </cell>
          <cell r="AB275">
            <v>27</v>
          </cell>
          <cell r="AD275">
            <v>0</v>
          </cell>
          <cell r="AE275">
            <v>0</v>
          </cell>
          <cell r="AH275">
            <v>101</v>
          </cell>
          <cell r="AI275">
            <v>0</v>
          </cell>
          <cell r="AJ275">
            <v>214</v>
          </cell>
          <cell r="AK275">
            <v>0</v>
          </cell>
          <cell r="AL275">
            <v>214</v>
          </cell>
          <cell r="AM275">
            <v>6</v>
          </cell>
          <cell r="AN275">
            <v>0</v>
          </cell>
          <cell r="AO275">
            <v>6</v>
          </cell>
        </row>
        <row r="276">
          <cell r="B276" t="str">
            <v>Samantha Bandara</v>
          </cell>
          <cell r="C276" t="str">
            <v>Kasun</v>
          </cell>
          <cell r="E276" t="str">
            <v>Gampaha</v>
          </cell>
          <cell r="F276" t="str">
            <v>T.T. Kottahachchi</v>
          </cell>
          <cell r="Q276"/>
          <cell r="R276"/>
          <cell r="S276"/>
          <cell r="T276">
            <v>0</v>
          </cell>
          <cell r="U276"/>
          <cell r="V276"/>
          <cell r="W276">
            <v>0</v>
          </cell>
          <cell r="X276"/>
          <cell r="Y276"/>
          <cell r="Z276"/>
          <cell r="AB276">
            <v>27</v>
          </cell>
          <cell r="AD276">
            <v>0</v>
          </cell>
          <cell r="AE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</row>
        <row r="277">
          <cell r="B277" t="str">
            <v>Samantha Bandara</v>
          </cell>
          <cell r="C277" t="str">
            <v>Kasun</v>
          </cell>
          <cell r="E277" t="str">
            <v>Warakapol</v>
          </cell>
          <cell r="F277" t="str">
            <v>DO Nittambuwa</v>
          </cell>
          <cell r="Q277"/>
          <cell r="R277"/>
          <cell r="S277"/>
          <cell r="T277">
            <v>0</v>
          </cell>
          <cell r="U277"/>
          <cell r="V277"/>
          <cell r="W277">
            <v>0</v>
          </cell>
          <cell r="X277"/>
          <cell r="Y277"/>
          <cell r="Z277"/>
          <cell r="AB277">
            <v>27</v>
          </cell>
          <cell r="AD277">
            <v>93</v>
          </cell>
          <cell r="AE277">
            <v>2</v>
          </cell>
          <cell r="AH277">
            <v>12</v>
          </cell>
          <cell r="AI277">
            <v>22</v>
          </cell>
          <cell r="AJ277">
            <v>0</v>
          </cell>
          <cell r="AK277">
            <v>93</v>
          </cell>
          <cell r="AL277">
            <v>93</v>
          </cell>
          <cell r="AM277">
            <v>0</v>
          </cell>
          <cell r="AN277">
            <v>0</v>
          </cell>
          <cell r="AO277">
            <v>2</v>
          </cell>
        </row>
        <row r="278">
          <cell r="B278" t="str">
            <v>Samantha Bandara</v>
          </cell>
          <cell r="C278" t="str">
            <v>Kasun</v>
          </cell>
          <cell r="E278" t="str">
            <v>Kiridiwela</v>
          </cell>
          <cell r="F278" t="str">
            <v>S.A.S.S Senanayaka</v>
          </cell>
          <cell r="Q278">
            <v>750</v>
          </cell>
          <cell r="R278">
            <v>50</v>
          </cell>
          <cell r="S278">
            <v>240</v>
          </cell>
          <cell r="T278">
            <v>300</v>
          </cell>
          <cell r="U278">
            <v>50</v>
          </cell>
          <cell r="V278">
            <v>750</v>
          </cell>
          <cell r="W278">
            <v>800</v>
          </cell>
          <cell r="X278"/>
          <cell r="Y278"/>
          <cell r="Z278"/>
          <cell r="AB278">
            <v>27</v>
          </cell>
          <cell r="AD278">
            <v>0</v>
          </cell>
          <cell r="AE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</row>
        <row r="279">
          <cell r="B279" t="str">
            <v>Samantha Bandara</v>
          </cell>
          <cell r="C279" t="str">
            <v>Kasun</v>
          </cell>
          <cell r="E279" t="str">
            <v>Nittambuwa</v>
          </cell>
          <cell r="F279" t="str">
            <v>DO Nittambuwa</v>
          </cell>
          <cell r="Q279">
            <v>1000</v>
          </cell>
          <cell r="R279">
            <v>200</v>
          </cell>
          <cell r="S279">
            <v>240</v>
          </cell>
          <cell r="T279">
            <v>400</v>
          </cell>
          <cell r="U279">
            <v>100</v>
          </cell>
          <cell r="V279">
            <v>1000</v>
          </cell>
          <cell r="W279">
            <v>1100</v>
          </cell>
          <cell r="X279"/>
          <cell r="Y279"/>
          <cell r="Z279"/>
          <cell r="AB279">
            <v>27</v>
          </cell>
          <cell r="AD279">
            <v>0</v>
          </cell>
          <cell r="AE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</row>
        <row r="280">
          <cell r="B280" t="str">
            <v>Samantha Bandara</v>
          </cell>
          <cell r="C280" t="str">
            <v>Kasun</v>
          </cell>
          <cell r="E280"/>
          <cell r="F280"/>
          <cell r="Q280"/>
          <cell r="R280"/>
          <cell r="S280"/>
          <cell r="T280">
            <v>0</v>
          </cell>
          <cell r="U280"/>
          <cell r="V280"/>
          <cell r="W280">
            <v>0</v>
          </cell>
          <cell r="X280"/>
          <cell r="Y280"/>
          <cell r="Z280"/>
          <cell r="AB280">
            <v>27</v>
          </cell>
          <cell r="AD280">
            <v>0</v>
          </cell>
          <cell r="AE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</row>
        <row r="281">
          <cell r="B281"/>
          <cell r="C281"/>
          <cell r="E281"/>
          <cell r="F281"/>
          <cell r="Q281"/>
          <cell r="R281"/>
          <cell r="S281"/>
          <cell r="T281">
            <v>0</v>
          </cell>
          <cell r="U281"/>
          <cell r="V281"/>
          <cell r="W281">
            <v>0</v>
          </cell>
          <cell r="X281"/>
          <cell r="Y281"/>
          <cell r="Z281"/>
          <cell r="AB281">
            <v>0</v>
          </cell>
          <cell r="AD281">
            <v>0</v>
          </cell>
          <cell r="AE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</row>
        <row r="282">
          <cell r="B282"/>
          <cell r="C282"/>
          <cell r="E282" t="str">
            <v>Kasun</v>
          </cell>
          <cell r="F282"/>
          <cell r="Q282" t="e">
            <v>#VALUE!</v>
          </cell>
          <cell r="R282" t="e">
            <v>#VALUE!</v>
          </cell>
          <cell r="S282" t="e">
            <v>#VALUE!</v>
          </cell>
          <cell r="T282" t="e">
            <v>#VALUE!</v>
          </cell>
          <cell r="U282" t="e">
            <v>#VALUE!</v>
          </cell>
          <cell r="V282" t="e">
            <v>#VALUE!</v>
          </cell>
          <cell r="W282" t="e">
            <v>#VALUE!</v>
          </cell>
          <cell r="X282" t="e">
            <v>#VALUE!</v>
          </cell>
          <cell r="Y282" t="e">
            <v>#VALUE!</v>
          </cell>
          <cell r="Z282" t="e">
            <v>#VALUE!</v>
          </cell>
          <cell r="AB282" t="e">
            <v>#VALUE!</v>
          </cell>
          <cell r="AD282" t="e">
            <v>#VALUE!</v>
          </cell>
          <cell r="AE282" t="e">
            <v>#VALUE!</v>
          </cell>
          <cell r="AH282" t="e">
            <v>#VALUE!</v>
          </cell>
          <cell r="AI282" t="e">
            <v>#VALUE!</v>
          </cell>
          <cell r="AJ282" t="e">
            <v>#VALUE!</v>
          </cell>
          <cell r="AK282" t="e">
            <v>#VALUE!</v>
          </cell>
          <cell r="AL282" t="e">
            <v>#VALUE!</v>
          </cell>
          <cell r="AM282" t="e">
            <v>#VALUE!</v>
          </cell>
          <cell r="AN282" t="e">
            <v>#VALUE!</v>
          </cell>
          <cell r="AO282" t="e">
            <v>#VALUE!</v>
          </cell>
        </row>
        <row r="283">
          <cell r="B283"/>
          <cell r="C283"/>
          <cell r="E283" t="str">
            <v>Total</v>
          </cell>
          <cell r="F283" t="str">
            <v>Samantha Bandara</v>
          </cell>
          <cell r="Q283" t="e">
            <v>#VALUE!</v>
          </cell>
          <cell r="R283" t="e">
            <v>#VALUE!</v>
          </cell>
          <cell r="S283" t="e">
            <v>#VALUE!</v>
          </cell>
          <cell r="T283" t="e">
            <v>#VALUE!</v>
          </cell>
          <cell r="U283" t="e">
            <v>#VALUE!</v>
          </cell>
          <cell r="V283" t="e">
            <v>#VALUE!</v>
          </cell>
          <cell r="W283" t="e">
            <v>#VALUE!</v>
          </cell>
          <cell r="X283" t="e">
            <v>#VALUE!</v>
          </cell>
          <cell r="Y283" t="e">
            <v>#VALUE!</v>
          </cell>
          <cell r="Z283" t="e">
            <v>#VALUE!</v>
          </cell>
          <cell r="AB283" t="e">
            <v>#VALUE!</v>
          </cell>
          <cell r="AD283" t="e">
            <v>#VALUE!</v>
          </cell>
          <cell r="AE283" t="e">
            <v>#VALUE!</v>
          </cell>
          <cell r="AH283" t="e">
            <v>#VALUE!</v>
          </cell>
          <cell r="AI283" t="e">
            <v>#VALUE!</v>
          </cell>
          <cell r="AJ283" t="e">
            <v>#VALUE!</v>
          </cell>
          <cell r="AK283" t="e">
            <v>#VALUE!</v>
          </cell>
          <cell r="AL283" t="e">
            <v>#VALUE!</v>
          </cell>
          <cell r="AM283" t="e">
            <v>#VALUE!</v>
          </cell>
          <cell r="AN283" t="e">
            <v>#VALUE!</v>
          </cell>
          <cell r="AO283" t="e">
            <v>#VALUE!</v>
          </cell>
        </row>
        <row r="284">
          <cell r="B284" t="str">
            <v>Mahesh</v>
          </cell>
          <cell r="C284" t="str">
            <v>Channa</v>
          </cell>
          <cell r="E284" t="str">
            <v>Redeegama</v>
          </cell>
          <cell r="F284" t="str">
            <v>P.B.C.Jayanath</v>
          </cell>
          <cell r="Q284"/>
          <cell r="R284">
            <v>253</v>
          </cell>
          <cell r="S284">
            <v>480</v>
          </cell>
          <cell r="T284">
            <v>507.20000000000005</v>
          </cell>
          <cell r="U284">
            <v>100</v>
          </cell>
          <cell r="V284">
            <v>1268</v>
          </cell>
          <cell r="W284">
            <v>1368</v>
          </cell>
          <cell r="X284">
            <v>25</v>
          </cell>
          <cell r="Y284">
            <v>303</v>
          </cell>
          <cell r="Z284">
            <v>25</v>
          </cell>
          <cell r="AB284">
            <v>27</v>
          </cell>
          <cell r="AD284">
            <v>0</v>
          </cell>
          <cell r="AE284">
            <v>21</v>
          </cell>
          <cell r="AH284">
            <v>151</v>
          </cell>
          <cell r="AI284">
            <v>189</v>
          </cell>
          <cell r="AJ284">
            <v>1</v>
          </cell>
          <cell r="AK284">
            <v>361</v>
          </cell>
          <cell r="AL284">
            <v>362</v>
          </cell>
          <cell r="AM284">
            <v>1</v>
          </cell>
          <cell r="AN284">
            <v>428</v>
          </cell>
          <cell r="AO284">
            <v>8</v>
          </cell>
        </row>
        <row r="285">
          <cell r="B285" t="str">
            <v>Mahesh</v>
          </cell>
          <cell r="C285" t="str">
            <v>Channa</v>
          </cell>
          <cell r="E285" t="str">
            <v>Redeegama</v>
          </cell>
          <cell r="F285" t="str">
            <v>P.B.C.Jayanath</v>
          </cell>
          <cell r="Q285"/>
          <cell r="R285">
            <v>253</v>
          </cell>
          <cell r="S285">
            <v>480</v>
          </cell>
          <cell r="T285">
            <v>507.20000000000005</v>
          </cell>
          <cell r="U285">
            <v>100</v>
          </cell>
          <cell r="V285">
            <v>1268</v>
          </cell>
          <cell r="W285">
            <v>1368</v>
          </cell>
          <cell r="X285">
            <v>25</v>
          </cell>
          <cell r="Y285">
            <v>288</v>
          </cell>
          <cell r="Z285">
            <v>25</v>
          </cell>
          <cell r="AB285">
            <v>27</v>
          </cell>
          <cell r="AD285">
            <v>0</v>
          </cell>
          <cell r="AE285">
            <v>16</v>
          </cell>
          <cell r="AH285">
            <v>134</v>
          </cell>
          <cell r="AI285">
            <v>170</v>
          </cell>
          <cell r="AJ285">
            <v>1</v>
          </cell>
          <cell r="AK285">
            <v>359</v>
          </cell>
          <cell r="AL285">
            <v>360</v>
          </cell>
          <cell r="AM285">
            <v>0</v>
          </cell>
          <cell r="AN285">
            <v>285</v>
          </cell>
          <cell r="AO285">
            <v>8</v>
          </cell>
        </row>
        <row r="286">
          <cell r="B286" t="str">
            <v>Mahesh</v>
          </cell>
          <cell r="C286" t="str">
            <v>Channa</v>
          </cell>
          <cell r="E286" t="str">
            <v>Redeegama</v>
          </cell>
          <cell r="F286" t="str">
            <v>P.B.C.Jayanath</v>
          </cell>
          <cell r="Q286"/>
          <cell r="R286">
            <v>127</v>
          </cell>
          <cell r="S286">
            <v>480</v>
          </cell>
          <cell r="T286">
            <v>253.60000000000002</v>
          </cell>
          <cell r="U286">
            <v>100</v>
          </cell>
          <cell r="V286">
            <v>634</v>
          </cell>
          <cell r="W286">
            <v>734</v>
          </cell>
          <cell r="X286">
            <v>25</v>
          </cell>
          <cell r="Y286">
            <v>449</v>
          </cell>
          <cell r="Z286">
            <v>25</v>
          </cell>
          <cell r="AB286">
            <v>27</v>
          </cell>
          <cell r="AD286">
            <v>0</v>
          </cell>
          <cell r="AE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245</v>
          </cell>
          <cell r="AO286">
            <v>0</v>
          </cell>
        </row>
        <row r="287">
          <cell r="B287" t="str">
            <v>Mahesh</v>
          </cell>
          <cell r="C287" t="str">
            <v>Channa</v>
          </cell>
          <cell r="E287" t="str">
            <v>Redeegama</v>
          </cell>
          <cell r="F287" t="str">
            <v>P.B.C.Jayanath</v>
          </cell>
          <cell r="Q287"/>
          <cell r="R287">
            <v>160</v>
          </cell>
          <cell r="S287">
            <v>480</v>
          </cell>
          <cell r="T287">
            <v>321.20000000000005</v>
          </cell>
          <cell r="U287">
            <v>100</v>
          </cell>
          <cell r="V287">
            <v>803</v>
          </cell>
          <cell r="W287">
            <v>903</v>
          </cell>
          <cell r="X287">
            <v>25</v>
          </cell>
          <cell r="Y287">
            <v>449</v>
          </cell>
          <cell r="Z287">
            <v>25</v>
          </cell>
          <cell r="AB287">
            <v>27</v>
          </cell>
          <cell r="AD287">
            <v>0</v>
          </cell>
          <cell r="AE287">
            <v>13</v>
          </cell>
          <cell r="AH287">
            <v>153</v>
          </cell>
          <cell r="AI287">
            <v>140</v>
          </cell>
          <cell r="AJ287">
            <v>1</v>
          </cell>
          <cell r="AK287">
            <v>374</v>
          </cell>
          <cell r="AL287">
            <v>375</v>
          </cell>
          <cell r="AM287">
            <v>0</v>
          </cell>
          <cell r="AN287">
            <v>433</v>
          </cell>
          <cell r="AO287">
            <v>8</v>
          </cell>
        </row>
        <row r="288">
          <cell r="B288" t="str">
            <v>Mahesh</v>
          </cell>
          <cell r="C288" t="str">
            <v>Channa</v>
          </cell>
          <cell r="E288" t="str">
            <v>Kurunagala</v>
          </cell>
          <cell r="F288" t="str">
            <v>KurunegalaVecant</v>
          </cell>
          <cell r="Q288"/>
          <cell r="R288">
            <v>127</v>
          </cell>
          <cell r="S288">
            <v>480</v>
          </cell>
          <cell r="T288">
            <v>253.60000000000002</v>
          </cell>
          <cell r="U288"/>
          <cell r="V288">
            <v>634</v>
          </cell>
          <cell r="W288">
            <v>634</v>
          </cell>
          <cell r="X288">
            <v>40</v>
          </cell>
          <cell r="Y288">
            <v>93</v>
          </cell>
          <cell r="Z288">
            <v>40</v>
          </cell>
          <cell r="AB288">
            <v>27</v>
          </cell>
          <cell r="AD288">
            <v>0</v>
          </cell>
          <cell r="AE288">
            <v>0</v>
          </cell>
          <cell r="AH288">
            <v>121</v>
          </cell>
          <cell r="AI288">
            <v>106</v>
          </cell>
          <cell r="AJ288">
            <v>0</v>
          </cell>
          <cell r="AK288">
            <v>255</v>
          </cell>
          <cell r="AL288">
            <v>255</v>
          </cell>
          <cell r="AM288">
            <v>0</v>
          </cell>
          <cell r="AN288">
            <v>64</v>
          </cell>
          <cell r="AO288">
            <v>8</v>
          </cell>
        </row>
        <row r="289">
          <cell r="B289" t="str">
            <v>Mahesh</v>
          </cell>
          <cell r="C289" t="str">
            <v>Channa</v>
          </cell>
          <cell r="E289" t="str">
            <v>Kurunagala</v>
          </cell>
          <cell r="F289" t="str">
            <v>KurunegalaVecant</v>
          </cell>
          <cell r="Q289"/>
          <cell r="R289">
            <v>127</v>
          </cell>
          <cell r="S289">
            <v>480</v>
          </cell>
          <cell r="T289">
            <v>253.60000000000002</v>
          </cell>
          <cell r="U289"/>
          <cell r="V289">
            <v>634</v>
          </cell>
          <cell r="W289">
            <v>634</v>
          </cell>
          <cell r="X289">
            <v>40</v>
          </cell>
          <cell r="Y289">
            <v>113</v>
          </cell>
          <cell r="Z289">
            <v>40</v>
          </cell>
          <cell r="AB289">
            <v>27</v>
          </cell>
          <cell r="AD289">
            <v>0</v>
          </cell>
          <cell r="AE289">
            <v>0</v>
          </cell>
          <cell r="AH289">
            <v>138</v>
          </cell>
          <cell r="AI289">
            <v>98</v>
          </cell>
          <cell r="AJ289">
            <v>0</v>
          </cell>
          <cell r="AK289">
            <v>223</v>
          </cell>
          <cell r="AL289">
            <v>223</v>
          </cell>
          <cell r="AM289">
            <v>0</v>
          </cell>
          <cell r="AN289">
            <v>169</v>
          </cell>
          <cell r="AO289">
            <v>8</v>
          </cell>
        </row>
        <row r="290">
          <cell r="B290" t="str">
            <v>Mahesh</v>
          </cell>
          <cell r="C290" t="str">
            <v>Channa</v>
          </cell>
          <cell r="E290" t="str">
            <v>Kurunagala</v>
          </cell>
          <cell r="F290" t="str">
            <v>KurunegalaVecant</v>
          </cell>
          <cell r="Q290"/>
          <cell r="R290"/>
          <cell r="S290"/>
          <cell r="T290">
            <v>0</v>
          </cell>
          <cell r="U290"/>
          <cell r="V290"/>
          <cell r="W290">
            <v>0</v>
          </cell>
          <cell r="X290"/>
          <cell r="Y290">
            <v>279</v>
          </cell>
          <cell r="Z290"/>
          <cell r="AB290">
            <v>27</v>
          </cell>
          <cell r="AD290">
            <v>0</v>
          </cell>
          <cell r="AE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186</v>
          </cell>
          <cell r="AO290">
            <v>0</v>
          </cell>
        </row>
        <row r="291">
          <cell r="B291" t="str">
            <v>Mahesh</v>
          </cell>
          <cell r="C291" t="str">
            <v>Channa</v>
          </cell>
          <cell r="E291" t="str">
            <v>Kurunagala</v>
          </cell>
          <cell r="F291"/>
          <cell r="Q291"/>
          <cell r="R291">
            <v>150</v>
          </cell>
          <cell r="S291">
            <v>480</v>
          </cell>
          <cell r="T291">
            <v>0</v>
          </cell>
          <cell r="U291">
            <v>1000</v>
          </cell>
          <cell r="V291"/>
          <cell r="W291">
            <v>1000</v>
          </cell>
          <cell r="X291"/>
          <cell r="Y291">
            <v>311</v>
          </cell>
          <cell r="Z291"/>
          <cell r="AB291">
            <v>27</v>
          </cell>
          <cell r="AD291">
            <v>0</v>
          </cell>
          <cell r="AE291">
            <v>0</v>
          </cell>
          <cell r="AH291">
            <v>121</v>
          </cell>
          <cell r="AI291">
            <v>0</v>
          </cell>
          <cell r="AJ291">
            <v>160</v>
          </cell>
          <cell r="AK291">
            <v>0</v>
          </cell>
          <cell r="AL291">
            <v>160</v>
          </cell>
          <cell r="AM291">
            <v>0</v>
          </cell>
          <cell r="AN291">
            <v>223</v>
          </cell>
          <cell r="AO291">
            <v>5</v>
          </cell>
        </row>
        <row r="292">
          <cell r="B292" t="str">
            <v>Mahesh</v>
          </cell>
          <cell r="C292" t="str">
            <v>Channa</v>
          </cell>
          <cell r="E292" t="str">
            <v>Narammala</v>
          </cell>
          <cell r="F292" t="str">
            <v>JAS Dilhani</v>
          </cell>
          <cell r="Q292"/>
          <cell r="R292">
            <v>127</v>
          </cell>
          <cell r="S292">
            <v>480</v>
          </cell>
          <cell r="T292">
            <v>253.60000000000002</v>
          </cell>
          <cell r="U292"/>
          <cell r="V292">
            <v>634</v>
          </cell>
          <cell r="W292">
            <v>634</v>
          </cell>
          <cell r="X292">
            <v>80</v>
          </cell>
          <cell r="Y292">
            <v>409</v>
          </cell>
          <cell r="Z292">
            <v>80</v>
          </cell>
          <cell r="AB292">
            <v>27</v>
          </cell>
          <cell r="AD292">
            <v>0</v>
          </cell>
          <cell r="AE292">
            <v>4</v>
          </cell>
          <cell r="AH292">
            <v>175</v>
          </cell>
          <cell r="AI292">
            <v>70</v>
          </cell>
          <cell r="AJ292">
            <v>0</v>
          </cell>
          <cell r="AK292">
            <v>198</v>
          </cell>
          <cell r="AL292">
            <v>198</v>
          </cell>
          <cell r="AM292">
            <v>8</v>
          </cell>
          <cell r="AN292">
            <v>385</v>
          </cell>
          <cell r="AO292">
            <v>8</v>
          </cell>
        </row>
        <row r="293">
          <cell r="B293" t="str">
            <v>Mahesh</v>
          </cell>
          <cell r="C293" t="str">
            <v>Channa</v>
          </cell>
          <cell r="E293" t="str">
            <v>Narammala</v>
          </cell>
          <cell r="F293"/>
          <cell r="Q293"/>
          <cell r="R293"/>
          <cell r="S293"/>
          <cell r="T293">
            <v>0</v>
          </cell>
          <cell r="U293"/>
          <cell r="V293"/>
          <cell r="W293">
            <v>0</v>
          </cell>
          <cell r="X293"/>
          <cell r="Y293"/>
          <cell r="Z293"/>
          <cell r="AB293">
            <v>27</v>
          </cell>
          <cell r="AD293">
            <v>0</v>
          </cell>
          <cell r="AE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</row>
        <row r="294">
          <cell r="B294" t="str">
            <v>Mahesh</v>
          </cell>
          <cell r="C294" t="str">
            <v>Channa</v>
          </cell>
          <cell r="E294" t="str">
            <v>Kuliyapitiya</v>
          </cell>
          <cell r="F294" t="str">
            <v>S.A.R.M Fasie</v>
          </cell>
          <cell r="Q294"/>
          <cell r="R294"/>
          <cell r="S294"/>
          <cell r="T294">
            <v>0</v>
          </cell>
          <cell r="U294"/>
          <cell r="V294"/>
          <cell r="W294">
            <v>0</v>
          </cell>
          <cell r="X294"/>
          <cell r="Y294"/>
          <cell r="Z294"/>
          <cell r="AB294">
            <v>27</v>
          </cell>
          <cell r="AD294">
            <v>0</v>
          </cell>
          <cell r="AE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</row>
        <row r="295">
          <cell r="B295" t="str">
            <v>Mahesh</v>
          </cell>
          <cell r="C295" t="str">
            <v>Channa</v>
          </cell>
          <cell r="E295" t="str">
            <v>Kuliyapitiya</v>
          </cell>
          <cell r="F295" t="str">
            <v>S.A.R.M Fasie</v>
          </cell>
          <cell r="Q295"/>
          <cell r="R295">
            <v>127</v>
          </cell>
          <cell r="S295">
            <v>480</v>
          </cell>
          <cell r="T295">
            <v>253.60000000000002</v>
          </cell>
          <cell r="U295"/>
          <cell r="V295">
            <v>634</v>
          </cell>
          <cell r="W295">
            <v>634</v>
          </cell>
          <cell r="X295">
            <v>80</v>
          </cell>
          <cell r="Y295">
            <v>661</v>
          </cell>
          <cell r="Z295">
            <v>80</v>
          </cell>
          <cell r="AB295">
            <v>27</v>
          </cell>
          <cell r="AD295">
            <v>0</v>
          </cell>
          <cell r="AE295">
            <v>3</v>
          </cell>
          <cell r="AH295">
            <v>155</v>
          </cell>
          <cell r="AI295">
            <v>63</v>
          </cell>
          <cell r="AJ295">
            <v>0</v>
          </cell>
          <cell r="AK295">
            <v>183</v>
          </cell>
          <cell r="AL295">
            <v>183</v>
          </cell>
          <cell r="AM295">
            <v>0</v>
          </cell>
          <cell r="AN295">
            <v>556</v>
          </cell>
          <cell r="AO295">
            <v>8</v>
          </cell>
        </row>
        <row r="296">
          <cell r="B296" t="str">
            <v>Mahesh</v>
          </cell>
          <cell r="C296" t="str">
            <v>Channa</v>
          </cell>
          <cell r="E296" t="str">
            <v>Redeegama</v>
          </cell>
          <cell r="F296" t="str">
            <v>P.B.C.Jayanath</v>
          </cell>
          <cell r="Q296">
            <v>2200</v>
          </cell>
          <cell r="R296">
            <v>300</v>
          </cell>
          <cell r="S296">
            <v>360</v>
          </cell>
          <cell r="T296">
            <v>600</v>
          </cell>
          <cell r="U296">
            <v>100</v>
          </cell>
          <cell r="V296">
            <v>1500</v>
          </cell>
          <cell r="W296">
            <v>1600</v>
          </cell>
          <cell r="X296"/>
          <cell r="Y296">
            <v>354</v>
          </cell>
          <cell r="Z296"/>
          <cell r="AB296">
            <v>27</v>
          </cell>
          <cell r="AD296">
            <v>341</v>
          </cell>
          <cell r="AE296">
            <v>13</v>
          </cell>
          <cell r="AH296">
            <v>92</v>
          </cell>
          <cell r="AI296">
            <v>119</v>
          </cell>
          <cell r="AJ296">
            <v>0</v>
          </cell>
          <cell r="AK296">
            <v>341</v>
          </cell>
          <cell r="AL296">
            <v>341</v>
          </cell>
          <cell r="AM296">
            <v>0</v>
          </cell>
          <cell r="AN296">
            <v>0</v>
          </cell>
          <cell r="AO296">
            <v>8</v>
          </cell>
        </row>
        <row r="297">
          <cell r="B297" t="str">
            <v>Mahesh</v>
          </cell>
          <cell r="C297" t="str">
            <v>Channa</v>
          </cell>
          <cell r="E297" t="str">
            <v>Kurunagala</v>
          </cell>
          <cell r="F297" t="str">
            <v>KurunegalaVecant</v>
          </cell>
          <cell r="Q297">
            <v>2730</v>
          </cell>
          <cell r="R297">
            <v>546</v>
          </cell>
          <cell r="S297">
            <v>360</v>
          </cell>
          <cell r="T297">
            <v>520</v>
          </cell>
          <cell r="U297"/>
          <cell r="V297">
            <v>1300</v>
          </cell>
          <cell r="W297">
            <v>1300</v>
          </cell>
          <cell r="X297"/>
          <cell r="Y297">
            <v>354</v>
          </cell>
          <cell r="Z297"/>
          <cell r="AB297">
            <v>27</v>
          </cell>
          <cell r="AD297">
            <v>447</v>
          </cell>
          <cell r="AE297">
            <v>0</v>
          </cell>
          <cell r="AH297">
            <v>103</v>
          </cell>
          <cell r="AI297">
            <v>152</v>
          </cell>
          <cell r="AJ297">
            <v>0</v>
          </cell>
          <cell r="AK297">
            <v>447</v>
          </cell>
          <cell r="AL297">
            <v>447</v>
          </cell>
          <cell r="AM297">
            <v>0</v>
          </cell>
          <cell r="AN297">
            <v>0</v>
          </cell>
          <cell r="AO297">
            <v>8</v>
          </cell>
        </row>
        <row r="298">
          <cell r="B298" t="str">
            <v>Mahesh</v>
          </cell>
          <cell r="C298" t="str">
            <v>Channa</v>
          </cell>
          <cell r="E298" t="str">
            <v>Kuliyapitiya/Narammala</v>
          </cell>
          <cell r="F298" t="str">
            <v>S.A.R.M Fasie</v>
          </cell>
          <cell r="Q298">
            <v>1050</v>
          </cell>
          <cell r="R298">
            <v>210</v>
          </cell>
          <cell r="S298">
            <v>360</v>
          </cell>
          <cell r="T298">
            <v>400</v>
          </cell>
          <cell r="U298"/>
          <cell r="V298">
            <v>1000</v>
          </cell>
          <cell r="W298">
            <v>1000</v>
          </cell>
          <cell r="X298"/>
          <cell r="Y298">
            <v>354</v>
          </cell>
          <cell r="Z298"/>
          <cell r="AB298">
            <v>27</v>
          </cell>
          <cell r="AD298">
            <v>211</v>
          </cell>
          <cell r="AE298">
            <v>1</v>
          </cell>
          <cell r="AH298">
            <v>128</v>
          </cell>
          <cell r="AI298">
            <v>69</v>
          </cell>
          <cell r="AJ298">
            <v>0</v>
          </cell>
          <cell r="AK298">
            <v>211</v>
          </cell>
          <cell r="AL298">
            <v>211</v>
          </cell>
          <cell r="AM298">
            <v>0</v>
          </cell>
          <cell r="AN298">
            <v>0</v>
          </cell>
          <cell r="AO298">
            <v>8</v>
          </cell>
        </row>
        <row r="299">
          <cell r="B299" t="str">
            <v>Mahesh</v>
          </cell>
          <cell r="C299"/>
          <cell r="E299"/>
          <cell r="F299"/>
          <cell r="Q299">
            <v>1545</v>
          </cell>
          <cell r="R299">
            <v>309</v>
          </cell>
          <cell r="S299">
            <v>360</v>
          </cell>
          <cell r="T299">
            <v>355</v>
          </cell>
          <cell r="U299"/>
          <cell r="V299">
            <v>887</v>
          </cell>
          <cell r="W299">
            <v>887</v>
          </cell>
          <cell r="X299"/>
          <cell r="Y299"/>
          <cell r="Z299"/>
          <cell r="AB299">
            <v>27</v>
          </cell>
          <cell r="AD299">
            <v>206</v>
          </cell>
          <cell r="AE299">
            <v>2</v>
          </cell>
          <cell r="AH299">
            <v>70</v>
          </cell>
          <cell r="AI299">
            <v>67</v>
          </cell>
          <cell r="AJ299">
            <v>0</v>
          </cell>
          <cell r="AK299">
            <v>216</v>
          </cell>
          <cell r="AL299">
            <v>216</v>
          </cell>
          <cell r="AM299">
            <v>0</v>
          </cell>
          <cell r="AN299">
            <v>0</v>
          </cell>
          <cell r="AO299">
            <v>8</v>
          </cell>
        </row>
        <row r="300">
          <cell r="B300"/>
          <cell r="C300"/>
          <cell r="E300"/>
          <cell r="F300"/>
          <cell r="Q300"/>
          <cell r="R300"/>
          <cell r="S300"/>
          <cell r="T300">
            <v>0</v>
          </cell>
          <cell r="U300"/>
          <cell r="V300"/>
          <cell r="W300">
            <v>0</v>
          </cell>
          <cell r="X300"/>
          <cell r="Y300"/>
          <cell r="Z300"/>
          <cell r="AB300">
            <v>0</v>
          </cell>
          <cell r="AD300">
            <v>0</v>
          </cell>
          <cell r="AE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</row>
        <row r="301">
          <cell r="B301"/>
          <cell r="C301"/>
          <cell r="E301" t="str">
            <v>Channa</v>
          </cell>
          <cell r="F301"/>
          <cell r="Q301" t="e">
            <v>#VALUE!</v>
          </cell>
          <cell r="R301" t="e">
            <v>#VALUE!</v>
          </cell>
          <cell r="S301" t="e">
            <v>#VALUE!</v>
          </cell>
          <cell r="T301" t="e">
            <v>#VALUE!</v>
          </cell>
          <cell r="U301" t="e">
            <v>#VALUE!</v>
          </cell>
          <cell r="V301" t="e">
            <v>#VALUE!</v>
          </cell>
          <cell r="W301" t="e">
            <v>#VALUE!</v>
          </cell>
          <cell r="X301" t="e">
            <v>#VALUE!</v>
          </cell>
          <cell r="Y301" t="e">
            <v>#VALUE!</v>
          </cell>
          <cell r="Z301" t="e">
            <v>#VALUE!</v>
          </cell>
          <cell r="AB301" t="e">
            <v>#VALUE!</v>
          </cell>
          <cell r="AD301" t="e">
            <v>#VALUE!</v>
          </cell>
          <cell r="AE301" t="e">
            <v>#VALUE!</v>
          </cell>
          <cell r="AH301" t="e">
            <v>#VALUE!</v>
          </cell>
          <cell r="AI301" t="e">
            <v>#VALUE!</v>
          </cell>
          <cell r="AJ301" t="e">
            <v>#VALUE!</v>
          </cell>
          <cell r="AK301" t="e">
            <v>#VALUE!</v>
          </cell>
          <cell r="AL301" t="e">
            <v>#VALUE!</v>
          </cell>
          <cell r="AM301" t="e">
            <v>#VALUE!</v>
          </cell>
          <cell r="AN301" t="e">
            <v>#VALUE!</v>
          </cell>
          <cell r="AO301" t="e">
            <v>#VALUE!</v>
          </cell>
        </row>
        <row r="302">
          <cell r="B302" t="str">
            <v>Mahesh</v>
          </cell>
          <cell r="C302" t="str">
            <v>Sanath</v>
          </cell>
          <cell r="E302" t="str">
            <v>Polgahawela</v>
          </cell>
          <cell r="F302" t="str">
            <v>Vacunt</v>
          </cell>
          <cell r="Q302"/>
          <cell r="R302"/>
          <cell r="S302"/>
          <cell r="T302">
            <v>0</v>
          </cell>
          <cell r="U302"/>
          <cell r="V302"/>
          <cell r="W302">
            <v>0</v>
          </cell>
          <cell r="X302"/>
          <cell r="Y302"/>
          <cell r="Z302"/>
          <cell r="AB302">
            <v>27</v>
          </cell>
          <cell r="AD302">
            <v>0</v>
          </cell>
          <cell r="AE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</row>
        <row r="303">
          <cell r="B303" t="str">
            <v>Mahesh</v>
          </cell>
          <cell r="C303" t="str">
            <v>Sanath</v>
          </cell>
          <cell r="E303" t="str">
            <v>Polgahawela</v>
          </cell>
          <cell r="F303" t="str">
            <v>Vacunt</v>
          </cell>
          <cell r="Q303"/>
          <cell r="R303"/>
          <cell r="S303"/>
          <cell r="T303">
            <v>0</v>
          </cell>
          <cell r="U303"/>
          <cell r="V303"/>
          <cell r="W303">
            <v>0</v>
          </cell>
          <cell r="X303"/>
          <cell r="Y303"/>
          <cell r="Z303"/>
          <cell r="AB303">
            <v>27</v>
          </cell>
          <cell r="AD303">
            <v>0</v>
          </cell>
          <cell r="AE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</row>
        <row r="304">
          <cell r="B304" t="str">
            <v>Mahesh</v>
          </cell>
          <cell r="C304" t="str">
            <v>Sanath</v>
          </cell>
          <cell r="E304" t="str">
            <v>Matale</v>
          </cell>
          <cell r="F304" t="str">
            <v>Ms  K.G. Dushantha Bandara Wijerath</v>
          </cell>
          <cell r="Q304"/>
          <cell r="R304">
            <v>200</v>
          </cell>
          <cell r="S304">
            <v>500</v>
          </cell>
          <cell r="T304">
            <v>338</v>
          </cell>
          <cell r="U304"/>
          <cell r="V304">
            <v>845</v>
          </cell>
          <cell r="W304">
            <v>845</v>
          </cell>
          <cell r="X304">
            <v>40</v>
          </cell>
          <cell r="Y304">
            <v>209</v>
          </cell>
          <cell r="Z304"/>
          <cell r="AB304">
            <v>27</v>
          </cell>
          <cell r="AD304">
            <v>0</v>
          </cell>
          <cell r="AE304">
            <v>16</v>
          </cell>
          <cell r="AH304">
            <v>111</v>
          </cell>
          <cell r="AI304">
            <v>90</v>
          </cell>
          <cell r="AJ304">
            <v>0</v>
          </cell>
          <cell r="AK304">
            <v>209</v>
          </cell>
          <cell r="AL304">
            <v>209</v>
          </cell>
          <cell r="AM304">
            <v>0</v>
          </cell>
          <cell r="AN304">
            <v>188</v>
          </cell>
          <cell r="AO304">
            <v>7</v>
          </cell>
        </row>
        <row r="305">
          <cell r="B305" t="str">
            <v>Mahesh</v>
          </cell>
          <cell r="C305" t="str">
            <v>Sanath</v>
          </cell>
          <cell r="E305" t="str">
            <v>Matale</v>
          </cell>
          <cell r="F305" t="str">
            <v>Ms  K.G. Dushantha Bandara Wijerath</v>
          </cell>
          <cell r="Q305"/>
          <cell r="R305">
            <v>200</v>
          </cell>
          <cell r="S305">
            <v>500</v>
          </cell>
          <cell r="T305">
            <v>338</v>
          </cell>
          <cell r="U305"/>
          <cell r="V305">
            <v>845</v>
          </cell>
          <cell r="W305">
            <v>845</v>
          </cell>
          <cell r="X305">
            <v>35</v>
          </cell>
          <cell r="Y305">
            <v>281</v>
          </cell>
          <cell r="Z305"/>
          <cell r="AB305">
            <v>27</v>
          </cell>
          <cell r="AD305">
            <v>0</v>
          </cell>
          <cell r="AE305">
            <v>48</v>
          </cell>
          <cell r="AH305">
            <v>163</v>
          </cell>
          <cell r="AI305">
            <v>125</v>
          </cell>
          <cell r="AJ305">
            <v>0</v>
          </cell>
          <cell r="AK305">
            <v>288</v>
          </cell>
          <cell r="AL305">
            <v>288</v>
          </cell>
          <cell r="AM305">
            <v>0</v>
          </cell>
          <cell r="AN305">
            <v>242</v>
          </cell>
          <cell r="AO305">
            <v>9</v>
          </cell>
        </row>
        <row r="306">
          <cell r="B306" t="str">
            <v>Mahesh</v>
          </cell>
          <cell r="C306" t="str">
            <v>Sanath</v>
          </cell>
          <cell r="E306" t="str">
            <v>Matale</v>
          </cell>
          <cell r="F306" t="str">
            <v>Ms  K.G. Dushantha Bandara Wijerath</v>
          </cell>
          <cell r="Q306"/>
          <cell r="R306"/>
          <cell r="S306"/>
          <cell r="T306">
            <v>0</v>
          </cell>
          <cell r="U306"/>
          <cell r="V306"/>
          <cell r="W306">
            <v>0</v>
          </cell>
          <cell r="X306"/>
          <cell r="Y306">
            <v>372</v>
          </cell>
          <cell r="Z306"/>
          <cell r="AB306">
            <v>27</v>
          </cell>
          <cell r="AD306">
            <v>0</v>
          </cell>
          <cell r="AE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316</v>
          </cell>
          <cell r="AO306">
            <v>0</v>
          </cell>
        </row>
        <row r="307">
          <cell r="B307" t="str">
            <v>Mahesh</v>
          </cell>
          <cell r="C307" t="str">
            <v>Sanath</v>
          </cell>
          <cell r="E307" t="str">
            <v>Naula</v>
          </cell>
          <cell r="F307" t="str">
            <v>K.H.G.D.B. Wijerathna</v>
          </cell>
          <cell r="Q307"/>
          <cell r="R307">
            <v>200</v>
          </cell>
          <cell r="S307">
            <v>500</v>
          </cell>
          <cell r="T307">
            <v>338</v>
          </cell>
          <cell r="U307"/>
          <cell r="V307">
            <v>845</v>
          </cell>
          <cell r="W307">
            <v>845</v>
          </cell>
          <cell r="X307">
            <v>25</v>
          </cell>
          <cell r="Y307">
            <v>316</v>
          </cell>
          <cell r="Z307"/>
          <cell r="AB307">
            <v>27</v>
          </cell>
          <cell r="AD307">
            <v>0</v>
          </cell>
          <cell r="AE307">
            <v>16</v>
          </cell>
          <cell r="AH307">
            <v>171</v>
          </cell>
          <cell r="AI307">
            <v>115</v>
          </cell>
          <cell r="AJ307">
            <v>0</v>
          </cell>
          <cell r="AK307">
            <v>217</v>
          </cell>
          <cell r="AL307">
            <v>217</v>
          </cell>
          <cell r="AM307">
            <v>0</v>
          </cell>
          <cell r="AN307">
            <v>296</v>
          </cell>
          <cell r="AO307">
            <v>9</v>
          </cell>
        </row>
        <row r="308">
          <cell r="B308" t="str">
            <v>Mahesh</v>
          </cell>
          <cell r="C308" t="str">
            <v>Sanath</v>
          </cell>
          <cell r="E308" t="str">
            <v>Naula</v>
          </cell>
          <cell r="F308" t="str">
            <v>K.H.G.D.B. Wijerathna</v>
          </cell>
          <cell r="Q308"/>
          <cell r="R308"/>
          <cell r="S308"/>
          <cell r="T308">
            <v>0</v>
          </cell>
          <cell r="U308"/>
          <cell r="V308"/>
          <cell r="W308">
            <v>0</v>
          </cell>
          <cell r="X308"/>
          <cell r="Y308">
            <v>244</v>
          </cell>
          <cell r="Z308"/>
          <cell r="AB308">
            <v>27</v>
          </cell>
          <cell r="AD308">
            <v>0</v>
          </cell>
          <cell r="AE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216</v>
          </cell>
          <cell r="AO308">
            <v>0</v>
          </cell>
        </row>
        <row r="309">
          <cell r="B309" t="str">
            <v>Mahesh</v>
          </cell>
          <cell r="C309" t="str">
            <v>Sanath</v>
          </cell>
          <cell r="E309" t="str">
            <v>Matale</v>
          </cell>
          <cell r="F309" t="str">
            <v>HGNT Rathnapala</v>
          </cell>
          <cell r="Q309"/>
          <cell r="R309"/>
          <cell r="S309">
            <v>500</v>
          </cell>
          <cell r="T309">
            <v>0</v>
          </cell>
          <cell r="U309">
            <v>800</v>
          </cell>
          <cell r="V309"/>
          <cell r="W309">
            <v>800</v>
          </cell>
          <cell r="X309"/>
          <cell r="Y309"/>
          <cell r="Z309"/>
          <cell r="AB309">
            <v>27</v>
          </cell>
          <cell r="AD309">
            <v>0</v>
          </cell>
          <cell r="AE309">
            <v>0</v>
          </cell>
          <cell r="AH309">
            <v>108</v>
          </cell>
          <cell r="AI309">
            <v>0</v>
          </cell>
          <cell r="AJ309">
            <v>241</v>
          </cell>
          <cell r="AK309">
            <v>0</v>
          </cell>
          <cell r="AL309">
            <v>241</v>
          </cell>
          <cell r="AM309">
            <v>0</v>
          </cell>
          <cell r="AN309">
            <v>0</v>
          </cell>
          <cell r="AO309">
            <v>8</v>
          </cell>
        </row>
        <row r="310">
          <cell r="B310" t="str">
            <v>Mahesh</v>
          </cell>
          <cell r="C310" t="str">
            <v>Sanath</v>
          </cell>
          <cell r="E310" t="str">
            <v>Kegalle Water</v>
          </cell>
          <cell r="F310" t="str">
            <v>Kegalle - Vacunt</v>
          </cell>
          <cell r="Q310"/>
          <cell r="R310"/>
          <cell r="S310">
            <v>500</v>
          </cell>
          <cell r="T310">
            <v>0</v>
          </cell>
          <cell r="U310">
            <v>800</v>
          </cell>
          <cell r="V310"/>
          <cell r="W310">
            <v>800</v>
          </cell>
          <cell r="X310"/>
          <cell r="Y310"/>
          <cell r="Z310"/>
          <cell r="AB310">
            <v>27</v>
          </cell>
          <cell r="AD310">
            <v>0</v>
          </cell>
          <cell r="AE310">
            <v>0</v>
          </cell>
          <cell r="AH310">
            <v>76</v>
          </cell>
          <cell r="AI310">
            <v>0</v>
          </cell>
          <cell r="AJ310">
            <v>190</v>
          </cell>
          <cell r="AK310">
            <v>0</v>
          </cell>
          <cell r="AL310">
            <v>190</v>
          </cell>
          <cell r="AM310">
            <v>0</v>
          </cell>
          <cell r="AN310">
            <v>0</v>
          </cell>
          <cell r="AO310">
            <v>7</v>
          </cell>
        </row>
        <row r="311">
          <cell r="B311" t="str">
            <v>Mahesh</v>
          </cell>
          <cell r="C311" t="str">
            <v>Sanath</v>
          </cell>
          <cell r="E311" t="str">
            <v xml:space="preserve">Kegalle </v>
          </cell>
          <cell r="F311" t="str">
            <v>D.J.K Balasooriya</v>
          </cell>
          <cell r="Q311"/>
          <cell r="R311">
            <v>200</v>
          </cell>
          <cell r="S311">
            <v>500</v>
          </cell>
          <cell r="T311">
            <v>253.60000000000002</v>
          </cell>
          <cell r="U311"/>
          <cell r="V311">
            <v>634</v>
          </cell>
          <cell r="W311">
            <v>634</v>
          </cell>
          <cell r="X311">
            <v>40</v>
          </cell>
          <cell r="Y311">
            <v>849</v>
          </cell>
          <cell r="Z311"/>
          <cell r="AB311">
            <v>27</v>
          </cell>
          <cell r="AD311">
            <v>0</v>
          </cell>
          <cell r="AE311">
            <v>12</v>
          </cell>
          <cell r="AH311">
            <v>107</v>
          </cell>
          <cell r="AI311">
            <v>63</v>
          </cell>
          <cell r="AJ311">
            <v>0</v>
          </cell>
          <cell r="AK311">
            <v>119</v>
          </cell>
          <cell r="AL311" t="e">
            <v>#VALUE!</v>
          </cell>
          <cell r="AM311">
            <v>0</v>
          </cell>
          <cell r="AN311">
            <v>316</v>
          </cell>
          <cell r="AO311">
            <v>7</v>
          </cell>
        </row>
        <row r="312">
          <cell r="B312" t="str">
            <v>Mahesh</v>
          </cell>
          <cell r="C312" t="str">
            <v>Sanath</v>
          </cell>
          <cell r="E312" t="str">
            <v xml:space="preserve">Kegalle </v>
          </cell>
          <cell r="F312" t="str">
            <v>D.J.K Balasooriya</v>
          </cell>
          <cell r="Q312"/>
          <cell r="R312">
            <v>200</v>
          </cell>
          <cell r="S312">
            <v>500</v>
          </cell>
          <cell r="T312">
            <v>253.60000000000002</v>
          </cell>
          <cell r="U312"/>
          <cell r="V312">
            <v>634</v>
          </cell>
          <cell r="W312">
            <v>634</v>
          </cell>
          <cell r="X312">
            <v>30</v>
          </cell>
          <cell r="Y312">
            <v>718</v>
          </cell>
          <cell r="Z312"/>
          <cell r="AB312">
            <v>27</v>
          </cell>
          <cell r="AD312">
            <v>0</v>
          </cell>
          <cell r="AE312">
            <v>6</v>
          </cell>
          <cell r="AH312">
            <v>71</v>
          </cell>
          <cell r="AI312">
            <v>40</v>
          </cell>
          <cell r="AJ312">
            <v>0</v>
          </cell>
          <cell r="AK312">
            <v>115</v>
          </cell>
          <cell r="AL312">
            <v>115</v>
          </cell>
          <cell r="AM312">
            <v>0</v>
          </cell>
          <cell r="AN312">
            <v>296</v>
          </cell>
          <cell r="AO312">
            <v>5</v>
          </cell>
        </row>
        <row r="313">
          <cell r="B313" t="str">
            <v>Mahesh</v>
          </cell>
          <cell r="C313" t="str">
            <v>Sanath</v>
          </cell>
          <cell r="E313" t="str">
            <v xml:space="preserve">Kegalle </v>
          </cell>
          <cell r="F313" t="str">
            <v>D.J.K Balasooriya</v>
          </cell>
          <cell r="Q313"/>
          <cell r="R313">
            <v>200</v>
          </cell>
          <cell r="S313">
            <v>500</v>
          </cell>
          <cell r="T313">
            <v>253.60000000000002</v>
          </cell>
          <cell r="U313"/>
          <cell r="V313">
            <v>634</v>
          </cell>
          <cell r="W313">
            <v>634</v>
          </cell>
          <cell r="X313">
            <v>30</v>
          </cell>
          <cell r="Y313"/>
          <cell r="Z313"/>
          <cell r="AB313">
            <v>27</v>
          </cell>
          <cell r="AD313">
            <v>0</v>
          </cell>
          <cell r="AE313">
            <v>2</v>
          </cell>
          <cell r="AH313">
            <v>74</v>
          </cell>
          <cell r="AI313">
            <v>61</v>
          </cell>
          <cell r="AJ313">
            <v>0</v>
          </cell>
          <cell r="AK313">
            <v>98</v>
          </cell>
          <cell r="AL313">
            <v>98</v>
          </cell>
          <cell r="AM313">
            <v>0</v>
          </cell>
          <cell r="AN313">
            <v>0</v>
          </cell>
          <cell r="AO313">
            <v>7</v>
          </cell>
        </row>
        <row r="314">
          <cell r="B314" t="str">
            <v>Mahesh</v>
          </cell>
          <cell r="C314" t="str">
            <v>Sanath</v>
          </cell>
          <cell r="E314"/>
          <cell r="F314"/>
          <cell r="Q314"/>
          <cell r="R314"/>
          <cell r="S314"/>
          <cell r="T314">
            <v>0</v>
          </cell>
          <cell r="U314"/>
          <cell r="V314"/>
          <cell r="W314">
            <v>0</v>
          </cell>
          <cell r="X314"/>
          <cell r="Y314"/>
          <cell r="Z314"/>
          <cell r="AB314">
            <v>27</v>
          </cell>
          <cell r="AD314">
            <v>0</v>
          </cell>
          <cell r="AE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</row>
        <row r="315">
          <cell r="B315" t="str">
            <v>Mahesh</v>
          </cell>
          <cell r="C315" t="str">
            <v>Sanath</v>
          </cell>
          <cell r="E315" t="str">
            <v>Matale</v>
          </cell>
          <cell r="F315" t="str">
            <v>Ms  K.G. Dushantha Bandara Wijerath</v>
          </cell>
          <cell r="Q315">
            <v>2000</v>
          </cell>
          <cell r="R315">
            <v>200</v>
          </cell>
          <cell r="S315">
            <v>250</v>
          </cell>
          <cell r="T315">
            <v>800</v>
          </cell>
          <cell r="U315"/>
          <cell r="V315">
            <v>2000</v>
          </cell>
          <cell r="W315">
            <v>2000</v>
          </cell>
          <cell r="X315"/>
          <cell r="Y315">
            <v>127</v>
          </cell>
          <cell r="Z315"/>
          <cell r="AB315">
            <v>27</v>
          </cell>
          <cell r="AD315">
            <v>588</v>
          </cell>
          <cell r="AE315">
            <v>36</v>
          </cell>
          <cell r="AH315">
            <v>78</v>
          </cell>
          <cell r="AI315">
            <v>92</v>
          </cell>
          <cell r="AJ315">
            <v>0</v>
          </cell>
          <cell r="AK315">
            <v>588</v>
          </cell>
          <cell r="AL315">
            <v>588</v>
          </cell>
          <cell r="AM315">
            <v>0</v>
          </cell>
          <cell r="AN315">
            <v>127</v>
          </cell>
          <cell r="AO315">
            <v>8</v>
          </cell>
        </row>
        <row r="316">
          <cell r="B316" t="str">
            <v>Mahesh</v>
          </cell>
          <cell r="C316" t="str">
            <v>Sanath</v>
          </cell>
          <cell r="E316" t="str">
            <v>Naula</v>
          </cell>
          <cell r="F316" t="str">
            <v>K.H.G.D.B. Wijerathna</v>
          </cell>
          <cell r="Q316">
            <v>1014</v>
          </cell>
          <cell r="R316">
            <v>100</v>
          </cell>
          <cell r="S316">
            <v>250</v>
          </cell>
          <cell r="T316">
            <v>405.6</v>
          </cell>
          <cell r="U316"/>
          <cell r="V316">
            <v>1014</v>
          </cell>
          <cell r="W316">
            <v>1014</v>
          </cell>
          <cell r="X316">
            <v>25</v>
          </cell>
          <cell r="Y316">
            <v>76</v>
          </cell>
          <cell r="Z316"/>
          <cell r="AB316">
            <v>27</v>
          </cell>
          <cell r="AD316">
            <v>183</v>
          </cell>
          <cell r="AE316">
            <v>17</v>
          </cell>
          <cell r="AH316">
            <v>62</v>
          </cell>
          <cell r="AI316">
            <v>59</v>
          </cell>
          <cell r="AJ316">
            <v>0</v>
          </cell>
          <cell r="AK316">
            <v>183</v>
          </cell>
          <cell r="AL316">
            <v>183</v>
          </cell>
          <cell r="AM316">
            <v>0</v>
          </cell>
          <cell r="AN316">
            <v>76</v>
          </cell>
          <cell r="AO316">
            <v>8</v>
          </cell>
        </row>
        <row r="317">
          <cell r="B317" t="str">
            <v>Mahesh</v>
          </cell>
          <cell r="C317" t="str">
            <v>Sanath</v>
          </cell>
          <cell r="E317" t="str">
            <v>Kasun</v>
          </cell>
          <cell r="F317" t="str">
            <v>D.J.K Balasooriya</v>
          </cell>
          <cell r="Q317">
            <v>1521</v>
          </cell>
          <cell r="R317">
            <v>200</v>
          </cell>
          <cell r="S317">
            <v>250</v>
          </cell>
          <cell r="T317">
            <v>608.4</v>
          </cell>
          <cell r="U317"/>
          <cell r="V317">
            <v>1521</v>
          </cell>
          <cell r="W317">
            <v>1521</v>
          </cell>
          <cell r="X317"/>
          <cell r="Y317">
            <v>97</v>
          </cell>
          <cell r="Z317"/>
          <cell r="AB317">
            <v>27</v>
          </cell>
          <cell r="AD317">
            <v>237</v>
          </cell>
          <cell r="AE317">
            <v>2</v>
          </cell>
          <cell r="AH317">
            <v>53</v>
          </cell>
          <cell r="AI317">
            <v>64</v>
          </cell>
          <cell r="AJ317">
            <v>0</v>
          </cell>
          <cell r="AK317">
            <v>237</v>
          </cell>
          <cell r="AL317">
            <v>237</v>
          </cell>
          <cell r="AM317">
            <v>0</v>
          </cell>
          <cell r="AN317">
            <v>97</v>
          </cell>
          <cell r="AO317">
            <v>7</v>
          </cell>
        </row>
        <row r="318">
          <cell r="B318" t="str">
            <v>Mahesh</v>
          </cell>
          <cell r="C318" t="str">
            <v>Sanath</v>
          </cell>
          <cell r="E318"/>
          <cell r="F318"/>
          <cell r="Q318"/>
          <cell r="R318"/>
          <cell r="S318"/>
          <cell r="T318">
            <v>0</v>
          </cell>
          <cell r="U318"/>
          <cell r="V318"/>
          <cell r="W318">
            <v>0</v>
          </cell>
          <cell r="X318"/>
          <cell r="Y318"/>
          <cell r="Z318"/>
          <cell r="AB318">
            <v>27</v>
          </cell>
          <cell r="AD318">
            <v>0</v>
          </cell>
          <cell r="AE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</row>
        <row r="319">
          <cell r="B319"/>
          <cell r="C319"/>
          <cell r="E319"/>
          <cell r="F319"/>
          <cell r="Q319"/>
          <cell r="R319"/>
          <cell r="S319"/>
          <cell r="T319">
            <v>0</v>
          </cell>
          <cell r="U319"/>
          <cell r="V319"/>
          <cell r="W319">
            <v>0</v>
          </cell>
          <cell r="X319"/>
          <cell r="Y319"/>
          <cell r="Z319"/>
          <cell r="AB319">
            <v>0</v>
          </cell>
          <cell r="AD319">
            <v>0</v>
          </cell>
          <cell r="AE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</row>
        <row r="320">
          <cell r="B320"/>
          <cell r="C320"/>
          <cell r="E320" t="str">
            <v>Sanath</v>
          </cell>
          <cell r="F320"/>
          <cell r="Q320" t="e">
            <v>#VALUE!</v>
          </cell>
          <cell r="R320" t="e">
            <v>#VALUE!</v>
          </cell>
          <cell r="S320" t="e">
            <v>#VALUE!</v>
          </cell>
          <cell r="T320" t="e">
            <v>#VALUE!</v>
          </cell>
          <cell r="U320" t="e">
            <v>#VALUE!</v>
          </cell>
          <cell r="V320" t="e">
            <v>#VALUE!</v>
          </cell>
          <cell r="W320" t="e">
            <v>#VALUE!</v>
          </cell>
          <cell r="X320" t="e">
            <v>#VALUE!</v>
          </cell>
          <cell r="Y320" t="e">
            <v>#VALUE!</v>
          </cell>
          <cell r="Z320" t="e">
            <v>#VALUE!</v>
          </cell>
          <cell r="AB320" t="e">
            <v>#VALUE!</v>
          </cell>
          <cell r="AD320" t="e">
            <v>#VALUE!</v>
          </cell>
          <cell r="AE320" t="e">
            <v>#VALUE!</v>
          </cell>
          <cell r="AH320" t="e">
            <v>#VALUE!</v>
          </cell>
          <cell r="AI320" t="e">
            <v>#VALUE!</v>
          </cell>
          <cell r="AJ320" t="e">
            <v>#VALUE!</v>
          </cell>
          <cell r="AK320" t="e">
            <v>#VALUE!</v>
          </cell>
          <cell r="AL320" t="e">
            <v>#VALUE!</v>
          </cell>
          <cell r="AM320" t="e">
            <v>#VALUE!</v>
          </cell>
          <cell r="AN320" t="e">
            <v>#VALUE!</v>
          </cell>
          <cell r="AO320" t="e">
            <v>#VALUE!</v>
          </cell>
        </row>
        <row r="321">
          <cell r="B321" t="str">
            <v>Mahesh</v>
          </cell>
          <cell r="C321" t="str">
            <v>Sisira</v>
          </cell>
          <cell r="E321" t="str">
            <v>Hettipola</v>
          </cell>
          <cell r="F321" t="str">
            <v>A.H.M. PARUK</v>
          </cell>
          <cell r="Q321"/>
          <cell r="R321">
            <v>127</v>
          </cell>
          <cell r="S321">
            <v>480</v>
          </cell>
          <cell r="T321">
            <v>254</v>
          </cell>
          <cell r="U321"/>
          <cell r="V321">
            <v>634</v>
          </cell>
          <cell r="W321">
            <v>634</v>
          </cell>
          <cell r="X321">
            <v>100</v>
          </cell>
          <cell r="Y321">
            <v>341</v>
          </cell>
          <cell r="Z321">
            <v>100</v>
          </cell>
          <cell r="AB321">
            <v>27</v>
          </cell>
          <cell r="AD321">
            <v>0</v>
          </cell>
          <cell r="AE321">
            <v>1</v>
          </cell>
          <cell r="AH321">
            <v>113</v>
          </cell>
          <cell r="AI321">
            <v>45</v>
          </cell>
          <cell r="AJ321">
            <v>0</v>
          </cell>
          <cell r="AK321">
            <v>139</v>
          </cell>
          <cell r="AL321">
            <v>139</v>
          </cell>
          <cell r="AM321">
            <v>4</v>
          </cell>
          <cell r="AN321">
            <v>249</v>
          </cell>
          <cell r="AO321">
            <v>9</v>
          </cell>
        </row>
        <row r="322">
          <cell r="B322" t="str">
            <v>Mahesh</v>
          </cell>
          <cell r="C322" t="str">
            <v>Sisira</v>
          </cell>
          <cell r="E322" t="str">
            <v>Hettipola</v>
          </cell>
          <cell r="F322" t="str">
            <v>A.H.M. PARUK</v>
          </cell>
          <cell r="Q322"/>
          <cell r="R322">
            <v>127</v>
          </cell>
          <cell r="S322">
            <v>480</v>
          </cell>
          <cell r="T322">
            <v>254</v>
          </cell>
          <cell r="U322"/>
          <cell r="V322">
            <v>634</v>
          </cell>
          <cell r="W322">
            <v>634</v>
          </cell>
          <cell r="X322">
            <v>100</v>
          </cell>
          <cell r="Y322">
            <v>393</v>
          </cell>
          <cell r="Z322">
            <v>100</v>
          </cell>
          <cell r="AB322">
            <v>27</v>
          </cell>
          <cell r="AD322">
            <v>0</v>
          </cell>
          <cell r="AE322">
            <v>1</v>
          </cell>
          <cell r="AH322">
            <v>108</v>
          </cell>
          <cell r="AI322">
            <v>42</v>
          </cell>
          <cell r="AJ322">
            <v>0</v>
          </cell>
          <cell r="AK322">
            <v>107</v>
          </cell>
          <cell r="AL322">
            <v>107</v>
          </cell>
          <cell r="AM322">
            <v>0</v>
          </cell>
          <cell r="AN322">
            <v>327</v>
          </cell>
          <cell r="AO322">
            <v>8</v>
          </cell>
        </row>
        <row r="323">
          <cell r="B323" t="str">
            <v>Mahesh</v>
          </cell>
          <cell r="C323" t="str">
            <v>Sisira</v>
          </cell>
          <cell r="E323" t="str">
            <v>Hettipola</v>
          </cell>
          <cell r="F323" t="str">
            <v>A.H.M. PARUK</v>
          </cell>
          <cell r="Q323"/>
          <cell r="R323">
            <v>127</v>
          </cell>
          <cell r="S323">
            <v>480</v>
          </cell>
          <cell r="T323">
            <v>254</v>
          </cell>
          <cell r="U323"/>
          <cell r="V323">
            <v>634</v>
          </cell>
          <cell r="W323">
            <v>634</v>
          </cell>
          <cell r="X323">
            <v>100</v>
          </cell>
          <cell r="Y323">
            <v>386</v>
          </cell>
          <cell r="Z323">
            <v>100</v>
          </cell>
          <cell r="AB323">
            <v>27</v>
          </cell>
          <cell r="AD323">
            <v>0</v>
          </cell>
          <cell r="AE323">
            <v>1</v>
          </cell>
          <cell r="AH323">
            <v>73</v>
          </cell>
          <cell r="AI323">
            <v>24</v>
          </cell>
          <cell r="AJ323">
            <v>0</v>
          </cell>
          <cell r="AK323">
            <v>76</v>
          </cell>
          <cell r="AL323">
            <v>76</v>
          </cell>
          <cell r="AM323">
            <v>0</v>
          </cell>
          <cell r="AN323">
            <v>239</v>
          </cell>
          <cell r="AO323">
            <v>6</v>
          </cell>
        </row>
        <row r="324">
          <cell r="B324" t="str">
            <v>Mahesh</v>
          </cell>
          <cell r="C324" t="str">
            <v>Sisira</v>
          </cell>
          <cell r="E324" t="str">
            <v>Hettipola</v>
          </cell>
          <cell r="F324" t="str">
            <v>A.H.M. PARUK</v>
          </cell>
          <cell r="Q324"/>
          <cell r="R324"/>
          <cell r="S324"/>
          <cell r="T324">
            <v>0</v>
          </cell>
          <cell r="U324"/>
          <cell r="V324"/>
          <cell r="W324">
            <v>0</v>
          </cell>
          <cell r="X324"/>
          <cell r="Y324"/>
          <cell r="Z324"/>
          <cell r="AB324">
            <v>27</v>
          </cell>
          <cell r="AD324">
            <v>0</v>
          </cell>
          <cell r="AE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</row>
        <row r="325">
          <cell r="B325" t="str">
            <v>Mahesh</v>
          </cell>
          <cell r="C325" t="str">
            <v>Sisira</v>
          </cell>
          <cell r="E325" t="str">
            <v>Wariyapola</v>
          </cell>
          <cell r="F325" t="str">
            <v>G. V. D POOTERN</v>
          </cell>
          <cell r="Q325"/>
          <cell r="R325">
            <v>127</v>
          </cell>
          <cell r="S325">
            <v>480</v>
          </cell>
          <cell r="T325">
            <v>254</v>
          </cell>
          <cell r="U325"/>
          <cell r="V325">
            <v>634</v>
          </cell>
          <cell r="W325">
            <v>634</v>
          </cell>
          <cell r="X325">
            <v>100</v>
          </cell>
          <cell r="Y325">
            <v>318</v>
          </cell>
          <cell r="Z325">
            <v>100</v>
          </cell>
          <cell r="AB325">
            <v>27</v>
          </cell>
          <cell r="AD325">
            <v>0</v>
          </cell>
          <cell r="AE325">
            <v>0</v>
          </cell>
          <cell r="AH325">
            <v>104</v>
          </cell>
          <cell r="AI325">
            <v>48</v>
          </cell>
          <cell r="AJ325">
            <v>0</v>
          </cell>
          <cell r="AK325">
            <v>129</v>
          </cell>
          <cell r="AL325">
            <v>129</v>
          </cell>
          <cell r="AM325">
            <v>4</v>
          </cell>
          <cell r="AN325">
            <v>248</v>
          </cell>
          <cell r="AO325">
            <v>9</v>
          </cell>
        </row>
        <row r="326">
          <cell r="B326" t="str">
            <v>Mahesh</v>
          </cell>
          <cell r="C326" t="str">
            <v>Sisira</v>
          </cell>
          <cell r="E326" t="str">
            <v>Wariyapola</v>
          </cell>
          <cell r="F326" t="str">
            <v>G. V. D POOTERN</v>
          </cell>
          <cell r="Q326"/>
          <cell r="R326">
            <v>127</v>
          </cell>
          <cell r="S326">
            <v>480</v>
          </cell>
          <cell r="T326">
            <v>254</v>
          </cell>
          <cell r="U326"/>
          <cell r="V326">
            <v>634</v>
          </cell>
          <cell r="W326">
            <v>634</v>
          </cell>
          <cell r="X326">
            <v>100</v>
          </cell>
          <cell r="Y326">
            <v>306</v>
          </cell>
          <cell r="Z326">
            <v>100</v>
          </cell>
          <cell r="AB326">
            <v>27</v>
          </cell>
          <cell r="AD326">
            <v>0</v>
          </cell>
          <cell r="AE326">
            <v>0</v>
          </cell>
          <cell r="AH326">
            <v>120</v>
          </cell>
          <cell r="AI326">
            <v>35</v>
          </cell>
          <cell r="AJ326">
            <v>0</v>
          </cell>
          <cell r="AK326">
            <v>101</v>
          </cell>
          <cell r="AL326">
            <v>101</v>
          </cell>
          <cell r="AM326">
            <v>0</v>
          </cell>
          <cell r="AN326">
            <v>361</v>
          </cell>
          <cell r="AO326">
            <v>9</v>
          </cell>
        </row>
        <row r="327">
          <cell r="B327" t="str">
            <v>Mahesh</v>
          </cell>
          <cell r="C327" t="str">
            <v>Sisira</v>
          </cell>
          <cell r="E327" t="str">
            <v>Maho</v>
          </cell>
          <cell r="F327" t="str">
            <v>H. M. SITTAMMA</v>
          </cell>
          <cell r="Q327"/>
          <cell r="R327">
            <v>127</v>
          </cell>
          <cell r="S327">
            <v>480</v>
          </cell>
          <cell r="T327">
            <v>254</v>
          </cell>
          <cell r="U327"/>
          <cell r="V327">
            <v>634</v>
          </cell>
          <cell r="W327">
            <v>634</v>
          </cell>
          <cell r="X327">
            <v>100</v>
          </cell>
          <cell r="Y327">
            <v>490</v>
          </cell>
          <cell r="Z327">
            <v>100</v>
          </cell>
          <cell r="AB327">
            <v>27</v>
          </cell>
          <cell r="AD327">
            <v>0</v>
          </cell>
          <cell r="AE327">
            <v>6</v>
          </cell>
          <cell r="AH327">
            <v>115</v>
          </cell>
          <cell r="AI327">
            <v>51</v>
          </cell>
          <cell r="AJ327">
            <v>0</v>
          </cell>
          <cell r="AK327">
            <v>125</v>
          </cell>
          <cell r="AL327">
            <v>125</v>
          </cell>
          <cell r="AM327">
            <v>1</v>
          </cell>
          <cell r="AN327">
            <v>436</v>
          </cell>
          <cell r="AO327">
            <v>9</v>
          </cell>
        </row>
        <row r="328">
          <cell r="B328" t="str">
            <v>Mahesh</v>
          </cell>
          <cell r="C328" t="str">
            <v>Sisira</v>
          </cell>
          <cell r="E328" t="str">
            <v>Maho</v>
          </cell>
          <cell r="F328" t="str">
            <v>H. M. SITTAMMA</v>
          </cell>
          <cell r="Q328"/>
          <cell r="R328">
            <v>150</v>
          </cell>
          <cell r="S328">
            <v>480</v>
          </cell>
          <cell r="T328">
            <v>300</v>
          </cell>
          <cell r="U328"/>
          <cell r="V328">
            <v>750</v>
          </cell>
          <cell r="W328">
            <v>750</v>
          </cell>
          <cell r="X328">
            <v>100</v>
          </cell>
          <cell r="Y328">
            <v>555</v>
          </cell>
          <cell r="Z328">
            <v>100</v>
          </cell>
          <cell r="AB328">
            <v>27</v>
          </cell>
          <cell r="AD328">
            <v>0</v>
          </cell>
          <cell r="AE328">
            <v>2</v>
          </cell>
          <cell r="AH328">
            <v>28</v>
          </cell>
          <cell r="AI328">
            <v>8</v>
          </cell>
          <cell r="AJ328">
            <v>0</v>
          </cell>
          <cell r="AK328">
            <v>21</v>
          </cell>
          <cell r="AL328">
            <v>21</v>
          </cell>
          <cell r="AM328">
            <v>0</v>
          </cell>
          <cell r="AN328">
            <v>483</v>
          </cell>
          <cell r="AO328">
            <v>2</v>
          </cell>
        </row>
        <row r="329">
          <cell r="B329" t="str">
            <v>Mahesh</v>
          </cell>
          <cell r="C329" t="str">
            <v>Sisira</v>
          </cell>
          <cell r="E329" t="str">
            <v>Maho</v>
          </cell>
          <cell r="F329" t="str">
            <v>H. M. SITTAMMA</v>
          </cell>
          <cell r="Q329"/>
          <cell r="R329"/>
          <cell r="S329"/>
          <cell r="T329">
            <v>0</v>
          </cell>
          <cell r="U329"/>
          <cell r="V329"/>
          <cell r="W329">
            <v>0</v>
          </cell>
          <cell r="X329"/>
          <cell r="Y329">
            <v>550</v>
          </cell>
          <cell r="Z329"/>
          <cell r="AB329">
            <v>27</v>
          </cell>
          <cell r="AD329">
            <v>0</v>
          </cell>
          <cell r="AE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488</v>
          </cell>
          <cell r="AO329">
            <v>0</v>
          </cell>
        </row>
        <row r="330">
          <cell r="B330" t="str">
            <v>Mahesh</v>
          </cell>
          <cell r="C330" t="str">
            <v>Sisira</v>
          </cell>
          <cell r="E330" t="str">
            <v>Maho</v>
          </cell>
          <cell r="F330" t="str">
            <v>H. M. SITTAMMA</v>
          </cell>
          <cell r="Q330"/>
          <cell r="R330"/>
          <cell r="S330"/>
          <cell r="T330">
            <v>0</v>
          </cell>
          <cell r="U330"/>
          <cell r="V330"/>
          <cell r="W330">
            <v>0</v>
          </cell>
          <cell r="X330"/>
          <cell r="Y330"/>
          <cell r="Z330"/>
          <cell r="AB330">
            <v>27</v>
          </cell>
          <cell r="AD330">
            <v>0</v>
          </cell>
          <cell r="AE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</row>
        <row r="331">
          <cell r="B331" t="str">
            <v>Mahesh</v>
          </cell>
          <cell r="C331" t="str">
            <v>Sisira</v>
          </cell>
          <cell r="E331" t="str">
            <v>Hettipol wate</v>
          </cell>
          <cell r="F331" t="str">
            <v>R.M. Lalith Weerasekara</v>
          </cell>
          <cell r="Q331"/>
          <cell r="R331"/>
          <cell r="S331"/>
          <cell r="T331">
            <v>0</v>
          </cell>
          <cell r="U331">
            <v>1200</v>
          </cell>
          <cell r="V331"/>
          <cell r="W331">
            <v>1200</v>
          </cell>
          <cell r="X331"/>
          <cell r="Y331"/>
          <cell r="Z331"/>
          <cell r="AB331">
            <v>27</v>
          </cell>
          <cell r="AD331">
            <v>0</v>
          </cell>
          <cell r="AE331">
            <v>0</v>
          </cell>
          <cell r="AH331">
            <v>98</v>
          </cell>
          <cell r="AI331">
            <v>0</v>
          </cell>
          <cell r="AJ331">
            <v>328</v>
          </cell>
          <cell r="AK331">
            <v>0</v>
          </cell>
          <cell r="AL331">
            <v>328</v>
          </cell>
          <cell r="AM331">
            <v>0</v>
          </cell>
          <cell r="AN331">
            <v>0</v>
          </cell>
          <cell r="AO331">
            <v>6</v>
          </cell>
        </row>
        <row r="332">
          <cell r="B332" t="str">
            <v>Mahesh</v>
          </cell>
          <cell r="C332" t="str">
            <v>Sisira</v>
          </cell>
          <cell r="E332" t="str">
            <v>Maho water</v>
          </cell>
          <cell r="F332" t="str">
            <v>W.M.P.H. Wasala</v>
          </cell>
          <cell r="Q332"/>
          <cell r="R332"/>
          <cell r="S332"/>
          <cell r="T332">
            <v>0</v>
          </cell>
          <cell r="U332">
            <v>1000</v>
          </cell>
          <cell r="V332"/>
          <cell r="W332">
            <v>1000</v>
          </cell>
          <cell r="X332"/>
          <cell r="Y332"/>
          <cell r="Z332"/>
          <cell r="AB332">
            <v>27</v>
          </cell>
          <cell r="AD332">
            <v>0</v>
          </cell>
          <cell r="AE332">
            <v>0</v>
          </cell>
          <cell r="AH332">
            <v>96</v>
          </cell>
          <cell r="AI332">
            <v>0</v>
          </cell>
          <cell r="AJ332">
            <v>302</v>
          </cell>
          <cell r="AK332">
            <v>0</v>
          </cell>
          <cell r="AL332">
            <v>302</v>
          </cell>
          <cell r="AM332">
            <v>0</v>
          </cell>
          <cell r="AN332">
            <v>0</v>
          </cell>
          <cell r="AO332">
            <v>6</v>
          </cell>
        </row>
        <row r="333">
          <cell r="B333" t="str">
            <v>Mahesh</v>
          </cell>
          <cell r="C333" t="str">
            <v>Sisira</v>
          </cell>
          <cell r="E333" t="str">
            <v>Hettipol</v>
          </cell>
          <cell r="F333" t="str">
            <v>A.H.M. PARUK</v>
          </cell>
          <cell r="Q333">
            <v>1268</v>
          </cell>
          <cell r="R333">
            <v>253</v>
          </cell>
          <cell r="S333">
            <v>360</v>
          </cell>
          <cell r="T333">
            <v>600</v>
          </cell>
          <cell r="U333"/>
          <cell r="V333"/>
          <cell r="W333">
            <v>0</v>
          </cell>
          <cell r="X333"/>
          <cell r="Y333">
            <v>87</v>
          </cell>
          <cell r="Z333"/>
          <cell r="AB333">
            <v>27</v>
          </cell>
          <cell r="AD333">
            <v>282</v>
          </cell>
          <cell r="AE333">
            <v>5</v>
          </cell>
          <cell r="AH333">
            <v>34</v>
          </cell>
          <cell r="AI333">
            <v>49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6</v>
          </cell>
        </row>
        <row r="334">
          <cell r="B334" t="str">
            <v>Mahesh</v>
          </cell>
          <cell r="C334" t="str">
            <v>Sisira</v>
          </cell>
          <cell r="E334" t="str">
            <v>Wariyapola</v>
          </cell>
          <cell r="F334" t="str">
            <v>G. V. D POOTERN</v>
          </cell>
          <cell r="Q334">
            <v>1072</v>
          </cell>
          <cell r="R334">
            <v>214</v>
          </cell>
          <cell r="S334">
            <v>360</v>
          </cell>
          <cell r="T334">
            <v>504</v>
          </cell>
          <cell r="U334"/>
          <cell r="V334"/>
          <cell r="W334">
            <v>0</v>
          </cell>
          <cell r="X334"/>
          <cell r="Y334">
            <v>57</v>
          </cell>
          <cell r="Z334"/>
          <cell r="AB334">
            <v>27</v>
          </cell>
          <cell r="AD334">
            <v>145</v>
          </cell>
          <cell r="AE334">
            <v>0</v>
          </cell>
          <cell r="AH334">
            <v>29</v>
          </cell>
          <cell r="AI334">
            <v>33</v>
          </cell>
          <cell r="AJ334">
            <v>0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6</v>
          </cell>
        </row>
        <row r="335">
          <cell r="B335" t="str">
            <v>Mahesh</v>
          </cell>
          <cell r="C335" t="str">
            <v>Sisira</v>
          </cell>
          <cell r="E335" t="str">
            <v>Maho</v>
          </cell>
          <cell r="F335" t="str">
            <v>H. M. SITTAMMA</v>
          </cell>
          <cell r="Q335">
            <v>1000</v>
          </cell>
          <cell r="R335">
            <v>200</v>
          </cell>
          <cell r="S335">
            <v>360</v>
          </cell>
          <cell r="T335">
            <v>974</v>
          </cell>
          <cell r="U335"/>
          <cell r="V335"/>
          <cell r="W335">
            <v>0</v>
          </cell>
          <cell r="X335"/>
          <cell r="Y335">
            <v>76</v>
          </cell>
          <cell r="Z335"/>
          <cell r="AB335">
            <v>27</v>
          </cell>
          <cell r="AD335">
            <v>147</v>
          </cell>
          <cell r="AE335">
            <v>1</v>
          </cell>
          <cell r="AH335">
            <v>32</v>
          </cell>
          <cell r="AI335">
            <v>33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6</v>
          </cell>
        </row>
        <row r="336">
          <cell r="B336" t="str">
            <v>Mahesh</v>
          </cell>
          <cell r="C336" t="str">
            <v>Sisira</v>
          </cell>
          <cell r="E336"/>
          <cell r="F336"/>
          <cell r="Q336"/>
          <cell r="R336"/>
          <cell r="S336"/>
          <cell r="T336">
            <v>0</v>
          </cell>
          <cell r="U336"/>
          <cell r="V336"/>
          <cell r="W336">
            <v>0</v>
          </cell>
          <cell r="X336"/>
          <cell r="Y336"/>
          <cell r="Z336"/>
          <cell r="AB336">
            <v>27</v>
          </cell>
          <cell r="AD336">
            <v>0</v>
          </cell>
          <cell r="AE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</row>
        <row r="337">
          <cell r="B337"/>
          <cell r="C337"/>
          <cell r="E337"/>
          <cell r="F337"/>
          <cell r="Q337"/>
          <cell r="R337"/>
          <cell r="S337"/>
          <cell r="T337">
            <v>0</v>
          </cell>
          <cell r="U337"/>
          <cell r="V337"/>
          <cell r="W337">
            <v>0</v>
          </cell>
          <cell r="X337"/>
          <cell r="Y337"/>
          <cell r="Z337"/>
          <cell r="AB337">
            <v>0</v>
          </cell>
          <cell r="AD337">
            <v>0</v>
          </cell>
          <cell r="AE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</row>
        <row r="338">
          <cell r="B338"/>
          <cell r="C338"/>
          <cell r="E338" t="str">
            <v>Sisira</v>
          </cell>
          <cell r="F338"/>
          <cell r="Q338" t="e">
            <v>#VALUE!</v>
          </cell>
          <cell r="R338" t="e">
            <v>#VALUE!</v>
          </cell>
          <cell r="S338" t="e">
            <v>#VALUE!</v>
          </cell>
          <cell r="T338" t="e">
            <v>#VALUE!</v>
          </cell>
          <cell r="U338" t="e">
            <v>#VALUE!</v>
          </cell>
          <cell r="V338" t="e">
            <v>#VALUE!</v>
          </cell>
          <cell r="W338" t="e">
            <v>#VALUE!</v>
          </cell>
          <cell r="X338" t="e">
            <v>#VALUE!</v>
          </cell>
          <cell r="Y338" t="e">
            <v>#VALUE!</v>
          </cell>
          <cell r="Z338" t="e">
            <v>#VALUE!</v>
          </cell>
          <cell r="AB338" t="e">
            <v>#VALUE!</v>
          </cell>
          <cell r="AD338" t="e">
            <v>#VALUE!</v>
          </cell>
          <cell r="AE338" t="e">
            <v>#VALUE!</v>
          </cell>
          <cell r="AH338" t="e">
            <v>#VALUE!</v>
          </cell>
          <cell r="AI338" t="e">
            <v>#VALUE!</v>
          </cell>
          <cell r="AJ338" t="e">
            <v>#VALUE!</v>
          </cell>
          <cell r="AK338" t="e">
            <v>#VALUE!</v>
          </cell>
          <cell r="AL338" t="e">
            <v>#VALUE!</v>
          </cell>
          <cell r="AM338" t="e">
            <v>#VALUE!</v>
          </cell>
          <cell r="AN338" t="e">
            <v>#VALUE!</v>
          </cell>
          <cell r="AO338" t="e">
            <v>#VALUE!</v>
          </cell>
        </row>
        <row r="339">
          <cell r="B339"/>
          <cell r="C339"/>
          <cell r="E339" t="str">
            <v>Total</v>
          </cell>
          <cell r="F339" t="str">
            <v>Mahesh</v>
          </cell>
          <cell r="Q339" t="e">
            <v>#VALUE!</v>
          </cell>
          <cell r="R339" t="e">
            <v>#VALUE!</v>
          </cell>
          <cell r="S339" t="e">
            <v>#VALUE!</v>
          </cell>
          <cell r="T339" t="e">
            <v>#VALUE!</v>
          </cell>
          <cell r="U339" t="e">
            <v>#VALUE!</v>
          </cell>
          <cell r="V339" t="e">
            <v>#VALUE!</v>
          </cell>
          <cell r="W339" t="e">
            <v>#VALUE!</v>
          </cell>
          <cell r="X339" t="e">
            <v>#VALUE!</v>
          </cell>
          <cell r="Y339" t="e">
            <v>#VALUE!</v>
          </cell>
          <cell r="Z339" t="e">
            <v>#VALUE!</v>
          </cell>
          <cell r="AB339" t="e">
            <v>#VALUE!</v>
          </cell>
          <cell r="AD339" t="e">
            <v>#VALUE!</v>
          </cell>
          <cell r="AE339" t="e">
            <v>#VALUE!</v>
          </cell>
          <cell r="AH339" t="e">
            <v>#VALUE!</v>
          </cell>
          <cell r="AI339" t="e">
            <v>#VALUE!</v>
          </cell>
          <cell r="AJ339" t="e">
            <v>#VALUE!</v>
          </cell>
          <cell r="AK339" t="e">
            <v>#VALUE!</v>
          </cell>
          <cell r="AL339" t="e">
            <v>#VALUE!</v>
          </cell>
          <cell r="AM339" t="e">
            <v>#VALUE!</v>
          </cell>
          <cell r="AN339" t="e">
            <v>#VALUE!</v>
          </cell>
          <cell r="AO339" t="e">
            <v>#VALUE!</v>
          </cell>
        </row>
        <row r="340">
          <cell r="B340" t="str">
            <v>Amaradasa</v>
          </cell>
          <cell r="C340" t="str">
            <v>Nandana</v>
          </cell>
          <cell r="E340" t="str">
            <v>Mawanalle</v>
          </cell>
          <cell r="F340" t="str">
            <v>P.H.G. ABEYWANSA</v>
          </cell>
          <cell r="Q340">
            <v>0</v>
          </cell>
          <cell r="R340"/>
          <cell r="S340">
            <v>480</v>
          </cell>
          <cell r="T340">
            <v>325.20000000000005</v>
          </cell>
          <cell r="U340">
            <v>70</v>
          </cell>
          <cell r="V340">
            <v>813</v>
          </cell>
          <cell r="W340">
            <v>883</v>
          </cell>
          <cell r="X340"/>
          <cell r="Y340">
            <v>307</v>
          </cell>
          <cell r="Z340"/>
          <cell r="AB340">
            <v>27</v>
          </cell>
          <cell r="AD340">
            <v>0</v>
          </cell>
          <cell r="AE340">
            <v>14</v>
          </cell>
          <cell r="AH340">
            <v>107</v>
          </cell>
          <cell r="AI340">
            <v>106</v>
          </cell>
          <cell r="AJ340">
            <v>0</v>
          </cell>
          <cell r="AK340">
            <v>188</v>
          </cell>
          <cell r="AL340">
            <v>188</v>
          </cell>
          <cell r="AM340">
            <v>0</v>
          </cell>
          <cell r="AN340">
            <v>183</v>
          </cell>
          <cell r="AO340">
            <v>8</v>
          </cell>
        </row>
        <row r="341">
          <cell r="B341" t="str">
            <v>Amaradasa</v>
          </cell>
          <cell r="C341" t="str">
            <v>Nandana</v>
          </cell>
          <cell r="E341" t="str">
            <v>Mawanalle</v>
          </cell>
          <cell r="F341" t="str">
            <v>P.H.G. ABEYWANSA</v>
          </cell>
          <cell r="Q341">
            <v>0</v>
          </cell>
          <cell r="R341"/>
          <cell r="S341">
            <v>480</v>
          </cell>
          <cell r="T341">
            <v>305.60000000000002</v>
          </cell>
          <cell r="U341">
            <v>30</v>
          </cell>
          <cell r="V341">
            <v>764</v>
          </cell>
          <cell r="W341">
            <v>794</v>
          </cell>
          <cell r="X341"/>
          <cell r="Y341">
            <v>392</v>
          </cell>
          <cell r="Z341"/>
          <cell r="AB341">
            <v>27</v>
          </cell>
          <cell r="AD341">
            <v>0</v>
          </cell>
          <cell r="AE341">
            <v>3</v>
          </cell>
          <cell r="AH341">
            <v>77</v>
          </cell>
          <cell r="AI341">
            <v>55</v>
          </cell>
          <cell r="AJ341">
            <v>2</v>
          </cell>
          <cell r="AK341">
            <v>112</v>
          </cell>
          <cell r="AL341">
            <v>114</v>
          </cell>
          <cell r="AM341">
            <v>3</v>
          </cell>
          <cell r="AN341">
            <v>198</v>
          </cell>
          <cell r="AO341">
            <v>8</v>
          </cell>
        </row>
        <row r="342">
          <cell r="B342" t="str">
            <v>Amaradasa</v>
          </cell>
          <cell r="C342" t="str">
            <v>Nandana</v>
          </cell>
          <cell r="E342" t="str">
            <v>Akurana</v>
          </cell>
          <cell r="F342" t="str">
            <v>SM Farhan</v>
          </cell>
          <cell r="Q342">
            <v>0</v>
          </cell>
          <cell r="R342"/>
          <cell r="S342">
            <v>480</v>
          </cell>
          <cell r="T342">
            <v>306</v>
          </cell>
          <cell r="U342">
            <v>125</v>
          </cell>
          <cell r="V342">
            <v>765</v>
          </cell>
          <cell r="W342">
            <v>890</v>
          </cell>
          <cell r="X342"/>
          <cell r="Y342">
            <v>379</v>
          </cell>
          <cell r="Z342"/>
          <cell r="AB342">
            <v>27</v>
          </cell>
          <cell r="AD342">
            <v>0</v>
          </cell>
          <cell r="AE342">
            <v>21</v>
          </cell>
          <cell r="AH342">
            <v>151</v>
          </cell>
          <cell r="AI342">
            <v>124</v>
          </cell>
          <cell r="AJ342">
            <v>0</v>
          </cell>
          <cell r="AK342">
            <v>187</v>
          </cell>
          <cell r="AL342">
            <v>187</v>
          </cell>
          <cell r="AM342">
            <v>0</v>
          </cell>
          <cell r="AN342">
            <v>303</v>
          </cell>
          <cell r="AO342">
            <v>9</v>
          </cell>
        </row>
        <row r="343">
          <cell r="B343" t="str">
            <v>Amaradasa</v>
          </cell>
          <cell r="C343" t="str">
            <v>Nandana</v>
          </cell>
          <cell r="E343" t="str">
            <v>Akurana</v>
          </cell>
          <cell r="F343" t="str">
            <v>SM Farhan</v>
          </cell>
          <cell r="Q343">
            <v>0</v>
          </cell>
          <cell r="R343"/>
          <cell r="S343">
            <v>480</v>
          </cell>
          <cell r="T343">
            <v>302.40000000000003</v>
          </cell>
          <cell r="U343">
            <v>50</v>
          </cell>
          <cell r="V343">
            <v>756</v>
          </cell>
          <cell r="W343">
            <v>806</v>
          </cell>
          <cell r="X343"/>
          <cell r="Y343">
            <v>203</v>
          </cell>
          <cell r="Z343"/>
          <cell r="AB343">
            <v>27</v>
          </cell>
          <cell r="AD343">
            <v>0</v>
          </cell>
          <cell r="AE343">
            <v>10</v>
          </cell>
          <cell r="AH343">
            <v>123</v>
          </cell>
          <cell r="AI343">
            <v>109</v>
          </cell>
          <cell r="AJ343">
            <v>0</v>
          </cell>
          <cell r="AK343">
            <v>214</v>
          </cell>
          <cell r="AL343">
            <v>214</v>
          </cell>
          <cell r="AM343">
            <v>0</v>
          </cell>
          <cell r="AN343">
            <v>189</v>
          </cell>
          <cell r="AO343">
            <v>9</v>
          </cell>
        </row>
        <row r="344">
          <cell r="B344" t="str">
            <v>Amaradasa</v>
          </cell>
          <cell r="C344" t="str">
            <v>Nandana</v>
          </cell>
          <cell r="E344" t="str">
            <v>Akurana</v>
          </cell>
          <cell r="F344" t="str">
            <v>SM Farhan</v>
          </cell>
          <cell r="Q344">
            <v>0</v>
          </cell>
          <cell r="R344"/>
          <cell r="S344">
            <v>480</v>
          </cell>
          <cell r="T344">
            <v>309.20000000000005</v>
          </cell>
          <cell r="U344">
            <v>25</v>
          </cell>
          <cell r="V344">
            <v>773</v>
          </cell>
          <cell r="W344">
            <v>798</v>
          </cell>
          <cell r="X344"/>
          <cell r="Y344">
            <v>258</v>
          </cell>
          <cell r="Z344"/>
          <cell r="AB344">
            <v>27</v>
          </cell>
          <cell r="AD344">
            <v>0</v>
          </cell>
          <cell r="AE344">
            <v>4</v>
          </cell>
          <cell r="AH344">
            <v>85</v>
          </cell>
          <cell r="AI344">
            <v>58</v>
          </cell>
          <cell r="AJ344">
            <v>0</v>
          </cell>
          <cell r="AK344">
            <v>101</v>
          </cell>
          <cell r="AL344">
            <v>101</v>
          </cell>
          <cell r="AM344">
            <v>0</v>
          </cell>
          <cell r="AN344">
            <v>224</v>
          </cell>
          <cell r="AO344">
            <v>7</v>
          </cell>
        </row>
        <row r="345">
          <cell r="B345" t="str">
            <v>Amaradasa</v>
          </cell>
          <cell r="C345" t="str">
            <v>Nandana</v>
          </cell>
          <cell r="E345" t="str">
            <v>Akurana</v>
          </cell>
          <cell r="F345" t="str">
            <v>SM Farhan</v>
          </cell>
          <cell r="Q345"/>
          <cell r="R345"/>
          <cell r="S345">
            <v>480</v>
          </cell>
          <cell r="T345">
            <v>0</v>
          </cell>
          <cell r="U345"/>
          <cell r="V345"/>
          <cell r="W345">
            <v>0</v>
          </cell>
          <cell r="X345"/>
          <cell r="Y345">
            <v>278</v>
          </cell>
          <cell r="Z345"/>
          <cell r="AB345">
            <v>27</v>
          </cell>
          <cell r="AD345">
            <v>0</v>
          </cell>
          <cell r="AE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228</v>
          </cell>
          <cell r="AO345">
            <v>0</v>
          </cell>
        </row>
        <row r="346">
          <cell r="B346" t="str">
            <v>Amaradasa</v>
          </cell>
          <cell r="C346" t="str">
            <v>Nandana</v>
          </cell>
          <cell r="E346" t="str">
            <v>Gampola</v>
          </cell>
          <cell r="F346" t="str">
            <v>HGA Shantha Kumarasinghe</v>
          </cell>
          <cell r="Q346">
            <v>0</v>
          </cell>
          <cell r="R346"/>
          <cell r="S346">
            <v>160</v>
          </cell>
          <cell r="T346">
            <v>160</v>
          </cell>
          <cell r="U346">
            <v>100</v>
          </cell>
          <cell r="V346">
            <v>400</v>
          </cell>
          <cell r="W346">
            <v>500</v>
          </cell>
          <cell r="X346"/>
          <cell r="Y346">
            <v>305</v>
          </cell>
          <cell r="Z346"/>
          <cell r="AB346">
            <v>27</v>
          </cell>
          <cell r="AD346">
            <v>0</v>
          </cell>
          <cell r="AE346">
            <v>0</v>
          </cell>
          <cell r="AH346">
            <v>32</v>
          </cell>
          <cell r="AI346">
            <v>33</v>
          </cell>
          <cell r="AJ346">
            <v>1</v>
          </cell>
          <cell r="AK346">
            <v>75</v>
          </cell>
          <cell r="AL346">
            <v>76</v>
          </cell>
          <cell r="AM346">
            <v>0</v>
          </cell>
          <cell r="AN346">
            <v>280</v>
          </cell>
          <cell r="AO346">
            <v>2</v>
          </cell>
        </row>
        <row r="347">
          <cell r="B347" t="str">
            <v>Amaradasa</v>
          </cell>
          <cell r="C347" t="str">
            <v>Nandana</v>
          </cell>
          <cell r="E347" t="str">
            <v>Gampola</v>
          </cell>
          <cell r="F347" t="str">
            <v>HGA Shantha Kumarasinghe</v>
          </cell>
          <cell r="Q347">
            <v>0</v>
          </cell>
          <cell r="R347"/>
          <cell r="S347">
            <v>480</v>
          </cell>
          <cell r="T347">
            <v>300</v>
          </cell>
          <cell r="U347">
            <v>40</v>
          </cell>
          <cell r="V347">
            <v>750</v>
          </cell>
          <cell r="W347">
            <v>790</v>
          </cell>
          <cell r="X347"/>
          <cell r="Y347">
            <v>417</v>
          </cell>
          <cell r="Z347"/>
          <cell r="AB347">
            <v>27</v>
          </cell>
          <cell r="AD347">
            <v>0</v>
          </cell>
          <cell r="AE347">
            <v>0</v>
          </cell>
          <cell r="AH347">
            <v>161</v>
          </cell>
          <cell r="AI347">
            <v>115</v>
          </cell>
          <cell r="AJ347">
            <v>9</v>
          </cell>
          <cell r="AK347">
            <v>219</v>
          </cell>
          <cell r="AL347">
            <v>228</v>
          </cell>
          <cell r="AM347">
            <v>0</v>
          </cell>
          <cell r="AN347">
            <v>349</v>
          </cell>
          <cell r="AO347">
            <v>9</v>
          </cell>
        </row>
        <row r="348">
          <cell r="B348" t="str">
            <v>Amaradasa</v>
          </cell>
          <cell r="C348" t="str">
            <v>Nandana</v>
          </cell>
          <cell r="E348" t="str">
            <v>Gampola</v>
          </cell>
          <cell r="F348" t="str">
            <v>HGA Shantha Kumarasinghe</v>
          </cell>
          <cell r="Q348">
            <v>0</v>
          </cell>
          <cell r="R348"/>
          <cell r="S348">
            <v>480</v>
          </cell>
          <cell r="T348">
            <v>440</v>
          </cell>
          <cell r="U348">
            <v>60</v>
          </cell>
          <cell r="V348">
            <v>1100</v>
          </cell>
          <cell r="W348">
            <v>1160</v>
          </cell>
          <cell r="X348"/>
          <cell r="Y348">
            <v>439</v>
          </cell>
          <cell r="Z348"/>
          <cell r="AB348">
            <v>27</v>
          </cell>
          <cell r="AD348">
            <v>0</v>
          </cell>
          <cell r="AE348">
            <v>0</v>
          </cell>
          <cell r="AH348">
            <v>150</v>
          </cell>
          <cell r="AI348">
            <v>100</v>
          </cell>
          <cell r="AJ348">
            <v>11</v>
          </cell>
          <cell r="AK348">
            <v>278</v>
          </cell>
          <cell r="AL348">
            <v>289</v>
          </cell>
          <cell r="AM348">
            <v>0</v>
          </cell>
          <cell r="AN348">
            <v>388</v>
          </cell>
          <cell r="AO348">
            <v>8</v>
          </cell>
        </row>
        <row r="349">
          <cell r="B349" t="str">
            <v>Amaradasa</v>
          </cell>
          <cell r="C349" t="str">
            <v>Nandana</v>
          </cell>
          <cell r="E349" t="str">
            <v>Hatton</v>
          </cell>
          <cell r="F349" t="str">
            <v>Ms. Krishnasamy Jeyaratnam</v>
          </cell>
          <cell r="Q349">
            <v>0</v>
          </cell>
          <cell r="R349"/>
          <cell r="S349">
            <v>480</v>
          </cell>
          <cell r="T349">
            <v>618.80000000000007</v>
          </cell>
          <cell r="U349">
            <v>100</v>
          </cell>
          <cell r="V349">
            <v>1547</v>
          </cell>
          <cell r="W349">
            <v>1647</v>
          </cell>
          <cell r="X349"/>
          <cell r="Y349">
            <v>379</v>
          </cell>
          <cell r="Z349"/>
          <cell r="AB349">
            <v>27</v>
          </cell>
          <cell r="AD349">
            <v>0</v>
          </cell>
          <cell r="AE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361</v>
          </cell>
          <cell r="AO349">
            <v>0</v>
          </cell>
        </row>
        <row r="350">
          <cell r="B350" t="str">
            <v>Amaradasa</v>
          </cell>
          <cell r="C350" t="str">
            <v>Nandana</v>
          </cell>
          <cell r="E350" t="str">
            <v xml:space="preserve"> Dikoya </v>
          </cell>
          <cell r="F350" t="str">
            <v>Muthulingam Suresh</v>
          </cell>
          <cell r="Q350">
            <v>0</v>
          </cell>
          <cell r="R350"/>
          <cell r="S350">
            <v>480</v>
          </cell>
          <cell r="T350">
            <v>511.20000000000005</v>
          </cell>
          <cell r="U350">
            <v>100</v>
          </cell>
          <cell r="V350">
            <v>1278</v>
          </cell>
          <cell r="W350">
            <v>1378</v>
          </cell>
          <cell r="X350"/>
          <cell r="Y350">
            <v>369</v>
          </cell>
          <cell r="Z350"/>
          <cell r="AB350">
            <v>27</v>
          </cell>
          <cell r="AD350">
            <v>16</v>
          </cell>
          <cell r="AE350">
            <v>22</v>
          </cell>
          <cell r="AH350">
            <v>146</v>
          </cell>
          <cell r="AI350">
            <v>164</v>
          </cell>
          <cell r="AJ350">
            <v>18</v>
          </cell>
          <cell r="AK350">
            <v>310</v>
          </cell>
          <cell r="AL350">
            <v>328</v>
          </cell>
          <cell r="AM350">
            <v>0</v>
          </cell>
          <cell r="AN350">
            <v>324</v>
          </cell>
          <cell r="AO350">
            <v>8</v>
          </cell>
        </row>
        <row r="351">
          <cell r="B351" t="str">
            <v>Amaradasa</v>
          </cell>
          <cell r="C351" t="str">
            <v>Nandana</v>
          </cell>
          <cell r="E351" t="str">
            <v>Kandy outer</v>
          </cell>
          <cell r="F351" t="str">
            <v>DDGM Wickramatunga</v>
          </cell>
          <cell r="Q351">
            <v>0</v>
          </cell>
          <cell r="R351"/>
          <cell r="S351">
            <v>480</v>
          </cell>
          <cell r="T351">
            <v>294</v>
          </cell>
          <cell r="U351">
            <v>125</v>
          </cell>
          <cell r="V351">
            <v>735</v>
          </cell>
          <cell r="W351">
            <v>860</v>
          </cell>
          <cell r="X351"/>
          <cell r="Y351">
            <v>258</v>
          </cell>
          <cell r="Z351"/>
          <cell r="AB351">
            <v>27</v>
          </cell>
          <cell r="AD351">
            <v>0</v>
          </cell>
          <cell r="AE351">
            <v>0</v>
          </cell>
          <cell r="AH351">
            <v>82</v>
          </cell>
          <cell r="AI351">
            <v>40</v>
          </cell>
          <cell r="AJ351">
            <v>2</v>
          </cell>
          <cell r="AK351">
            <v>158</v>
          </cell>
          <cell r="AL351">
            <v>160</v>
          </cell>
          <cell r="AM351">
            <v>0</v>
          </cell>
          <cell r="AN351">
            <v>213</v>
          </cell>
          <cell r="AO351">
            <v>8</v>
          </cell>
        </row>
        <row r="352">
          <cell r="B352" t="str">
            <v>Amaradasa</v>
          </cell>
          <cell r="C352" t="str">
            <v>Nandana</v>
          </cell>
          <cell r="E352" t="str">
            <v>Kandy outer</v>
          </cell>
          <cell r="F352" t="str">
            <v>DDGM Wickramatunga</v>
          </cell>
          <cell r="Q352">
            <v>0</v>
          </cell>
          <cell r="R352"/>
          <cell r="S352">
            <v>480</v>
          </cell>
          <cell r="T352">
            <v>292</v>
          </cell>
          <cell r="U352">
            <v>75</v>
          </cell>
          <cell r="V352">
            <v>730</v>
          </cell>
          <cell r="W352">
            <v>805</v>
          </cell>
          <cell r="X352"/>
          <cell r="Y352">
            <v>263</v>
          </cell>
          <cell r="Z352"/>
          <cell r="AB352">
            <v>27</v>
          </cell>
          <cell r="AD352">
            <v>0</v>
          </cell>
          <cell r="AE352">
            <v>0</v>
          </cell>
          <cell r="AH352">
            <v>88</v>
          </cell>
          <cell r="AI352">
            <v>61</v>
          </cell>
          <cell r="AJ352">
            <v>2</v>
          </cell>
          <cell r="AK352">
            <v>159</v>
          </cell>
          <cell r="AL352">
            <v>161</v>
          </cell>
          <cell r="AM352">
            <v>0</v>
          </cell>
          <cell r="AN352">
            <v>218</v>
          </cell>
          <cell r="AO352">
            <v>8</v>
          </cell>
        </row>
        <row r="353">
          <cell r="B353" t="str">
            <v>Amaradasa</v>
          </cell>
          <cell r="C353" t="str">
            <v>Nandana</v>
          </cell>
          <cell r="E353" t="str">
            <v>Mawanalle</v>
          </cell>
          <cell r="F353" t="str">
            <v>P.H.G. ABEYWANSA</v>
          </cell>
          <cell r="Q353">
            <v>1043</v>
          </cell>
          <cell r="R353"/>
          <cell r="S353"/>
          <cell r="T353">
            <v>417.20000000000005</v>
          </cell>
          <cell r="U353"/>
          <cell r="V353">
            <v>1043</v>
          </cell>
          <cell r="W353">
            <v>1043</v>
          </cell>
          <cell r="X353"/>
          <cell r="Y353"/>
          <cell r="Z353"/>
          <cell r="AB353">
            <v>27</v>
          </cell>
          <cell r="AD353">
            <v>84</v>
          </cell>
          <cell r="AE353">
            <v>0</v>
          </cell>
          <cell r="AH353">
            <v>13</v>
          </cell>
          <cell r="AI353">
            <v>39</v>
          </cell>
          <cell r="AJ353">
            <v>2</v>
          </cell>
          <cell r="AK353">
            <v>84</v>
          </cell>
          <cell r="AL353">
            <v>86</v>
          </cell>
          <cell r="AM353">
            <v>0</v>
          </cell>
          <cell r="AN353">
            <v>0</v>
          </cell>
          <cell r="AO353">
            <v>2</v>
          </cell>
        </row>
        <row r="354">
          <cell r="B354" t="str">
            <v>Amaradasa</v>
          </cell>
          <cell r="C354" t="str">
            <v>Nandana</v>
          </cell>
          <cell r="E354" t="str">
            <v>Akurana</v>
          </cell>
          <cell r="F354" t="str">
            <v>SM Farhan</v>
          </cell>
          <cell r="Q354">
            <v>2486</v>
          </cell>
          <cell r="R354"/>
          <cell r="S354"/>
          <cell r="T354">
            <v>994.40000000000009</v>
          </cell>
          <cell r="U354"/>
          <cell r="V354">
            <v>2486</v>
          </cell>
          <cell r="W354">
            <v>2486</v>
          </cell>
          <cell r="X354"/>
          <cell r="Y354"/>
          <cell r="Z354"/>
          <cell r="AB354">
            <v>27</v>
          </cell>
          <cell r="AD354">
            <v>486</v>
          </cell>
          <cell r="AE354">
            <v>3</v>
          </cell>
          <cell r="AH354">
            <v>61</v>
          </cell>
          <cell r="AI354">
            <v>83</v>
          </cell>
          <cell r="AJ354">
            <v>18</v>
          </cell>
          <cell r="AK354">
            <v>486</v>
          </cell>
          <cell r="AL354">
            <v>504</v>
          </cell>
          <cell r="AM354">
            <v>0</v>
          </cell>
          <cell r="AN354">
            <v>0</v>
          </cell>
          <cell r="AO354">
            <v>9</v>
          </cell>
        </row>
        <row r="355">
          <cell r="B355" t="str">
            <v>Amaradasa</v>
          </cell>
          <cell r="C355" t="str">
            <v>Nandana</v>
          </cell>
          <cell r="E355" t="str">
            <v>Gampola</v>
          </cell>
          <cell r="F355" t="str">
            <v>HGA Shantha Kumarasinghe</v>
          </cell>
          <cell r="Q355">
            <v>1400</v>
          </cell>
          <cell r="R355"/>
          <cell r="S355"/>
          <cell r="T355">
            <v>560</v>
          </cell>
          <cell r="U355"/>
          <cell r="V355">
            <v>1400</v>
          </cell>
          <cell r="W355">
            <v>1400</v>
          </cell>
          <cell r="X355"/>
          <cell r="Y355"/>
          <cell r="Z355"/>
          <cell r="AB355">
            <v>27</v>
          </cell>
          <cell r="AD355">
            <v>272</v>
          </cell>
          <cell r="AE355">
            <v>0</v>
          </cell>
          <cell r="AH355">
            <v>56</v>
          </cell>
          <cell r="AI355">
            <v>67</v>
          </cell>
          <cell r="AJ355">
            <v>11</v>
          </cell>
          <cell r="AK355">
            <v>272</v>
          </cell>
          <cell r="AL355">
            <v>283</v>
          </cell>
          <cell r="AM355">
            <v>0</v>
          </cell>
          <cell r="AN355">
            <v>0</v>
          </cell>
          <cell r="AO355">
            <v>6</v>
          </cell>
        </row>
        <row r="356">
          <cell r="B356" t="str">
            <v>Amaradasa</v>
          </cell>
          <cell r="C356" t="str">
            <v>Nandana</v>
          </cell>
          <cell r="E356" t="str">
            <v>Hatton</v>
          </cell>
          <cell r="F356" t="str">
            <v>Ms.Krishnasamy Jeyaratnam</v>
          </cell>
          <cell r="Q356"/>
          <cell r="R356"/>
          <cell r="S356"/>
          <cell r="T356">
            <v>0</v>
          </cell>
          <cell r="U356"/>
          <cell r="V356"/>
          <cell r="W356">
            <v>0</v>
          </cell>
          <cell r="X356"/>
          <cell r="Y356"/>
          <cell r="Z356"/>
          <cell r="AB356">
            <v>27</v>
          </cell>
          <cell r="AD356">
            <v>0</v>
          </cell>
          <cell r="AE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</row>
        <row r="357">
          <cell r="B357" t="str">
            <v>Amaradasa</v>
          </cell>
          <cell r="C357" t="str">
            <v>Nandana</v>
          </cell>
          <cell r="E357" t="str">
            <v>Dikoya</v>
          </cell>
          <cell r="F357" t="str">
            <v>Muthulingam Suresh</v>
          </cell>
          <cell r="Q357"/>
          <cell r="R357"/>
          <cell r="S357"/>
          <cell r="T357">
            <v>0</v>
          </cell>
          <cell r="U357"/>
          <cell r="V357"/>
          <cell r="W357">
            <v>0</v>
          </cell>
          <cell r="X357"/>
          <cell r="Y357"/>
          <cell r="Z357"/>
          <cell r="AB357">
            <v>27</v>
          </cell>
          <cell r="AD357">
            <v>0</v>
          </cell>
          <cell r="AE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</row>
        <row r="358">
          <cell r="B358" t="str">
            <v>Amaradasa</v>
          </cell>
          <cell r="C358" t="str">
            <v>Nandana</v>
          </cell>
          <cell r="E358" t="str">
            <v>Kandy outer</v>
          </cell>
          <cell r="F358" t="str">
            <v>DDGM Wickramatunga</v>
          </cell>
          <cell r="Q358">
            <v>1182</v>
          </cell>
          <cell r="R358"/>
          <cell r="S358"/>
          <cell r="T358">
            <v>472.8</v>
          </cell>
          <cell r="U358"/>
          <cell r="V358">
            <v>1182</v>
          </cell>
          <cell r="W358">
            <v>1182</v>
          </cell>
          <cell r="X358"/>
          <cell r="Y358"/>
          <cell r="Z358"/>
          <cell r="AB358">
            <v>27</v>
          </cell>
          <cell r="AD358">
            <v>219</v>
          </cell>
          <cell r="AE358">
            <v>0</v>
          </cell>
          <cell r="AH358">
            <v>25</v>
          </cell>
          <cell r="AI358">
            <v>41</v>
          </cell>
          <cell r="AJ358">
            <v>0</v>
          </cell>
          <cell r="AK358">
            <v>219</v>
          </cell>
          <cell r="AL358">
            <v>219</v>
          </cell>
          <cell r="AM358">
            <v>0</v>
          </cell>
          <cell r="AN358">
            <v>0</v>
          </cell>
          <cell r="AO358">
            <v>5</v>
          </cell>
        </row>
        <row r="359">
          <cell r="B359" t="str">
            <v>Amaradasa</v>
          </cell>
          <cell r="C359" t="str">
            <v>Nandana</v>
          </cell>
          <cell r="E359"/>
          <cell r="F359"/>
          <cell r="Q359"/>
          <cell r="R359"/>
          <cell r="S359"/>
          <cell r="T359">
            <v>0</v>
          </cell>
          <cell r="U359"/>
          <cell r="V359"/>
          <cell r="W359">
            <v>0</v>
          </cell>
          <cell r="X359"/>
          <cell r="Y359"/>
          <cell r="Z359"/>
          <cell r="AB359">
            <v>27</v>
          </cell>
          <cell r="AD359">
            <v>0</v>
          </cell>
          <cell r="AE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</row>
        <row r="360">
          <cell r="B360"/>
          <cell r="C360"/>
          <cell r="E360"/>
          <cell r="F360"/>
          <cell r="Q360"/>
          <cell r="R360"/>
          <cell r="S360"/>
          <cell r="T360">
            <v>0</v>
          </cell>
          <cell r="U360"/>
          <cell r="V360"/>
          <cell r="W360">
            <v>0</v>
          </cell>
          <cell r="X360"/>
          <cell r="Y360"/>
          <cell r="Z360"/>
          <cell r="AB360">
            <v>0</v>
          </cell>
          <cell r="AD360">
            <v>0</v>
          </cell>
          <cell r="AE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</row>
        <row r="361">
          <cell r="B361"/>
          <cell r="C361"/>
          <cell r="E361" t="str">
            <v>Nandana</v>
          </cell>
          <cell r="F361"/>
          <cell r="Q361" t="e">
            <v>#VALUE!</v>
          </cell>
          <cell r="R361" t="e">
            <v>#VALUE!</v>
          </cell>
          <cell r="S361" t="e">
            <v>#VALUE!</v>
          </cell>
          <cell r="T361" t="e">
            <v>#VALUE!</v>
          </cell>
          <cell r="U361" t="e">
            <v>#VALUE!</v>
          </cell>
          <cell r="V361" t="e">
            <v>#VALUE!</v>
          </cell>
          <cell r="W361" t="e">
            <v>#VALUE!</v>
          </cell>
          <cell r="X361" t="e">
            <v>#VALUE!</v>
          </cell>
          <cell r="Y361" t="e">
            <v>#VALUE!</v>
          </cell>
          <cell r="Z361" t="e">
            <v>#VALUE!</v>
          </cell>
          <cell r="AB361" t="e">
            <v>#VALUE!</v>
          </cell>
          <cell r="AD361" t="e">
            <v>#VALUE!</v>
          </cell>
          <cell r="AE361" t="e">
            <v>#VALUE!</v>
          </cell>
          <cell r="AH361" t="e">
            <v>#VALUE!</v>
          </cell>
          <cell r="AI361" t="e">
            <v>#VALUE!</v>
          </cell>
          <cell r="AJ361" t="e">
            <v>#VALUE!</v>
          </cell>
          <cell r="AK361" t="e">
            <v>#VALUE!</v>
          </cell>
          <cell r="AL361" t="e">
            <v>#VALUE!</v>
          </cell>
          <cell r="AM361" t="e">
            <v>#VALUE!</v>
          </cell>
          <cell r="AN361" t="e">
            <v>#VALUE!</v>
          </cell>
          <cell r="AO361" t="e">
            <v>#VALUE!</v>
          </cell>
        </row>
        <row r="362">
          <cell r="B362" t="str">
            <v>Amaradasa</v>
          </cell>
          <cell r="C362" t="str">
            <v>Dammika</v>
          </cell>
          <cell r="E362" t="str">
            <v>Badulla do</v>
          </cell>
          <cell r="F362" t="str">
            <v>DO Badulla</v>
          </cell>
          <cell r="Q362"/>
          <cell r="R362"/>
          <cell r="S362">
            <v>500</v>
          </cell>
          <cell r="T362">
            <v>338</v>
          </cell>
          <cell r="U362">
            <v>500</v>
          </cell>
          <cell r="V362">
            <v>845</v>
          </cell>
          <cell r="W362">
            <v>1345</v>
          </cell>
          <cell r="X362">
            <v>50</v>
          </cell>
          <cell r="Y362">
            <v>264</v>
          </cell>
          <cell r="Z362">
            <v>50</v>
          </cell>
          <cell r="AB362">
            <v>27</v>
          </cell>
          <cell r="AD362">
            <v>0</v>
          </cell>
          <cell r="AE362">
            <v>0</v>
          </cell>
          <cell r="AH362">
            <v>75</v>
          </cell>
          <cell r="AI362">
            <v>90</v>
          </cell>
          <cell r="AJ362">
            <v>33</v>
          </cell>
          <cell r="AK362">
            <v>128</v>
          </cell>
          <cell r="AL362">
            <v>161</v>
          </cell>
          <cell r="AM362">
            <v>0</v>
          </cell>
          <cell r="AN362">
            <v>226</v>
          </cell>
          <cell r="AO362">
            <v>6</v>
          </cell>
        </row>
        <row r="363">
          <cell r="B363" t="str">
            <v>Amaradasa</v>
          </cell>
          <cell r="C363" t="str">
            <v>Dammika</v>
          </cell>
          <cell r="E363" t="str">
            <v>Badulla do</v>
          </cell>
          <cell r="F363" t="str">
            <v>DO Badulla</v>
          </cell>
          <cell r="Q363"/>
          <cell r="R363"/>
          <cell r="S363"/>
          <cell r="T363">
            <v>0</v>
          </cell>
          <cell r="U363"/>
          <cell r="V363"/>
          <cell r="W363">
            <v>0</v>
          </cell>
          <cell r="X363"/>
          <cell r="Y363">
            <v>0</v>
          </cell>
          <cell r="Z363"/>
          <cell r="AB363">
            <v>27</v>
          </cell>
          <cell r="AD363">
            <v>0</v>
          </cell>
          <cell r="AE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</row>
        <row r="364">
          <cell r="B364" t="str">
            <v>Amaradasa</v>
          </cell>
          <cell r="C364" t="str">
            <v>Dammika</v>
          </cell>
          <cell r="E364" t="str">
            <v>Badulla do</v>
          </cell>
          <cell r="F364" t="str">
            <v>DO Badulla</v>
          </cell>
          <cell r="Q364"/>
          <cell r="R364"/>
          <cell r="S364">
            <v>500</v>
          </cell>
          <cell r="T364">
            <v>324.8</v>
          </cell>
          <cell r="U364">
            <v>100</v>
          </cell>
          <cell r="V364">
            <v>812</v>
          </cell>
          <cell r="W364">
            <v>912</v>
          </cell>
          <cell r="X364">
            <v>15</v>
          </cell>
          <cell r="Y364">
            <v>126</v>
          </cell>
          <cell r="Z364">
            <v>50</v>
          </cell>
          <cell r="AB364">
            <v>27</v>
          </cell>
          <cell r="AD364">
            <v>0</v>
          </cell>
          <cell r="AE364">
            <v>0</v>
          </cell>
          <cell r="AH364">
            <v>69</v>
          </cell>
          <cell r="AI364">
            <v>29</v>
          </cell>
          <cell r="AJ364">
            <v>30</v>
          </cell>
          <cell r="AK364">
            <v>107</v>
          </cell>
          <cell r="AL364">
            <v>137</v>
          </cell>
          <cell r="AM364">
            <v>0</v>
          </cell>
          <cell r="AN364">
            <v>109</v>
          </cell>
          <cell r="AO364">
            <v>7</v>
          </cell>
        </row>
        <row r="365">
          <cell r="B365" t="str">
            <v>Amaradasa</v>
          </cell>
          <cell r="C365" t="str">
            <v>Dammika</v>
          </cell>
          <cell r="E365" t="str">
            <v>Badulla do</v>
          </cell>
          <cell r="F365" t="str">
            <v>DO Badulla</v>
          </cell>
          <cell r="Q365"/>
          <cell r="R365"/>
          <cell r="S365">
            <v>500</v>
          </cell>
          <cell r="T365">
            <v>320</v>
          </cell>
          <cell r="U365">
            <v>100</v>
          </cell>
          <cell r="V365">
            <v>800</v>
          </cell>
          <cell r="W365">
            <v>900</v>
          </cell>
          <cell r="X365">
            <v>50</v>
          </cell>
          <cell r="Y365">
            <v>251</v>
          </cell>
          <cell r="Z365">
            <v>50</v>
          </cell>
          <cell r="AB365">
            <v>27</v>
          </cell>
          <cell r="AD365">
            <v>0</v>
          </cell>
          <cell r="AE365">
            <v>0</v>
          </cell>
          <cell r="AH365">
            <v>70</v>
          </cell>
          <cell r="AI365">
            <v>29</v>
          </cell>
          <cell r="AJ365">
            <v>25</v>
          </cell>
          <cell r="AK365">
            <v>67</v>
          </cell>
          <cell r="AL365">
            <v>92</v>
          </cell>
          <cell r="AM365">
            <v>0</v>
          </cell>
          <cell r="AN365">
            <v>225</v>
          </cell>
          <cell r="AO365">
            <v>7</v>
          </cell>
        </row>
        <row r="366">
          <cell r="B366" t="str">
            <v>Amaradasa</v>
          </cell>
          <cell r="C366" t="str">
            <v>Dammika</v>
          </cell>
          <cell r="E366" t="str">
            <v>Badulla do</v>
          </cell>
          <cell r="F366" t="str">
            <v>DO Badulla</v>
          </cell>
          <cell r="Q366"/>
          <cell r="R366"/>
          <cell r="S366"/>
          <cell r="T366">
            <v>0</v>
          </cell>
          <cell r="U366"/>
          <cell r="V366"/>
          <cell r="W366">
            <v>0</v>
          </cell>
          <cell r="X366"/>
          <cell r="Y366">
            <v>0</v>
          </cell>
          <cell r="Z366"/>
          <cell r="AB366">
            <v>27</v>
          </cell>
          <cell r="AD366">
            <v>0</v>
          </cell>
          <cell r="AE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</row>
        <row r="367">
          <cell r="B367" t="str">
            <v>Amaradasa</v>
          </cell>
          <cell r="C367" t="str">
            <v>Dammika</v>
          </cell>
          <cell r="E367" t="str">
            <v>Badulla do</v>
          </cell>
          <cell r="F367" t="str">
            <v>DO Badulla</v>
          </cell>
          <cell r="Q367"/>
          <cell r="R367"/>
          <cell r="S367"/>
          <cell r="T367">
            <v>0</v>
          </cell>
          <cell r="U367"/>
          <cell r="V367"/>
          <cell r="W367">
            <v>0</v>
          </cell>
          <cell r="X367"/>
          <cell r="Y367">
            <v>0</v>
          </cell>
          <cell r="Z367"/>
          <cell r="AB367">
            <v>27</v>
          </cell>
          <cell r="AD367">
            <v>0</v>
          </cell>
          <cell r="AE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</row>
        <row r="368">
          <cell r="B368" t="str">
            <v>Amaradasa</v>
          </cell>
          <cell r="C368" t="str">
            <v>Dammika</v>
          </cell>
          <cell r="E368" t="str">
            <v>Bandarawela</v>
          </cell>
          <cell r="F368" t="str">
            <v>MS. G.T.N.J.M. Ruberu</v>
          </cell>
          <cell r="Q368"/>
          <cell r="R368"/>
          <cell r="S368">
            <v>500</v>
          </cell>
          <cell r="T368">
            <v>340</v>
          </cell>
          <cell r="U368">
            <v>100</v>
          </cell>
          <cell r="V368">
            <v>850</v>
          </cell>
          <cell r="W368">
            <v>950</v>
          </cell>
          <cell r="X368">
            <v>50</v>
          </cell>
          <cell r="Y368">
            <v>352</v>
          </cell>
          <cell r="Z368">
            <v>50</v>
          </cell>
          <cell r="AB368">
            <v>27</v>
          </cell>
          <cell r="AD368">
            <v>0</v>
          </cell>
          <cell r="AE368">
            <v>0</v>
          </cell>
          <cell r="AH368">
            <v>12</v>
          </cell>
          <cell r="AI368">
            <v>5</v>
          </cell>
          <cell r="AJ368">
            <v>0</v>
          </cell>
          <cell r="AK368">
            <v>26</v>
          </cell>
          <cell r="AL368">
            <v>26</v>
          </cell>
          <cell r="AM368">
            <v>0</v>
          </cell>
          <cell r="AN368">
            <v>228</v>
          </cell>
          <cell r="AO368">
            <v>1</v>
          </cell>
        </row>
        <row r="369">
          <cell r="B369" t="str">
            <v>Amaradasa</v>
          </cell>
          <cell r="C369" t="str">
            <v>Dammika</v>
          </cell>
          <cell r="E369" t="str">
            <v>Monaragala</v>
          </cell>
          <cell r="F369" t="str">
            <v>DM Sandya Kumari</v>
          </cell>
          <cell r="Q369"/>
          <cell r="R369"/>
          <cell r="S369">
            <v>500</v>
          </cell>
          <cell r="T369">
            <v>328.8</v>
          </cell>
          <cell r="U369">
            <v>100</v>
          </cell>
          <cell r="V369">
            <v>822</v>
          </cell>
          <cell r="W369">
            <v>922</v>
          </cell>
          <cell r="X369">
            <v>50</v>
          </cell>
          <cell r="Y369">
            <v>648</v>
          </cell>
          <cell r="Z369">
            <v>50</v>
          </cell>
          <cell r="AB369">
            <v>27</v>
          </cell>
          <cell r="AD369">
            <v>0</v>
          </cell>
          <cell r="AE369">
            <v>0</v>
          </cell>
          <cell r="AH369">
            <v>45</v>
          </cell>
          <cell r="AI369">
            <v>50</v>
          </cell>
          <cell r="AJ369">
            <v>1</v>
          </cell>
          <cell r="AK369">
            <v>91</v>
          </cell>
          <cell r="AL369">
            <v>92</v>
          </cell>
          <cell r="AM369">
            <v>0</v>
          </cell>
          <cell r="AN369">
            <v>457</v>
          </cell>
          <cell r="AO369">
            <v>5</v>
          </cell>
        </row>
        <row r="370">
          <cell r="B370" t="str">
            <v>Amaradasa</v>
          </cell>
          <cell r="C370" t="str">
            <v>Dammika</v>
          </cell>
          <cell r="E370" t="str">
            <v>Monaragala</v>
          </cell>
          <cell r="F370" t="str">
            <v>DM Sandya Kumari</v>
          </cell>
          <cell r="Q370"/>
          <cell r="R370"/>
          <cell r="S370">
            <v>500</v>
          </cell>
          <cell r="T370">
            <v>337.20000000000005</v>
          </cell>
          <cell r="U370">
            <v>100</v>
          </cell>
          <cell r="V370">
            <v>843</v>
          </cell>
          <cell r="W370">
            <v>943</v>
          </cell>
          <cell r="X370">
            <v>50</v>
          </cell>
          <cell r="Y370">
            <v>652</v>
          </cell>
          <cell r="Z370">
            <v>50</v>
          </cell>
          <cell r="AB370">
            <v>27</v>
          </cell>
          <cell r="AD370">
            <v>0</v>
          </cell>
          <cell r="AE370">
            <v>0</v>
          </cell>
          <cell r="AH370">
            <v>49</v>
          </cell>
          <cell r="AI370">
            <v>46</v>
          </cell>
          <cell r="AJ370">
            <v>0</v>
          </cell>
          <cell r="AK370">
            <v>128</v>
          </cell>
          <cell r="AL370">
            <v>128</v>
          </cell>
          <cell r="AM370">
            <v>0</v>
          </cell>
          <cell r="AN370">
            <v>389</v>
          </cell>
          <cell r="AO370">
            <v>4</v>
          </cell>
        </row>
        <row r="371">
          <cell r="B371" t="str">
            <v>Amaradasa</v>
          </cell>
          <cell r="C371" t="str">
            <v>Dammika</v>
          </cell>
          <cell r="E371" t="str">
            <v>Monaragala</v>
          </cell>
          <cell r="F371" t="str">
            <v>DM Sandya Kumari</v>
          </cell>
          <cell r="Q371"/>
          <cell r="R371"/>
          <cell r="S371"/>
          <cell r="T371">
            <v>0</v>
          </cell>
          <cell r="U371"/>
          <cell r="V371"/>
          <cell r="W371">
            <v>0</v>
          </cell>
          <cell r="X371"/>
          <cell r="Y371"/>
          <cell r="Z371"/>
          <cell r="AB371">
            <v>27</v>
          </cell>
          <cell r="AD371">
            <v>0</v>
          </cell>
          <cell r="AE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</row>
        <row r="372">
          <cell r="B372" t="str">
            <v>Amaradasa</v>
          </cell>
          <cell r="C372" t="str">
            <v>Dammika</v>
          </cell>
          <cell r="E372" t="str">
            <v>mahiyagana</v>
          </cell>
          <cell r="F372" t="str">
            <v>Benet Lanka</v>
          </cell>
          <cell r="Q372"/>
          <cell r="R372"/>
          <cell r="S372"/>
          <cell r="T372">
            <v>0</v>
          </cell>
          <cell r="U372"/>
          <cell r="V372"/>
          <cell r="W372">
            <v>0</v>
          </cell>
          <cell r="X372"/>
          <cell r="Y372"/>
          <cell r="Z372"/>
          <cell r="AB372">
            <v>27</v>
          </cell>
          <cell r="AD372">
            <v>0</v>
          </cell>
          <cell r="AE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</row>
        <row r="373">
          <cell r="B373" t="str">
            <v>Amaradasa</v>
          </cell>
          <cell r="C373" t="str">
            <v>Dammika</v>
          </cell>
          <cell r="E373" t="str">
            <v>mahiyagana</v>
          </cell>
          <cell r="F373" t="str">
            <v>Benet Lanka</v>
          </cell>
          <cell r="Q373"/>
          <cell r="R373"/>
          <cell r="S373">
            <v>500</v>
          </cell>
          <cell r="T373">
            <v>625.20000000000005</v>
          </cell>
          <cell r="U373">
            <v>100</v>
          </cell>
          <cell r="V373">
            <v>1563</v>
          </cell>
          <cell r="W373">
            <v>1663</v>
          </cell>
          <cell r="X373">
            <v>50</v>
          </cell>
          <cell r="Y373">
            <v>606</v>
          </cell>
          <cell r="Z373">
            <v>50</v>
          </cell>
          <cell r="AB373">
            <v>27</v>
          </cell>
          <cell r="AD373">
            <v>0</v>
          </cell>
          <cell r="AE373">
            <v>0</v>
          </cell>
          <cell r="AH373">
            <v>87</v>
          </cell>
          <cell r="AI373">
            <v>33</v>
          </cell>
          <cell r="AJ373">
            <v>1</v>
          </cell>
          <cell r="AK373">
            <v>225</v>
          </cell>
          <cell r="AL373">
            <v>226</v>
          </cell>
          <cell r="AM373">
            <v>0</v>
          </cell>
          <cell r="AN373">
            <v>541</v>
          </cell>
          <cell r="AO373">
            <v>7</v>
          </cell>
        </row>
        <row r="374">
          <cell r="B374" t="str">
            <v>Amaradasa</v>
          </cell>
          <cell r="C374" t="str">
            <v>Dammika</v>
          </cell>
          <cell r="E374" t="str">
            <v>Walimada</v>
          </cell>
          <cell r="F374" t="str">
            <v>S.MC. SAMARAKOON</v>
          </cell>
          <cell r="Q374"/>
          <cell r="R374"/>
          <cell r="S374">
            <v>500</v>
          </cell>
          <cell r="T374">
            <v>360</v>
          </cell>
          <cell r="U374">
            <v>50</v>
          </cell>
          <cell r="V374">
            <v>900</v>
          </cell>
          <cell r="W374">
            <v>950</v>
          </cell>
          <cell r="X374">
            <v>50</v>
          </cell>
          <cell r="Y374">
            <v>345</v>
          </cell>
          <cell r="Z374">
            <v>50</v>
          </cell>
          <cell r="AB374">
            <v>27</v>
          </cell>
          <cell r="AD374">
            <v>0</v>
          </cell>
          <cell r="AE374">
            <v>0</v>
          </cell>
          <cell r="AH374">
            <v>17</v>
          </cell>
          <cell r="AI374">
            <v>9</v>
          </cell>
          <cell r="AJ374">
            <v>0</v>
          </cell>
          <cell r="AK374">
            <v>37</v>
          </cell>
          <cell r="AL374">
            <v>37</v>
          </cell>
          <cell r="AM374">
            <v>0</v>
          </cell>
          <cell r="AN374">
            <v>241</v>
          </cell>
          <cell r="AO374">
            <v>1</v>
          </cell>
        </row>
        <row r="375">
          <cell r="B375" t="str">
            <v>Amaradasa</v>
          </cell>
          <cell r="C375" t="str">
            <v>Dammika</v>
          </cell>
          <cell r="E375" t="str">
            <v>Badulla do</v>
          </cell>
          <cell r="F375" t="str">
            <v>DO Badulla</v>
          </cell>
          <cell r="Q375">
            <v>1865</v>
          </cell>
          <cell r="R375"/>
          <cell r="S375"/>
          <cell r="T375">
            <v>0</v>
          </cell>
          <cell r="U375"/>
          <cell r="V375"/>
          <cell r="W375">
            <v>0</v>
          </cell>
          <cell r="X375"/>
          <cell r="Y375"/>
          <cell r="Z375"/>
          <cell r="AB375">
            <v>27</v>
          </cell>
          <cell r="AD375">
            <v>232</v>
          </cell>
          <cell r="AE375">
            <v>0</v>
          </cell>
          <cell r="AH375">
            <v>87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32</v>
          </cell>
          <cell r="AN375">
            <v>0</v>
          </cell>
          <cell r="AO375">
            <v>7</v>
          </cell>
        </row>
        <row r="376">
          <cell r="B376" t="str">
            <v>Amaradasa</v>
          </cell>
          <cell r="C376" t="str">
            <v>Dammika</v>
          </cell>
          <cell r="E376" t="str">
            <v>Bandarawela</v>
          </cell>
          <cell r="F376" t="str">
            <v>MS G.T.N.J.M.Rubaru</v>
          </cell>
          <cell r="Q376">
            <v>1016</v>
          </cell>
          <cell r="R376"/>
          <cell r="S376"/>
          <cell r="T376">
            <v>0</v>
          </cell>
          <cell r="U376"/>
          <cell r="V376"/>
          <cell r="W376">
            <v>0</v>
          </cell>
          <cell r="X376"/>
          <cell r="Y376"/>
          <cell r="Z376"/>
          <cell r="AB376">
            <v>27</v>
          </cell>
          <cell r="AD376">
            <v>0</v>
          </cell>
          <cell r="AE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</row>
        <row r="377">
          <cell r="B377" t="str">
            <v>Amaradasa</v>
          </cell>
          <cell r="C377" t="str">
            <v>Dammika</v>
          </cell>
          <cell r="E377" t="str">
            <v>Monaragala</v>
          </cell>
          <cell r="F377" t="str">
            <v>DM Sandya Kumari</v>
          </cell>
          <cell r="Q377">
            <v>1265</v>
          </cell>
          <cell r="R377"/>
          <cell r="S377"/>
          <cell r="T377">
            <v>0</v>
          </cell>
          <cell r="U377"/>
          <cell r="V377"/>
          <cell r="W377">
            <v>0</v>
          </cell>
          <cell r="X377"/>
          <cell r="Y377"/>
          <cell r="Z377"/>
          <cell r="AB377">
            <v>27</v>
          </cell>
          <cell r="AD377">
            <v>38</v>
          </cell>
          <cell r="AE377">
            <v>0</v>
          </cell>
          <cell r="AH377">
            <v>17</v>
          </cell>
          <cell r="AI377">
            <v>0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1</v>
          </cell>
        </row>
        <row r="378">
          <cell r="B378" t="str">
            <v>Amaradasa</v>
          </cell>
          <cell r="C378" t="str">
            <v>Dammika</v>
          </cell>
          <cell r="E378" t="str">
            <v>mahiyagana</v>
          </cell>
          <cell r="F378" t="str">
            <v>Benet Lanka</v>
          </cell>
          <cell r="Q378"/>
          <cell r="R378"/>
          <cell r="S378"/>
          <cell r="T378">
            <v>0</v>
          </cell>
          <cell r="U378"/>
          <cell r="V378"/>
          <cell r="W378">
            <v>0</v>
          </cell>
          <cell r="X378"/>
          <cell r="Y378"/>
          <cell r="Z378"/>
          <cell r="AB378">
            <v>27</v>
          </cell>
          <cell r="AD378">
            <v>0</v>
          </cell>
          <cell r="AE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</row>
        <row r="379">
          <cell r="B379" t="str">
            <v>Amaradasa</v>
          </cell>
          <cell r="C379" t="str">
            <v>Dammika</v>
          </cell>
          <cell r="E379" t="str">
            <v>Walimada</v>
          </cell>
          <cell r="F379" t="str">
            <v>S MC SAMARAKOON</v>
          </cell>
          <cell r="Q379">
            <v>900</v>
          </cell>
          <cell r="R379"/>
          <cell r="S379"/>
          <cell r="T379">
            <v>0</v>
          </cell>
          <cell r="U379"/>
          <cell r="V379"/>
          <cell r="W379">
            <v>0</v>
          </cell>
          <cell r="X379"/>
          <cell r="Y379"/>
          <cell r="Z379"/>
          <cell r="AB379">
            <v>27</v>
          </cell>
          <cell r="AD379">
            <v>78</v>
          </cell>
          <cell r="AE379">
            <v>0</v>
          </cell>
          <cell r="AH379">
            <v>29</v>
          </cell>
          <cell r="AI379">
            <v>0</v>
          </cell>
          <cell r="AJ379">
            <v>0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2</v>
          </cell>
        </row>
        <row r="380">
          <cell r="B380" t="str">
            <v>Amaradasa</v>
          </cell>
          <cell r="C380" t="str">
            <v>Dammika</v>
          </cell>
          <cell r="E380"/>
          <cell r="F380"/>
          <cell r="Q380"/>
          <cell r="R380"/>
          <cell r="S380"/>
          <cell r="T380">
            <v>0</v>
          </cell>
          <cell r="U380"/>
          <cell r="V380"/>
          <cell r="W380">
            <v>0</v>
          </cell>
          <cell r="X380"/>
          <cell r="Y380"/>
          <cell r="Z380"/>
          <cell r="AB380"/>
          <cell r="AD380"/>
          <cell r="AE380"/>
          <cell r="AH380"/>
          <cell r="AI380"/>
          <cell r="AJ380"/>
          <cell r="AK380"/>
          <cell r="AL380"/>
          <cell r="AM380"/>
          <cell r="AN380"/>
          <cell r="AO380"/>
        </row>
        <row r="381">
          <cell r="B381"/>
          <cell r="C381"/>
          <cell r="E381"/>
          <cell r="F381"/>
          <cell r="Q381"/>
          <cell r="R381"/>
          <cell r="S381"/>
          <cell r="T381">
            <v>0</v>
          </cell>
          <cell r="U381"/>
          <cell r="V381"/>
          <cell r="W381">
            <v>0</v>
          </cell>
          <cell r="X381"/>
          <cell r="Y381"/>
          <cell r="Z381"/>
          <cell r="AB381"/>
          <cell r="AD381"/>
          <cell r="AE381"/>
          <cell r="AH381"/>
          <cell r="AI381"/>
          <cell r="AJ381"/>
          <cell r="AK381"/>
          <cell r="AL381"/>
          <cell r="AM381"/>
          <cell r="AN381"/>
          <cell r="AO381"/>
        </row>
        <row r="382">
          <cell r="B382"/>
          <cell r="C382"/>
          <cell r="E382" t="str">
            <v>Dammika</v>
          </cell>
          <cell r="F382"/>
          <cell r="Q382" t="e">
            <v>#VALUE!</v>
          </cell>
          <cell r="R382" t="e">
            <v>#VALUE!</v>
          </cell>
          <cell r="S382" t="e">
            <v>#VALUE!</v>
          </cell>
          <cell r="T382" t="e">
            <v>#VALUE!</v>
          </cell>
          <cell r="U382" t="e">
            <v>#VALUE!</v>
          </cell>
          <cell r="V382" t="e">
            <v>#VALUE!</v>
          </cell>
          <cell r="W382" t="e">
            <v>#VALUE!</v>
          </cell>
          <cell r="X382" t="e">
            <v>#VALUE!</v>
          </cell>
          <cell r="Y382" t="e">
            <v>#VALUE!</v>
          </cell>
          <cell r="Z382" t="e">
            <v>#VALUE!</v>
          </cell>
          <cell r="AB382" t="e">
            <v>#VALUE!</v>
          </cell>
          <cell r="AD382" t="e">
            <v>#VALUE!</v>
          </cell>
          <cell r="AE382" t="e">
            <v>#VALUE!</v>
          </cell>
          <cell r="AH382" t="e">
            <v>#VALUE!</v>
          </cell>
          <cell r="AI382" t="e">
            <v>#VALUE!</v>
          </cell>
          <cell r="AJ382" t="e">
            <v>#VALUE!</v>
          </cell>
          <cell r="AK382" t="e">
            <v>#VALUE!</v>
          </cell>
          <cell r="AL382" t="e">
            <v>#VALUE!</v>
          </cell>
          <cell r="AM382" t="e">
            <v>#VALUE!</v>
          </cell>
          <cell r="AN382" t="e">
            <v>#VALUE!</v>
          </cell>
          <cell r="AO382" t="e">
            <v>#VALUE!</v>
          </cell>
        </row>
        <row r="383">
          <cell r="B383" t="str">
            <v>Amaradasa</v>
          </cell>
          <cell r="C383" t="str">
            <v>Rasika</v>
          </cell>
          <cell r="E383" t="str">
            <v>KANDY CITY</v>
          </cell>
          <cell r="F383" t="str">
            <v>P.M.L.C. Wijekoon</v>
          </cell>
          <cell r="Q383"/>
          <cell r="R383"/>
          <cell r="S383">
            <v>500</v>
          </cell>
          <cell r="T383">
            <v>306.40000000000003</v>
          </cell>
          <cell r="U383">
            <v>100</v>
          </cell>
          <cell r="V383">
            <v>766</v>
          </cell>
          <cell r="W383">
            <v>866</v>
          </cell>
          <cell r="X383"/>
          <cell r="Y383">
            <v>163</v>
          </cell>
          <cell r="Z383"/>
          <cell r="AB383">
            <v>27</v>
          </cell>
          <cell r="AD383">
            <v>0</v>
          </cell>
          <cell r="AE383">
            <v>0</v>
          </cell>
          <cell r="AH383">
            <v>50</v>
          </cell>
          <cell r="AI383">
            <v>78</v>
          </cell>
          <cell r="AJ383">
            <v>0</v>
          </cell>
          <cell r="AK383">
            <v>165</v>
          </cell>
          <cell r="AL383">
            <v>165</v>
          </cell>
          <cell r="AM383">
            <v>0</v>
          </cell>
          <cell r="AN383">
            <v>0</v>
          </cell>
          <cell r="AO383">
            <v>8</v>
          </cell>
        </row>
        <row r="384">
          <cell r="B384" t="str">
            <v>Amaradasa</v>
          </cell>
          <cell r="C384" t="str">
            <v>Rasika</v>
          </cell>
          <cell r="E384" t="str">
            <v>Haguranketha</v>
          </cell>
          <cell r="F384" t="str">
            <v>Asiri Pradeep Bainton</v>
          </cell>
          <cell r="Q384"/>
          <cell r="R384"/>
          <cell r="S384">
            <v>500</v>
          </cell>
          <cell r="T384">
            <v>300</v>
          </cell>
          <cell r="U384">
            <v>100</v>
          </cell>
          <cell r="V384">
            <v>750</v>
          </cell>
          <cell r="W384">
            <v>850</v>
          </cell>
          <cell r="X384"/>
          <cell r="Y384">
            <v>509</v>
          </cell>
          <cell r="Z384"/>
          <cell r="AB384">
            <v>27</v>
          </cell>
          <cell r="AD384">
            <v>0</v>
          </cell>
          <cell r="AE384">
            <v>0</v>
          </cell>
          <cell r="AH384">
            <v>139</v>
          </cell>
          <cell r="AI384">
            <v>130</v>
          </cell>
          <cell r="AJ384">
            <v>0</v>
          </cell>
          <cell r="AK384">
            <v>214</v>
          </cell>
          <cell r="AL384">
            <v>214</v>
          </cell>
          <cell r="AM384">
            <v>0</v>
          </cell>
          <cell r="AN384">
            <v>0</v>
          </cell>
          <cell r="AO384">
            <v>9</v>
          </cell>
        </row>
        <row r="385">
          <cell r="B385" t="str">
            <v>Amaradasa</v>
          </cell>
          <cell r="C385" t="str">
            <v>Rasika</v>
          </cell>
          <cell r="E385" t="str">
            <v xml:space="preserve">Kandy Water </v>
          </cell>
          <cell r="F385" t="str">
            <v>Asiri Pradeep Bainton</v>
          </cell>
          <cell r="Q385"/>
          <cell r="R385"/>
          <cell r="S385">
            <v>500</v>
          </cell>
          <cell r="T385">
            <v>0</v>
          </cell>
          <cell r="U385">
            <v>2000</v>
          </cell>
          <cell r="V385">
            <v>0</v>
          </cell>
          <cell r="W385">
            <v>2000</v>
          </cell>
          <cell r="X385"/>
          <cell r="Y385">
            <v>0</v>
          </cell>
          <cell r="Z385"/>
          <cell r="AB385">
            <v>27</v>
          </cell>
          <cell r="AD385">
            <v>0</v>
          </cell>
          <cell r="AE385">
            <v>0</v>
          </cell>
          <cell r="AH385">
            <v>17</v>
          </cell>
          <cell r="AI385">
            <v>3</v>
          </cell>
          <cell r="AJ385">
            <v>168</v>
          </cell>
          <cell r="AK385">
            <v>0</v>
          </cell>
          <cell r="AL385">
            <v>168</v>
          </cell>
          <cell r="AM385">
            <v>0</v>
          </cell>
          <cell r="AN385">
            <v>0</v>
          </cell>
          <cell r="AO385">
            <v>4</v>
          </cell>
        </row>
        <row r="386">
          <cell r="B386" t="str">
            <v>Amaradasa</v>
          </cell>
          <cell r="C386" t="str">
            <v>Rasika</v>
          </cell>
          <cell r="E386" t="str">
            <v xml:space="preserve">Hunnasgiriya </v>
          </cell>
          <cell r="F386" t="str">
            <v>W.B.W.M.D.P. Palamakumbura</v>
          </cell>
          <cell r="Q386"/>
          <cell r="R386"/>
          <cell r="S386">
            <v>500</v>
          </cell>
          <cell r="T386">
            <v>360</v>
          </cell>
          <cell r="U386">
            <v>100</v>
          </cell>
          <cell r="V386">
            <v>900</v>
          </cell>
          <cell r="W386">
            <v>1000</v>
          </cell>
          <cell r="X386"/>
          <cell r="Y386">
            <v>294</v>
          </cell>
          <cell r="Z386"/>
          <cell r="AB386">
            <v>27</v>
          </cell>
          <cell r="AD386">
            <v>0</v>
          </cell>
          <cell r="AE386">
            <v>0</v>
          </cell>
          <cell r="AH386">
            <v>93</v>
          </cell>
          <cell r="AI386">
            <v>41</v>
          </cell>
          <cell r="AJ386">
            <v>0</v>
          </cell>
          <cell r="AK386">
            <v>116</v>
          </cell>
          <cell r="AL386">
            <v>116</v>
          </cell>
          <cell r="AM386">
            <v>0</v>
          </cell>
          <cell r="AN386">
            <v>0</v>
          </cell>
          <cell r="AO386">
            <v>8</v>
          </cell>
        </row>
        <row r="387">
          <cell r="B387" t="str">
            <v>Amaradasa</v>
          </cell>
          <cell r="C387" t="str">
            <v>Rasika</v>
          </cell>
          <cell r="E387" t="str">
            <v>DIGANA</v>
          </cell>
          <cell r="F387" t="str">
            <v>W.M.P.P. Bandara Palamakumbura</v>
          </cell>
          <cell r="Q387"/>
          <cell r="R387"/>
          <cell r="S387">
            <v>500</v>
          </cell>
          <cell r="T387">
            <v>326.8</v>
          </cell>
          <cell r="U387">
            <v>100</v>
          </cell>
          <cell r="V387">
            <v>817</v>
          </cell>
          <cell r="W387">
            <v>917</v>
          </cell>
          <cell r="X387"/>
          <cell r="Y387">
            <v>521</v>
          </cell>
          <cell r="Z387"/>
          <cell r="AB387">
            <v>27</v>
          </cell>
          <cell r="AD387">
            <v>0</v>
          </cell>
          <cell r="AE387">
            <v>0</v>
          </cell>
          <cell r="AH387">
            <v>52</v>
          </cell>
          <cell r="AI387">
            <v>44</v>
          </cell>
          <cell r="AJ387">
            <v>0</v>
          </cell>
          <cell r="AK387">
            <v>60</v>
          </cell>
          <cell r="AL387">
            <v>60</v>
          </cell>
          <cell r="AM387">
            <v>0</v>
          </cell>
          <cell r="AN387">
            <v>0</v>
          </cell>
          <cell r="AO387">
            <v>3</v>
          </cell>
        </row>
        <row r="388">
          <cell r="B388" t="str">
            <v>Amaradasa</v>
          </cell>
          <cell r="C388" t="str">
            <v>Rasika</v>
          </cell>
          <cell r="E388" t="str">
            <v>NUWARAELIYA</v>
          </cell>
          <cell r="F388" t="str">
            <v>Soriya Patabendige Sarath Susil Sha</v>
          </cell>
          <cell r="Q388"/>
          <cell r="R388"/>
          <cell r="S388">
            <v>500</v>
          </cell>
          <cell r="T388">
            <v>335.20000000000005</v>
          </cell>
          <cell r="U388">
            <v>200</v>
          </cell>
          <cell r="V388">
            <v>838</v>
          </cell>
          <cell r="W388">
            <v>1038</v>
          </cell>
          <cell r="X388"/>
          <cell r="Y388">
            <v>317</v>
          </cell>
          <cell r="Z388"/>
          <cell r="AB388">
            <v>27</v>
          </cell>
          <cell r="AD388">
            <v>0</v>
          </cell>
          <cell r="AE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</row>
        <row r="389">
          <cell r="B389" t="str">
            <v>Amaradasa</v>
          </cell>
          <cell r="C389" t="str">
            <v>Rasika</v>
          </cell>
          <cell r="E389" t="str">
            <v>NUWARAELIYA</v>
          </cell>
          <cell r="F389" t="str">
            <v>Soriya Patabendige Sarath Susil Sha</v>
          </cell>
          <cell r="Q389"/>
          <cell r="R389"/>
          <cell r="S389">
            <v>500</v>
          </cell>
          <cell r="T389">
            <v>302</v>
          </cell>
          <cell r="U389">
            <v>200</v>
          </cell>
          <cell r="V389">
            <v>755</v>
          </cell>
          <cell r="W389">
            <v>955</v>
          </cell>
          <cell r="X389"/>
          <cell r="Y389">
            <v>416</v>
          </cell>
          <cell r="Z389"/>
          <cell r="AB389">
            <v>27</v>
          </cell>
          <cell r="AD389">
            <v>0</v>
          </cell>
          <cell r="AE389">
            <v>0</v>
          </cell>
          <cell r="AH389">
            <v>11</v>
          </cell>
          <cell r="AI389">
            <v>0</v>
          </cell>
          <cell r="AJ389">
            <v>0</v>
          </cell>
          <cell r="AK389">
            <v>7</v>
          </cell>
          <cell r="AL389">
            <v>7</v>
          </cell>
          <cell r="AM389">
            <v>0</v>
          </cell>
          <cell r="AN389">
            <v>0</v>
          </cell>
          <cell r="AO389">
            <v>1</v>
          </cell>
        </row>
        <row r="390">
          <cell r="B390" t="str">
            <v>Amaradasa</v>
          </cell>
          <cell r="C390" t="str">
            <v>Rasika</v>
          </cell>
          <cell r="E390" t="str">
            <v>Haguranketha</v>
          </cell>
          <cell r="F390" t="str">
            <v>Asiri Pradeep Bainton</v>
          </cell>
          <cell r="Q390"/>
          <cell r="R390"/>
          <cell r="S390">
            <v>250</v>
          </cell>
          <cell r="T390">
            <v>0</v>
          </cell>
          <cell r="U390"/>
          <cell r="V390"/>
          <cell r="W390">
            <v>0</v>
          </cell>
          <cell r="X390"/>
          <cell r="Y390">
            <v>194</v>
          </cell>
          <cell r="Z390"/>
          <cell r="AB390">
            <v>27</v>
          </cell>
          <cell r="AD390">
            <v>0</v>
          </cell>
          <cell r="AE390">
            <v>0</v>
          </cell>
          <cell r="AH390">
            <v>31</v>
          </cell>
          <cell r="AI390">
            <v>9</v>
          </cell>
          <cell r="AJ390">
            <v>0</v>
          </cell>
          <cell r="AK390">
            <v>24</v>
          </cell>
          <cell r="AL390">
            <v>24</v>
          </cell>
          <cell r="AM390">
            <v>0</v>
          </cell>
          <cell r="AN390">
            <v>254</v>
          </cell>
          <cell r="AO390">
            <v>3</v>
          </cell>
        </row>
        <row r="391">
          <cell r="B391" t="str">
            <v>Amaradasa</v>
          </cell>
          <cell r="C391" t="str">
            <v>Rasika</v>
          </cell>
          <cell r="E391" t="str">
            <v xml:space="preserve">Hunnasgiriya </v>
          </cell>
          <cell r="F391" t="str">
            <v>W.B.W.M.D.P. Palamakumbura</v>
          </cell>
          <cell r="Q391"/>
          <cell r="R391"/>
          <cell r="S391">
            <v>380</v>
          </cell>
          <cell r="T391">
            <v>0</v>
          </cell>
          <cell r="U391"/>
          <cell r="V391"/>
          <cell r="W391">
            <v>0</v>
          </cell>
          <cell r="X391"/>
          <cell r="Y391">
            <v>221</v>
          </cell>
          <cell r="Z391"/>
          <cell r="AB391">
            <v>27</v>
          </cell>
          <cell r="AD391">
            <v>0</v>
          </cell>
          <cell r="AE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255</v>
          </cell>
          <cell r="AO391">
            <v>0</v>
          </cell>
        </row>
        <row r="392">
          <cell r="B392" t="str">
            <v>Amaradasa</v>
          </cell>
          <cell r="C392" t="str">
            <v>Rasika</v>
          </cell>
          <cell r="E392" t="str">
            <v>DIGANA</v>
          </cell>
          <cell r="F392" t="str">
            <v>W.M.P.P. Bandara Palamakumbura</v>
          </cell>
          <cell r="Q392"/>
          <cell r="R392"/>
          <cell r="S392">
            <v>320</v>
          </cell>
          <cell r="T392">
            <v>0</v>
          </cell>
          <cell r="U392"/>
          <cell r="V392">
            <v>0</v>
          </cell>
          <cell r="W392">
            <v>0</v>
          </cell>
          <cell r="X392"/>
          <cell r="Y392">
            <v>156</v>
          </cell>
          <cell r="Z392"/>
          <cell r="AB392">
            <v>27</v>
          </cell>
          <cell r="AD392">
            <v>0</v>
          </cell>
          <cell r="AE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211</v>
          </cell>
          <cell r="AO392">
            <v>0</v>
          </cell>
        </row>
        <row r="393">
          <cell r="B393" t="str">
            <v>Amaradasa</v>
          </cell>
          <cell r="C393" t="str">
            <v>Rasika</v>
          </cell>
          <cell r="E393" t="str">
            <v>KANDY CITY</v>
          </cell>
          <cell r="F393" t="str">
            <v>P.M.L.C. Wijekoon</v>
          </cell>
          <cell r="Q393">
            <v>1531</v>
          </cell>
          <cell r="R393"/>
          <cell r="S393">
            <v>375</v>
          </cell>
          <cell r="T393">
            <v>612.4</v>
          </cell>
          <cell r="U393">
            <v>200</v>
          </cell>
          <cell r="V393">
            <v>1531</v>
          </cell>
          <cell r="W393">
            <v>1731</v>
          </cell>
          <cell r="X393"/>
          <cell r="Y393">
            <v>43</v>
          </cell>
          <cell r="Z393"/>
          <cell r="AB393">
            <v>27</v>
          </cell>
          <cell r="AD393">
            <v>190</v>
          </cell>
          <cell r="AE393">
            <v>0</v>
          </cell>
          <cell r="AH393">
            <v>27</v>
          </cell>
          <cell r="AI393">
            <v>70</v>
          </cell>
          <cell r="AJ393">
            <v>0</v>
          </cell>
          <cell r="AK393">
            <v>190</v>
          </cell>
          <cell r="AL393">
            <v>190</v>
          </cell>
          <cell r="AM393">
            <v>0</v>
          </cell>
          <cell r="AN393">
            <v>43</v>
          </cell>
          <cell r="AO393">
            <v>8</v>
          </cell>
        </row>
        <row r="394">
          <cell r="B394" t="str">
            <v>Amaradasa</v>
          </cell>
          <cell r="C394" t="str">
            <v>Rasika</v>
          </cell>
          <cell r="E394" t="str">
            <v>KANDY CITY</v>
          </cell>
          <cell r="F394" t="str">
            <v>P.M.L.C. Wijekoon</v>
          </cell>
          <cell r="Q394">
            <v>1490</v>
          </cell>
          <cell r="R394"/>
          <cell r="S394">
            <v>375</v>
          </cell>
          <cell r="T394">
            <v>596</v>
          </cell>
          <cell r="U394">
            <v>200</v>
          </cell>
          <cell r="V394">
            <v>1490</v>
          </cell>
          <cell r="W394">
            <v>1690</v>
          </cell>
          <cell r="X394"/>
          <cell r="Y394">
            <v>54</v>
          </cell>
          <cell r="Z394"/>
          <cell r="AB394">
            <v>27</v>
          </cell>
          <cell r="AD394">
            <v>291</v>
          </cell>
          <cell r="AE394">
            <v>0</v>
          </cell>
          <cell r="AH394">
            <v>41</v>
          </cell>
          <cell r="AI394">
            <v>46</v>
          </cell>
          <cell r="AJ394">
            <v>16</v>
          </cell>
          <cell r="AK394">
            <v>291</v>
          </cell>
          <cell r="AL394">
            <v>307</v>
          </cell>
          <cell r="AM394">
            <v>0</v>
          </cell>
          <cell r="AN394">
            <v>54</v>
          </cell>
          <cell r="AO394">
            <v>8</v>
          </cell>
        </row>
        <row r="395">
          <cell r="B395" t="str">
            <v>Amaradasa</v>
          </cell>
          <cell r="C395" t="str">
            <v>Rasika</v>
          </cell>
          <cell r="E395" t="str">
            <v>Haguranketha</v>
          </cell>
          <cell r="F395" t="str">
            <v>Asiri Pradeep Bainton</v>
          </cell>
          <cell r="Q395">
            <v>1300</v>
          </cell>
          <cell r="R395"/>
          <cell r="S395">
            <v>250</v>
          </cell>
          <cell r="T395">
            <v>520</v>
          </cell>
          <cell r="U395">
            <v>100</v>
          </cell>
          <cell r="V395">
            <v>1300</v>
          </cell>
          <cell r="W395">
            <v>1400</v>
          </cell>
          <cell r="X395"/>
          <cell r="Y395">
            <v>60</v>
          </cell>
          <cell r="Z395"/>
          <cell r="AB395">
            <v>27</v>
          </cell>
          <cell r="AD395">
            <v>168</v>
          </cell>
          <cell r="AE395">
            <v>0</v>
          </cell>
          <cell r="AH395">
            <v>51</v>
          </cell>
          <cell r="AI395">
            <v>57</v>
          </cell>
          <cell r="AJ395">
            <v>0</v>
          </cell>
          <cell r="AK395">
            <v>168</v>
          </cell>
          <cell r="AL395">
            <v>168</v>
          </cell>
          <cell r="AM395">
            <v>0</v>
          </cell>
          <cell r="AN395">
            <v>254</v>
          </cell>
          <cell r="AO395">
            <v>9</v>
          </cell>
        </row>
        <row r="396">
          <cell r="B396" t="str">
            <v>Amaradasa</v>
          </cell>
          <cell r="C396" t="str">
            <v>Rasika</v>
          </cell>
          <cell r="E396" t="str">
            <v xml:space="preserve">Hunnasgiriya </v>
          </cell>
          <cell r="F396" t="str">
            <v>W.B.W.M.D.P. Palamakumbura</v>
          </cell>
          <cell r="Q396">
            <v>1250</v>
          </cell>
          <cell r="R396"/>
          <cell r="S396">
            <v>120</v>
          </cell>
          <cell r="T396">
            <v>500</v>
          </cell>
          <cell r="U396">
            <v>100</v>
          </cell>
          <cell r="V396">
            <v>1250</v>
          </cell>
          <cell r="W396">
            <v>1350</v>
          </cell>
          <cell r="X396"/>
          <cell r="Y396">
            <v>34</v>
          </cell>
          <cell r="Z396"/>
          <cell r="AB396">
            <v>27</v>
          </cell>
          <cell r="AD396">
            <v>216</v>
          </cell>
          <cell r="AE396">
            <v>0</v>
          </cell>
          <cell r="AH396">
            <v>73</v>
          </cell>
          <cell r="AI396">
            <v>76</v>
          </cell>
          <cell r="AJ396">
            <v>0</v>
          </cell>
          <cell r="AK396">
            <v>216</v>
          </cell>
          <cell r="AL396">
            <v>216</v>
          </cell>
          <cell r="AM396">
            <v>0</v>
          </cell>
          <cell r="AN396">
            <v>255</v>
          </cell>
          <cell r="AO396">
            <v>8</v>
          </cell>
        </row>
        <row r="397">
          <cell r="B397" t="str">
            <v>Amaradasa</v>
          </cell>
          <cell r="C397" t="str">
            <v>Rasika</v>
          </cell>
          <cell r="E397" t="str">
            <v>DIGANA</v>
          </cell>
          <cell r="F397" t="str">
            <v>W.M.P.P. Bandara Palamakumbura</v>
          </cell>
          <cell r="Q397">
            <v>1300</v>
          </cell>
          <cell r="R397"/>
          <cell r="S397">
            <v>180</v>
          </cell>
          <cell r="T397">
            <v>520</v>
          </cell>
          <cell r="U397">
            <v>100</v>
          </cell>
          <cell r="V397">
            <v>1300</v>
          </cell>
          <cell r="W397">
            <v>1400</v>
          </cell>
          <cell r="X397"/>
          <cell r="Y397">
            <v>55</v>
          </cell>
          <cell r="Z397"/>
          <cell r="AB397">
            <v>27</v>
          </cell>
          <cell r="AD397">
            <v>140</v>
          </cell>
          <cell r="AE397">
            <v>0</v>
          </cell>
          <cell r="AH397">
            <v>41</v>
          </cell>
          <cell r="AI397">
            <v>51</v>
          </cell>
          <cell r="AJ397">
            <v>0</v>
          </cell>
          <cell r="AK397">
            <v>140</v>
          </cell>
          <cell r="AL397">
            <v>140</v>
          </cell>
          <cell r="AM397">
            <v>0</v>
          </cell>
          <cell r="AN397">
            <v>211</v>
          </cell>
          <cell r="AO397">
            <v>4</v>
          </cell>
        </row>
        <row r="398">
          <cell r="B398" t="str">
            <v>Amaradasa</v>
          </cell>
          <cell r="C398" t="str">
            <v>Rasika</v>
          </cell>
          <cell r="E398" t="str">
            <v>NUWARAELIYA</v>
          </cell>
          <cell r="F398" t="str">
            <v>Soriya Patabendige Sarath Susil Sha</v>
          </cell>
          <cell r="Q398">
            <v>2045</v>
          </cell>
          <cell r="R398"/>
          <cell r="S398">
            <v>375</v>
          </cell>
          <cell r="T398">
            <v>818</v>
          </cell>
          <cell r="U398">
            <v>1100</v>
          </cell>
          <cell r="V398">
            <v>2045</v>
          </cell>
          <cell r="W398">
            <v>3145</v>
          </cell>
          <cell r="X398"/>
          <cell r="Y398">
            <v>99</v>
          </cell>
          <cell r="Z398"/>
          <cell r="AB398">
            <v>27</v>
          </cell>
          <cell r="AD398">
            <v>208</v>
          </cell>
          <cell r="AE398">
            <v>0</v>
          </cell>
          <cell r="AH398">
            <v>66</v>
          </cell>
          <cell r="AI398">
            <v>147</v>
          </cell>
          <cell r="AJ398">
            <v>153</v>
          </cell>
          <cell r="AK398">
            <v>208</v>
          </cell>
          <cell r="AL398">
            <v>361</v>
          </cell>
          <cell r="AM398">
            <v>0</v>
          </cell>
          <cell r="AN398">
            <v>97</v>
          </cell>
          <cell r="AO398">
            <v>6</v>
          </cell>
        </row>
        <row r="399">
          <cell r="B399" t="str">
            <v>Amaradasa</v>
          </cell>
          <cell r="C399" t="str">
            <v>Rasika</v>
          </cell>
          <cell r="E399"/>
          <cell r="F399"/>
          <cell r="Q399"/>
          <cell r="R399"/>
          <cell r="S399"/>
          <cell r="T399">
            <v>0</v>
          </cell>
          <cell r="U399"/>
          <cell r="V399"/>
          <cell r="W399">
            <v>0</v>
          </cell>
          <cell r="X399"/>
          <cell r="Y399"/>
          <cell r="Z399"/>
          <cell r="AB399"/>
          <cell r="AD399">
            <v>0</v>
          </cell>
          <cell r="AE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</row>
        <row r="400">
          <cell r="B400"/>
          <cell r="C400"/>
          <cell r="E400"/>
          <cell r="F400"/>
          <cell r="Q400"/>
          <cell r="R400"/>
          <cell r="S400"/>
          <cell r="T400">
            <v>0</v>
          </cell>
          <cell r="U400"/>
          <cell r="V400"/>
          <cell r="W400">
            <v>0</v>
          </cell>
          <cell r="X400"/>
          <cell r="Y400"/>
          <cell r="Z400"/>
          <cell r="AB400"/>
          <cell r="AD400">
            <v>0</v>
          </cell>
          <cell r="AE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</row>
        <row r="401">
          <cell r="B401"/>
          <cell r="C401"/>
          <cell r="E401" t="str">
            <v>Rasika</v>
          </cell>
          <cell r="F401"/>
          <cell r="Q401" t="e">
            <v>#VALUE!</v>
          </cell>
          <cell r="R401" t="e">
            <v>#VALUE!</v>
          </cell>
          <cell r="S401" t="e">
            <v>#VALUE!</v>
          </cell>
          <cell r="T401" t="e">
            <v>#VALUE!</v>
          </cell>
          <cell r="U401" t="e">
            <v>#VALUE!</v>
          </cell>
          <cell r="V401" t="e">
            <v>#VALUE!</v>
          </cell>
          <cell r="W401" t="e">
            <v>#VALUE!</v>
          </cell>
          <cell r="X401"/>
          <cell r="Y401" t="e">
            <v>#VALUE!</v>
          </cell>
          <cell r="Z401" t="e">
            <v>#VALUE!</v>
          </cell>
          <cell r="AB401" t="e">
            <v>#VALUE!</v>
          </cell>
          <cell r="AD401" t="e">
            <v>#VALUE!</v>
          </cell>
          <cell r="AE401" t="e">
            <v>#VALUE!</v>
          </cell>
          <cell r="AH401" t="e">
            <v>#VALUE!</v>
          </cell>
          <cell r="AI401" t="e">
            <v>#VALUE!</v>
          </cell>
          <cell r="AJ401" t="e">
            <v>#VALUE!</v>
          </cell>
          <cell r="AK401" t="e">
            <v>#VALUE!</v>
          </cell>
          <cell r="AL401" t="e">
            <v>#VALUE!</v>
          </cell>
          <cell r="AM401" t="e">
            <v>#VALUE!</v>
          </cell>
          <cell r="AN401" t="e">
            <v>#VALUE!</v>
          </cell>
          <cell r="AO401" t="e">
            <v>#VALUE!</v>
          </cell>
        </row>
        <row r="402">
          <cell r="B402"/>
          <cell r="C402"/>
          <cell r="E402" t="str">
            <v>Total</v>
          </cell>
          <cell r="F402" t="str">
            <v>Amaradasa</v>
          </cell>
          <cell r="Q402" t="e">
            <v>#VALUE!</v>
          </cell>
          <cell r="R402" t="e">
            <v>#VALUE!</v>
          </cell>
          <cell r="S402" t="e">
            <v>#VALUE!</v>
          </cell>
          <cell r="T402" t="e">
            <v>#VALUE!</v>
          </cell>
          <cell r="U402" t="e">
            <v>#VALUE!</v>
          </cell>
          <cell r="V402" t="e">
            <v>#VALUE!</v>
          </cell>
          <cell r="W402" t="e">
            <v>#VALUE!</v>
          </cell>
          <cell r="X402"/>
          <cell r="Y402" t="e">
            <v>#VALUE!</v>
          </cell>
          <cell r="Z402" t="e">
            <v>#VALUE!</v>
          </cell>
          <cell r="AB402" t="e">
            <v>#VALUE!</v>
          </cell>
          <cell r="AD402" t="e">
            <v>#VALUE!</v>
          </cell>
          <cell r="AE402" t="e">
            <v>#VALUE!</v>
          </cell>
          <cell r="AH402" t="e">
            <v>#VALUE!</v>
          </cell>
          <cell r="AI402" t="e">
            <v>#VALUE!</v>
          </cell>
          <cell r="AJ402" t="e">
            <v>#VALUE!</v>
          </cell>
          <cell r="AK402" t="e">
            <v>#VALUE!</v>
          </cell>
          <cell r="AL402" t="e">
            <v>#VALUE!</v>
          </cell>
          <cell r="AM402" t="e">
            <v>#VALUE!</v>
          </cell>
          <cell r="AN402" t="e">
            <v>#VALUE!</v>
          </cell>
          <cell r="AO402" t="e">
            <v>#VALUE!</v>
          </cell>
        </row>
        <row r="403">
          <cell r="B403" t="str">
            <v>Sankanarayanan</v>
          </cell>
          <cell r="C403" t="str">
            <v>Shanker Vacant</v>
          </cell>
          <cell r="E403" t="str">
            <v>Kaluwanchikudy</v>
          </cell>
          <cell r="F403" t="str">
            <v>ESA Traders</v>
          </cell>
          <cell r="Q403">
            <v>1516</v>
          </cell>
          <cell r="R403">
            <v>419</v>
          </cell>
          <cell r="S403">
            <v>460</v>
          </cell>
          <cell r="T403">
            <v>480</v>
          </cell>
          <cell r="U403"/>
          <cell r="V403">
            <v>1200</v>
          </cell>
          <cell r="W403">
            <v>1200</v>
          </cell>
          <cell r="X403">
            <v>5</v>
          </cell>
          <cell r="Y403">
            <v>169</v>
          </cell>
          <cell r="Z403">
            <v>5</v>
          </cell>
          <cell r="AB403">
            <v>27</v>
          </cell>
          <cell r="AD403">
            <v>134</v>
          </cell>
          <cell r="AE403">
            <v>9</v>
          </cell>
          <cell r="AH403">
            <v>91</v>
          </cell>
          <cell r="AI403">
            <v>220</v>
          </cell>
          <cell r="AJ403">
            <v>0</v>
          </cell>
          <cell r="AK403">
            <v>665</v>
          </cell>
          <cell r="AL403">
            <v>665</v>
          </cell>
          <cell r="AM403">
            <v>0</v>
          </cell>
          <cell r="AN403">
            <v>149</v>
          </cell>
          <cell r="AO403">
            <v>7</v>
          </cell>
        </row>
        <row r="404">
          <cell r="B404" t="str">
            <v>Sankanarayanan</v>
          </cell>
          <cell r="C404" t="str">
            <v>Shanker Vacant</v>
          </cell>
          <cell r="E404" t="str">
            <v>Kaluwanchikudy</v>
          </cell>
          <cell r="F404" t="str">
            <v>ESA Traders</v>
          </cell>
          <cell r="Q404"/>
          <cell r="R404">
            <v>394</v>
          </cell>
          <cell r="S404">
            <v>460</v>
          </cell>
          <cell r="T404">
            <v>710</v>
          </cell>
          <cell r="U404"/>
          <cell r="V404">
            <v>1775</v>
          </cell>
          <cell r="W404">
            <v>1775</v>
          </cell>
          <cell r="X404">
            <v>5</v>
          </cell>
          <cell r="Y404">
            <v>194</v>
          </cell>
          <cell r="Z404">
            <v>5</v>
          </cell>
          <cell r="AB404">
            <v>27</v>
          </cell>
          <cell r="AD404">
            <v>0</v>
          </cell>
          <cell r="AE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140</v>
          </cell>
          <cell r="AO404">
            <v>0</v>
          </cell>
        </row>
        <row r="405">
          <cell r="B405" t="str">
            <v>Sankanarayanan</v>
          </cell>
          <cell r="C405" t="str">
            <v>Shanker Vacant</v>
          </cell>
          <cell r="E405" t="str">
            <v>Chenkalady</v>
          </cell>
          <cell r="F405" t="str">
            <v>ESA Traders</v>
          </cell>
          <cell r="Q405">
            <v>1772</v>
          </cell>
          <cell r="R405">
            <v>760</v>
          </cell>
          <cell r="S405">
            <v>460</v>
          </cell>
          <cell r="T405">
            <v>1200</v>
          </cell>
          <cell r="U405"/>
          <cell r="V405">
            <v>3000</v>
          </cell>
          <cell r="W405">
            <v>3000</v>
          </cell>
          <cell r="X405">
            <v>5</v>
          </cell>
          <cell r="Y405">
            <v>230</v>
          </cell>
          <cell r="Z405">
            <v>5</v>
          </cell>
          <cell r="AB405">
            <v>27</v>
          </cell>
          <cell r="AD405">
            <v>359</v>
          </cell>
          <cell r="AE405">
            <v>22</v>
          </cell>
          <cell r="AH405">
            <v>90</v>
          </cell>
          <cell r="AI405">
            <v>209</v>
          </cell>
          <cell r="AJ405">
            <v>0</v>
          </cell>
          <cell r="AK405">
            <v>643</v>
          </cell>
          <cell r="AL405">
            <v>643</v>
          </cell>
          <cell r="AM405">
            <v>0</v>
          </cell>
          <cell r="AN405">
            <v>177</v>
          </cell>
          <cell r="AO405">
            <v>7</v>
          </cell>
        </row>
        <row r="406">
          <cell r="B406" t="str">
            <v>Sankanarayanan</v>
          </cell>
          <cell r="C406" t="str">
            <v>Shanker Vacant</v>
          </cell>
          <cell r="E406" t="str">
            <v>Chenkalady</v>
          </cell>
          <cell r="F406" t="str">
            <v>ESA Traders</v>
          </cell>
          <cell r="Q406">
            <v>1796</v>
          </cell>
          <cell r="R406">
            <v>649</v>
          </cell>
          <cell r="S406">
            <v>460</v>
          </cell>
          <cell r="T406">
            <v>1000</v>
          </cell>
          <cell r="U406"/>
          <cell r="V406">
            <v>2500</v>
          </cell>
          <cell r="W406">
            <v>2500</v>
          </cell>
          <cell r="X406">
            <v>5</v>
          </cell>
          <cell r="Y406">
            <v>218</v>
          </cell>
          <cell r="Z406">
            <v>5</v>
          </cell>
          <cell r="AB406">
            <v>27</v>
          </cell>
          <cell r="AD406">
            <v>363</v>
          </cell>
          <cell r="AE406">
            <v>12</v>
          </cell>
          <cell r="AH406">
            <v>83</v>
          </cell>
          <cell r="AI406">
            <v>176</v>
          </cell>
          <cell r="AJ406">
            <v>0</v>
          </cell>
          <cell r="AK406">
            <v>548</v>
          </cell>
          <cell r="AL406">
            <v>548</v>
          </cell>
          <cell r="AM406">
            <v>0</v>
          </cell>
          <cell r="AN406">
            <v>181</v>
          </cell>
          <cell r="AO406">
            <v>7</v>
          </cell>
        </row>
        <row r="407">
          <cell r="B407" t="str">
            <v>Sankanarayanan</v>
          </cell>
          <cell r="C407" t="str">
            <v>Shanker Vacant</v>
          </cell>
          <cell r="E407" t="str">
            <v>Chenkalady</v>
          </cell>
          <cell r="F407" t="str">
            <v>ESA Traders</v>
          </cell>
          <cell r="Q407">
            <v>784</v>
          </cell>
          <cell r="R407">
            <v>564</v>
          </cell>
          <cell r="S407">
            <v>460</v>
          </cell>
          <cell r="T407">
            <v>800</v>
          </cell>
          <cell r="U407"/>
          <cell r="V407">
            <v>2000</v>
          </cell>
          <cell r="W407">
            <v>2000</v>
          </cell>
          <cell r="X407">
            <v>5</v>
          </cell>
          <cell r="Y407">
            <v>196</v>
          </cell>
          <cell r="Z407">
            <v>5</v>
          </cell>
          <cell r="AB407">
            <v>27</v>
          </cell>
          <cell r="AD407">
            <v>48</v>
          </cell>
          <cell r="AE407">
            <v>11</v>
          </cell>
          <cell r="AH407">
            <v>69</v>
          </cell>
          <cell r="AI407">
            <v>97</v>
          </cell>
          <cell r="AJ407">
            <v>0</v>
          </cell>
          <cell r="AK407">
            <v>292</v>
          </cell>
          <cell r="AL407">
            <v>292</v>
          </cell>
          <cell r="AM407">
            <v>0</v>
          </cell>
          <cell r="AN407">
            <v>248</v>
          </cell>
          <cell r="AO407">
            <v>6</v>
          </cell>
        </row>
        <row r="408">
          <cell r="B408" t="str">
            <v>Sankanarayanan</v>
          </cell>
          <cell r="C408" t="str">
            <v>Shanker Vacant</v>
          </cell>
          <cell r="E408" t="str">
            <v>Batticaloa</v>
          </cell>
          <cell r="F408" t="str">
            <v>Ahila Hardware</v>
          </cell>
          <cell r="Q408">
            <v>2048</v>
          </cell>
          <cell r="R408">
            <v>836</v>
          </cell>
          <cell r="S408">
            <v>460</v>
          </cell>
          <cell r="T408">
            <v>1080</v>
          </cell>
          <cell r="U408"/>
          <cell r="V408">
            <v>2700</v>
          </cell>
          <cell r="W408">
            <v>2700</v>
          </cell>
          <cell r="X408">
            <v>5</v>
          </cell>
          <cell r="Y408">
            <v>200</v>
          </cell>
          <cell r="Z408">
            <v>5</v>
          </cell>
          <cell r="AB408">
            <v>27</v>
          </cell>
          <cell r="AD408">
            <v>323</v>
          </cell>
          <cell r="AE408">
            <v>6</v>
          </cell>
          <cell r="AH408">
            <v>66</v>
          </cell>
          <cell r="AI408">
            <v>156</v>
          </cell>
          <cell r="AJ408">
            <v>0</v>
          </cell>
          <cell r="AK408">
            <v>517</v>
          </cell>
          <cell r="AL408">
            <v>517</v>
          </cell>
          <cell r="AM408">
            <v>0</v>
          </cell>
          <cell r="AN408">
            <v>119</v>
          </cell>
          <cell r="AO408">
            <v>6</v>
          </cell>
        </row>
        <row r="409">
          <cell r="B409" t="str">
            <v>Sankanarayanan</v>
          </cell>
          <cell r="C409" t="str">
            <v>Shanker Vacant</v>
          </cell>
          <cell r="E409" t="str">
            <v>Batticaloa</v>
          </cell>
          <cell r="F409" t="str">
            <v>Ahila Hardware</v>
          </cell>
          <cell r="Q409">
            <v>1436</v>
          </cell>
          <cell r="R409">
            <v>547</v>
          </cell>
          <cell r="S409">
            <v>460</v>
          </cell>
          <cell r="T409">
            <v>1054.8</v>
          </cell>
          <cell r="U409"/>
          <cell r="V409">
            <v>2637</v>
          </cell>
          <cell r="W409">
            <v>2637</v>
          </cell>
          <cell r="X409">
            <v>5</v>
          </cell>
          <cell r="Y409">
            <v>228</v>
          </cell>
          <cell r="Z409">
            <v>5</v>
          </cell>
          <cell r="AB409">
            <v>27</v>
          </cell>
          <cell r="AD409">
            <v>241</v>
          </cell>
          <cell r="AE409">
            <v>13</v>
          </cell>
          <cell r="AH409">
            <v>59</v>
          </cell>
          <cell r="AI409">
            <v>107</v>
          </cell>
          <cell r="AJ409">
            <v>0</v>
          </cell>
          <cell r="AK409">
            <v>315</v>
          </cell>
          <cell r="AL409">
            <v>315</v>
          </cell>
          <cell r="AM409">
            <v>0</v>
          </cell>
          <cell r="AN409">
            <v>141</v>
          </cell>
          <cell r="AO409">
            <v>6</v>
          </cell>
        </row>
        <row r="410">
          <cell r="B410" t="str">
            <v>Sankanarayanan</v>
          </cell>
          <cell r="C410" t="str">
            <v>Shanker Vacant</v>
          </cell>
          <cell r="E410" t="str">
            <v>Batticaloa</v>
          </cell>
          <cell r="F410" t="str">
            <v>Ahila Hardware</v>
          </cell>
          <cell r="Q410">
            <v>1016</v>
          </cell>
          <cell r="R410">
            <v>360</v>
          </cell>
          <cell r="S410">
            <v>460</v>
          </cell>
          <cell r="T410">
            <v>682.80000000000007</v>
          </cell>
          <cell r="U410"/>
          <cell r="V410">
            <v>1707</v>
          </cell>
          <cell r="W410">
            <v>1707</v>
          </cell>
          <cell r="X410">
            <v>5</v>
          </cell>
          <cell r="Y410">
            <v>151</v>
          </cell>
          <cell r="Z410">
            <v>5</v>
          </cell>
          <cell r="AB410">
            <v>27</v>
          </cell>
          <cell r="AD410">
            <v>109</v>
          </cell>
          <cell r="AE410">
            <v>7</v>
          </cell>
          <cell r="AH410">
            <v>53</v>
          </cell>
          <cell r="AI410">
            <v>78</v>
          </cell>
          <cell r="AJ410">
            <v>0</v>
          </cell>
          <cell r="AK410">
            <v>221</v>
          </cell>
          <cell r="AL410">
            <v>221</v>
          </cell>
          <cell r="AM410">
            <v>0</v>
          </cell>
          <cell r="AN410">
            <v>154</v>
          </cell>
          <cell r="AO410">
            <v>6</v>
          </cell>
        </row>
        <row r="411">
          <cell r="B411" t="str">
            <v>Sankanarayanan</v>
          </cell>
          <cell r="C411" t="str">
            <v>Shanker Vacant</v>
          </cell>
          <cell r="E411" t="str">
            <v>Batticaloa</v>
          </cell>
          <cell r="F411" t="str">
            <v>Ahila Hardware</v>
          </cell>
          <cell r="Q411">
            <v>652</v>
          </cell>
          <cell r="R411">
            <v>360</v>
          </cell>
          <cell r="S411">
            <v>460</v>
          </cell>
          <cell r="T411">
            <v>1000</v>
          </cell>
          <cell r="U411"/>
          <cell r="V411">
            <v>2500</v>
          </cell>
          <cell r="W411">
            <v>2500</v>
          </cell>
          <cell r="X411">
            <v>5</v>
          </cell>
          <cell r="Y411">
            <v>201</v>
          </cell>
          <cell r="Z411">
            <v>5</v>
          </cell>
          <cell r="AB411">
            <v>27</v>
          </cell>
          <cell r="AD411">
            <v>63</v>
          </cell>
          <cell r="AE411">
            <v>0</v>
          </cell>
          <cell r="AH411">
            <v>72</v>
          </cell>
          <cell r="AI411">
            <v>149</v>
          </cell>
          <cell r="AJ411">
            <v>0</v>
          </cell>
          <cell r="AK411">
            <v>460</v>
          </cell>
          <cell r="AL411">
            <v>460</v>
          </cell>
          <cell r="AM411">
            <v>1</v>
          </cell>
          <cell r="AN411">
            <v>153</v>
          </cell>
          <cell r="AO411">
            <v>7</v>
          </cell>
        </row>
        <row r="412">
          <cell r="B412" t="str">
            <v>Sankanarayanan</v>
          </cell>
          <cell r="C412" t="str">
            <v>Shanker Vacant</v>
          </cell>
          <cell r="E412" t="str">
            <v>Batticaloa-Water</v>
          </cell>
          <cell r="F412" t="str">
            <v>Yugarasa Rashalini</v>
          </cell>
          <cell r="Q412"/>
          <cell r="R412"/>
          <cell r="S412">
            <v>460</v>
          </cell>
          <cell r="T412">
            <v>0</v>
          </cell>
          <cell r="U412">
            <v>2142</v>
          </cell>
          <cell r="V412"/>
          <cell r="W412">
            <v>2142</v>
          </cell>
          <cell r="X412"/>
          <cell r="Y412"/>
          <cell r="Z412"/>
          <cell r="AB412">
            <v>27</v>
          </cell>
          <cell r="AD412">
            <v>0</v>
          </cell>
          <cell r="AE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</row>
        <row r="413">
          <cell r="B413" t="str">
            <v>Sankanarayanan</v>
          </cell>
          <cell r="C413" t="str">
            <v>Shanker Vacant</v>
          </cell>
          <cell r="E413" t="str">
            <v>Batticaloa-Water</v>
          </cell>
          <cell r="F413" t="str">
            <v>Yugarasa Rashalini</v>
          </cell>
          <cell r="Q413"/>
          <cell r="R413"/>
          <cell r="S413"/>
          <cell r="T413">
            <v>0</v>
          </cell>
          <cell r="U413"/>
          <cell r="V413"/>
          <cell r="W413">
            <v>0</v>
          </cell>
          <cell r="X413"/>
          <cell r="Y413"/>
          <cell r="Z413"/>
          <cell r="AB413">
            <v>27</v>
          </cell>
          <cell r="AD413">
            <v>0</v>
          </cell>
          <cell r="AE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</row>
        <row r="414">
          <cell r="B414" t="str">
            <v>Sankanarayanan</v>
          </cell>
          <cell r="C414" t="str">
            <v>Shanker Vacant</v>
          </cell>
          <cell r="E414"/>
          <cell r="F414"/>
          <cell r="Q414"/>
          <cell r="R414"/>
          <cell r="S414"/>
          <cell r="T414"/>
          <cell r="U414"/>
          <cell r="V414"/>
          <cell r="W414">
            <v>0</v>
          </cell>
          <cell r="X414"/>
          <cell r="Y414"/>
          <cell r="Z414"/>
          <cell r="AB414">
            <v>27</v>
          </cell>
          <cell r="AD414">
            <v>0</v>
          </cell>
          <cell r="AE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</row>
        <row r="415">
          <cell r="B415" t="str">
            <v>Sankanarayanan</v>
          </cell>
          <cell r="C415" t="str">
            <v>Shanker Vacant</v>
          </cell>
          <cell r="E415"/>
          <cell r="F415"/>
          <cell r="Q415"/>
          <cell r="R415"/>
          <cell r="S415"/>
          <cell r="T415"/>
          <cell r="U415"/>
          <cell r="V415"/>
          <cell r="W415">
            <v>0</v>
          </cell>
          <cell r="X415"/>
          <cell r="Y415"/>
          <cell r="Z415"/>
          <cell r="AB415">
            <v>27</v>
          </cell>
          <cell r="AD415">
            <v>0</v>
          </cell>
          <cell r="AE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</row>
        <row r="416">
          <cell r="B416" t="str">
            <v>Sankanarayanan</v>
          </cell>
          <cell r="C416" t="str">
            <v>Shanker Vacant</v>
          </cell>
          <cell r="E416"/>
          <cell r="F416"/>
          <cell r="Q416"/>
          <cell r="R416"/>
          <cell r="S416"/>
          <cell r="T416"/>
          <cell r="U416"/>
          <cell r="V416"/>
          <cell r="W416">
            <v>0</v>
          </cell>
          <cell r="X416"/>
          <cell r="Y416"/>
          <cell r="Z416"/>
          <cell r="AB416">
            <v>27</v>
          </cell>
          <cell r="AD416">
            <v>0</v>
          </cell>
          <cell r="AE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</row>
        <row r="417">
          <cell r="B417" t="str">
            <v>Sankanarayanan</v>
          </cell>
          <cell r="C417"/>
          <cell r="E417"/>
          <cell r="F417"/>
          <cell r="Q417"/>
          <cell r="R417"/>
          <cell r="S417"/>
          <cell r="T417"/>
          <cell r="U417"/>
          <cell r="V417"/>
          <cell r="W417">
            <v>0</v>
          </cell>
          <cell r="X417"/>
          <cell r="Y417"/>
          <cell r="Z417"/>
          <cell r="AB417">
            <v>27</v>
          </cell>
          <cell r="AD417">
            <v>0</v>
          </cell>
          <cell r="AE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</row>
        <row r="418">
          <cell r="B418"/>
          <cell r="C418"/>
          <cell r="E418"/>
          <cell r="F418"/>
          <cell r="Q418"/>
          <cell r="R418"/>
          <cell r="S418"/>
          <cell r="T418">
            <v>0</v>
          </cell>
          <cell r="U418"/>
          <cell r="V418"/>
          <cell r="W418">
            <v>0</v>
          </cell>
          <cell r="X418"/>
          <cell r="Y418"/>
          <cell r="Z418"/>
          <cell r="AB418">
            <v>27</v>
          </cell>
          <cell r="AD418">
            <v>0</v>
          </cell>
          <cell r="AE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</row>
        <row r="419">
          <cell r="B419"/>
          <cell r="C419"/>
          <cell r="E419" t="str">
            <v>Shanker Vacant</v>
          </cell>
          <cell r="F419"/>
          <cell r="Q419" t="e">
            <v>#VALUE!</v>
          </cell>
          <cell r="R419" t="e">
            <v>#VALUE!</v>
          </cell>
          <cell r="S419" t="e">
            <v>#VALUE!</v>
          </cell>
          <cell r="T419" t="e">
            <v>#VALUE!</v>
          </cell>
          <cell r="U419" t="e">
            <v>#VALUE!</v>
          </cell>
          <cell r="V419" t="e">
            <v>#VALUE!</v>
          </cell>
          <cell r="W419" t="e">
            <v>#VALUE!</v>
          </cell>
          <cell r="X419" t="e">
            <v>#VALUE!</v>
          </cell>
          <cell r="Y419" t="e">
            <v>#VALUE!</v>
          </cell>
          <cell r="Z419" t="e">
            <v>#VALUE!</v>
          </cell>
          <cell r="AB419" t="e">
            <v>#VALUE!</v>
          </cell>
          <cell r="AD419" t="e">
            <v>#VALUE!</v>
          </cell>
          <cell r="AE419" t="e">
            <v>#VALUE!</v>
          </cell>
          <cell r="AH419" t="e">
            <v>#VALUE!</v>
          </cell>
          <cell r="AI419" t="e">
            <v>#VALUE!</v>
          </cell>
          <cell r="AJ419" t="e">
            <v>#VALUE!</v>
          </cell>
          <cell r="AK419" t="e">
            <v>#VALUE!</v>
          </cell>
          <cell r="AL419" t="e">
            <v>#VALUE!</v>
          </cell>
          <cell r="AM419" t="e">
            <v>#VALUE!</v>
          </cell>
          <cell r="AN419" t="e">
            <v>#VALUE!</v>
          </cell>
          <cell r="AO419" t="e">
            <v>#VALUE!</v>
          </cell>
        </row>
        <row r="420">
          <cell r="B420" t="str">
            <v>Sankanarayanan</v>
          </cell>
          <cell r="C420" t="str">
            <v>Arafath</v>
          </cell>
          <cell r="E420" t="str">
            <v>Akkarepattu</v>
          </cell>
          <cell r="F420" t="str">
            <v>H.R.S. Marketing</v>
          </cell>
          <cell r="Q420">
            <v>988</v>
          </cell>
          <cell r="R420">
            <v>452</v>
          </cell>
          <cell r="S420">
            <v>460</v>
          </cell>
          <cell r="T420">
            <v>600</v>
          </cell>
          <cell r="U420">
            <v>300</v>
          </cell>
          <cell r="V420">
            <v>1500</v>
          </cell>
          <cell r="W420">
            <v>1800</v>
          </cell>
          <cell r="X420">
            <v>5</v>
          </cell>
          <cell r="Y420">
            <v>256</v>
          </cell>
          <cell r="Z420">
            <v>5</v>
          </cell>
          <cell r="AB420">
            <v>26</v>
          </cell>
          <cell r="AD420">
            <v>148</v>
          </cell>
          <cell r="AE420">
            <v>21</v>
          </cell>
          <cell r="AH420">
            <v>72</v>
          </cell>
          <cell r="AI420">
            <v>87</v>
          </cell>
          <cell r="AJ420">
            <v>14</v>
          </cell>
          <cell r="AK420">
            <v>261</v>
          </cell>
          <cell r="AL420">
            <v>275</v>
          </cell>
          <cell r="AM420">
            <v>0</v>
          </cell>
          <cell r="AN420">
            <v>163</v>
          </cell>
          <cell r="AO420">
            <v>6</v>
          </cell>
        </row>
        <row r="421">
          <cell r="B421" t="str">
            <v>Sankanarayanan</v>
          </cell>
          <cell r="C421" t="str">
            <v>Arafath</v>
          </cell>
          <cell r="E421" t="str">
            <v>Akkarepattu</v>
          </cell>
          <cell r="F421" t="str">
            <v>H.R.S. Marketing</v>
          </cell>
          <cell r="Q421">
            <v>1448</v>
          </cell>
          <cell r="R421">
            <v>411</v>
          </cell>
          <cell r="S421">
            <v>460</v>
          </cell>
          <cell r="T421">
            <v>560</v>
          </cell>
          <cell r="U421">
            <v>300</v>
          </cell>
          <cell r="V421">
            <v>1400</v>
          </cell>
          <cell r="W421">
            <v>1700</v>
          </cell>
          <cell r="X421">
            <v>5</v>
          </cell>
          <cell r="Y421">
            <v>304</v>
          </cell>
          <cell r="Z421">
            <v>5</v>
          </cell>
          <cell r="AB421">
            <v>26</v>
          </cell>
          <cell r="AD421">
            <v>165</v>
          </cell>
          <cell r="AE421">
            <v>6</v>
          </cell>
          <cell r="AH421">
            <v>67</v>
          </cell>
          <cell r="AI421">
            <v>94</v>
          </cell>
          <cell r="AJ421">
            <v>17</v>
          </cell>
          <cell r="AK421">
            <v>284</v>
          </cell>
          <cell r="AL421">
            <v>301</v>
          </cell>
          <cell r="AM421">
            <v>0</v>
          </cell>
          <cell r="AN421">
            <v>173</v>
          </cell>
          <cell r="AO421">
            <v>6</v>
          </cell>
        </row>
        <row r="422">
          <cell r="B422" t="str">
            <v>Sankanarayanan</v>
          </cell>
          <cell r="C422" t="str">
            <v>Arafath</v>
          </cell>
          <cell r="E422" t="str">
            <v>Kalmunai</v>
          </cell>
          <cell r="F422" t="str">
            <v>H.R.S. Marketing</v>
          </cell>
          <cell r="Q422">
            <v>1692</v>
          </cell>
          <cell r="R422">
            <v>360</v>
          </cell>
          <cell r="S422">
            <v>460</v>
          </cell>
          <cell r="T422">
            <v>1000</v>
          </cell>
          <cell r="U422">
            <v>300</v>
          </cell>
          <cell r="V422">
            <v>2500</v>
          </cell>
          <cell r="W422">
            <v>2800</v>
          </cell>
          <cell r="X422">
            <v>5</v>
          </cell>
          <cell r="Y422">
            <v>240</v>
          </cell>
          <cell r="Z422">
            <v>5</v>
          </cell>
          <cell r="AB422">
            <v>26</v>
          </cell>
          <cell r="AD422">
            <v>208</v>
          </cell>
          <cell r="AE422">
            <v>10</v>
          </cell>
          <cell r="AH422">
            <v>87</v>
          </cell>
          <cell r="AI422">
            <v>144</v>
          </cell>
          <cell r="AJ422">
            <v>17</v>
          </cell>
          <cell r="AK422">
            <v>439</v>
          </cell>
          <cell r="AL422">
            <v>456</v>
          </cell>
          <cell r="AM422">
            <v>0</v>
          </cell>
          <cell r="AN422">
            <v>152</v>
          </cell>
          <cell r="AO422">
            <v>6</v>
          </cell>
        </row>
        <row r="423">
          <cell r="B423" t="str">
            <v>Sankanarayanan</v>
          </cell>
          <cell r="C423" t="str">
            <v>Arafath</v>
          </cell>
          <cell r="E423" t="str">
            <v>Kalmunai</v>
          </cell>
          <cell r="F423" t="str">
            <v>H.R.S. Marketing</v>
          </cell>
          <cell r="Q423">
            <v>1480</v>
          </cell>
          <cell r="R423">
            <v>360</v>
          </cell>
          <cell r="S423">
            <v>460</v>
          </cell>
          <cell r="T423">
            <v>682.80000000000007</v>
          </cell>
          <cell r="U423">
            <v>300</v>
          </cell>
          <cell r="V423">
            <v>1707</v>
          </cell>
          <cell r="W423">
            <v>2007</v>
          </cell>
          <cell r="X423">
            <v>5</v>
          </cell>
          <cell r="Y423">
            <v>198</v>
          </cell>
          <cell r="Z423">
            <v>5</v>
          </cell>
          <cell r="AB423">
            <v>26</v>
          </cell>
          <cell r="AD423">
            <v>157</v>
          </cell>
          <cell r="AE423">
            <v>7</v>
          </cell>
          <cell r="AH423">
            <v>78</v>
          </cell>
          <cell r="AI423">
            <v>92</v>
          </cell>
          <cell r="AJ423">
            <v>14</v>
          </cell>
          <cell r="AK423">
            <v>281</v>
          </cell>
          <cell r="AL423">
            <v>295</v>
          </cell>
          <cell r="AM423">
            <v>0</v>
          </cell>
          <cell r="AN423">
            <v>159</v>
          </cell>
          <cell r="AO423">
            <v>6</v>
          </cell>
        </row>
        <row r="424">
          <cell r="B424" t="str">
            <v>Sankanarayanan</v>
          </cell>
          <cell r="C424" t="str">
            <v>Arafath</v>
          </cell>
          <cell r="E424" t="str">
            <v>Kalmunai</v>
          </cell>
          <cell r="F424" t="str">
            <v>H.R.S. Marketing</v>
          </cell>
          <cell r="Q424"/>
          <cell r="R424">
            <v>200</v>
          </cell>
          <cell r="S424">
            <v>460</v>
          </cell>
          <cell r="T424">
            <v>439.6</v>
          </cell>
          <cell r="U424"/>
          <cell r="V424">
            <v>1099</v>
          </cell>
          <cell r="W424">
            <v>1099</v>
          </cell>
          <cell r="X424">
            <v>5</v>
          </cell>
          <cell r="Y424">
            <v>231</v>
          </cell>
          <cell r="Z424">
            <v>5</v>
          </cell>
          <cell r="AB424">
            <v>26</v>
          </cell>
          <cell r="AD424">
            <v>0</v>
          </cell>
          <cell r="AE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138</v>
          </cell>
          <cell r="AO424">
            <v>0</v>
          </cell>
        </row>
        <row r="425">
          <cell r="B425" t="str">
            <v>Sankanarayanan</v>
          </cell>
          <cell r="C425" t="str">
            <v>Arafath</v>
          </cell>
          <cell r="E425" t="str">
            <v>Pottuvil</v>
          </cell>
          <cell r="F425" t="str">
            <v>Ms. Aliyar Hamsath</v>
          </cell>
          <cell r="Q425">
            <v>1404</v>
          </cell>
          <cell r="R425">
            <v>411</v>
          </cell>
          <cell r="S425">
            <v>460</v>
          </cell>
          <cell r="T425">
            <v>480</v>
          </cell>
          <cell r="U425">
            <v>300</v>
          </cell>
          <cell r="V425">
            <v>1200</v>
          </cell>
          <cell r="W425">
            <v>1500</v>
          </cell>
          <cell r="X425">
            <v>5</v>
          </cell>
          <cell r="Y425">
            <v>245</v>
          </cell>
          <cell r="Z425">
            <v>5</v>
          </cell>
          <cell r="AB425">
            <v>26</v>
          </cell>
          <cell r="AD425">
            <v>98</v>
          </cell>
          <cell r="AE425">
            <v>0</v>
          </cell>
          <cell r="AH425">
            <v>44</v>
          </cell>
          <cell r="AI425">
            <v>51</v>
          </cell>
          <cell r="AJ425">
            <v>6</v>
          </cell>
          <cell r="AK425">
            <v>154</v>
          </cell>
          <cell r="AL425">
            <v>160</v>
          </cell>
          <cell r="AM425">
            <v>0</v>
          </cell>
          <cell r="AN425">
            <v>195</v>
          </cell>
          <cell r="AO425">
            <v>6</v>
          </cell>
        </row>
        <row r="426">
          <cell r="B426" t="str">
            <v>Sankanarayanan</v>
          </cell>
          <cell r="C426" t="str">
            <v>Arafath</v>
          </cell>
          <cell r="E426" t="str">
            <v>Ampara</v>
          </cell>
          <cell r="F426" t="str">
            <v>P.M.M. NOWSHAD</v>
          </cell>
          <cell r="Q426">
            <v>2300</v>
          </cell>
          <cell r="R426">
            <v>377</v>
          </cell>
          <cell r="S426">
            <v>460</v>
          </cell>
          <cell r="T426">
            <v>797.6</v>
          </cell>
          <cell r="U426">
            <v>300</v>
          </cell>
          <cell r="V426">
            <v>1994</v>
          </cell>
          <cell r="W426">
            <v>2294</v>
          </cell>
          <cell r="X426">
            <v>5</v>
          </cell>
          <cell r="Y426">
            <v>309</v>
          </cell>
          <cell r="Z426">
            <v>5</v>
          </cell>
          <cell r="AB426">
            <v>26</v>
          </cell>
          <cell r="AD426">
            <v>148</v>
          </cell>
          <cell r="AE426">
            <v>12</v>
          </cell>
          <cell r="AH426">
            <v>71</v>
          </cell>
          <cell r="AI426">
            <v>106</v>
          </cell>
          <cell r="AJ426">
            <v>17</v>
          </cell>
          <cell r="AK426">
            <v>321</v>
          </cell>
          <cell r="AL426">
            <v>338</v>
          </cell>
          <cell r="AM426">
            <v>0</v>
          </cell>
          <cell r="AN426">
            <v>153</v>
          </cell>
          <cell r="AO426">
            <v>6</v>
          </cell>
        </row>
        <row r="427">
          <cell r="B427" t="str">
            <v>Sankanarayanan</v>
          </cell>
          <cell r="C427" t="str">
            <v>Arafath</v>
          </cell>
          <cell r="E427" t="str">
            <v>Ampara</v>
          </cell>
          <cell r="F427" t="str">
            <v>P.M.M. NOWSHAD</v>
          </cell>
          <cell r="Q427">
            <v>748</v>
          </cell>
          <cell r="R427">
            <v>200</v>
          </cell>
          <cell r="S427">
            <v>460</v>
          </cell>
          <cell r="T427">
            <v>344.8</v>
          </cell>
          <cell r="U427">
            <v>200</v>
          </cell>
          <cell r="V427">
            <v>862</v>
          </cell>
          <cell r="W427">
            <v>1062</v>
          </cell>
          <cell r="X427">
            <v>5</v>
          </cell>
          <cell r="Y427">
            <v>309</v>
          </cell>
          <cell r="Z427">
            <v>5</v>
          </cell>
          <cell r="AB427">
            <v>26</v>
          </cell>
          <cell r="AD427">
            <v>184</v>
          </cell>
          <cell r="AE427">
            <v>19</v>
          </cell>
          <cell r="AH427">
            <v>74</v>
          </cell>
          <cell r="AI427">
            <v>122</v>
          </cell>
          <cell r="AJ427">
            <v>19</v>
          </cell>
          <cell r="AK427">
            <v>356</v>
          </cell>
          <cell r="AL427">
            <v>375</v>
          </cell>
          <cell r="AM427">
            <v>0</v>
          </cell>
          <cell r="AN427">
            <v>166</v>
          </cell>
          <cell r="AO427">
            <v>6</v>
          </cell>
        </row>
        <row r="428">
          <cell r="B428" t="str">
            <v>Sankanarayanan</v>
          </cell>
          <cell r="C428" t="str">
            <v>Arafath</v>
          </cell>
          <cell r="E428" t="str">
            <v>Ampara</v>
          </cell>
          <cell r="F428" t="str">
            <v>P.M.M. NOWSHAD</v>
          </cell>
          <cell r="Q428"/>
          <cell r="R428">
            <v>200</v>
          </cell>
          <cell r="S428"/>
          <cell r="T428">
            <v>351.6</v>
          </cell>
          <cell r="U428"/>
          <cell r="V428">
            <v>879</v>
          </cell>
          <cell r="W428">
            <v>879</v>
          </cell>
          <cell r="X428">
            <v>5</v>
          </cell>
          <cell r="Y428">
            <v>309</v>
          </cell>
          <cell r="Z428">
            <v>5</v>
          </cell>
          <cell r="AB428">
            <v>26</v>
          </cell>
          <cell r="AD428">
            <v>0</v>
          </cell>
          <cell r="AE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139</v>
          </cell>
          <cell r="AO428">
            <v>0</v>
          </cell>
        </row>
        <row r="429">
          <cell r="B429" t="str">
            <v>Sankanarayanan</v>
          </cell>
          <cell r="C429" t="str">
            <v>Arafath</v>
          </cell>
          <cell r="E429"/>
          <cell r="F429"/>
          <cell r="Q429"/>
          <cell r="R429"/>
          <cell r="S429"/>
          <cell r="T429"/>
          <cell r="U429"/>
          <cell r="V429"/>
          <cell r="W429">
            <v>0</v>
          </cell>
          <cell r="X429"/>
          <cell r="Y429">
            <v>236</v>
          </cell>
          <cell r="Z429">
            <v>0</v>
          </cell>
          <cell r="AB429">
            <v>26</v>
          </cell>
          <cell r="AD429">
            <v>0</v>
          </cell>
          <cell r="AE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</row>
        <row r="430">
          <cell r="B430" t="str">
            <v>Sankanarayanan</v>
          </cell>
          <cell r="C430" t="str">
            <v>Arafath</v>
          </cell>
          <cell r="E430"/>
          <cell r="F430"/>
          <cell r="Q430"/>
          <cell r="R430"/>
          <cell r="S430"/>
          <cell r="T430"/>
          <cell r="U430"/>
          <cell r="V430"/>
          <cell r="W430">
            <v>0</v>
          </cell>
          <cell r="X430"/>
          <cell r="Y430"/>
          <cell r="Z430">
            <v>0</v>
          </cell>
          <cell r="AB430">
            <v>26</v>
          </cell>
          <cell r="AD430">
            <v>0</v>
          </cell>
          <cell r="AE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</row>
        <row r="431">
          <cell r="B431" t="str">
            <v>Sankanarayanan</v>
          </cell>
          <cell r="C431" t="str">
            <v>Arafath</v>
          </cell>
          <cell r="E431"/>
          <cell r="F431"/>
          <cell r="Q431"/>
          <cell r="R431"/>
          <cell r="S431"/>
          <cell r="T431"/>
          <cell r="U431"/>
          <cell r="V431"/>
          <cell r="W431">
            <v>0</v>
          </cell>
          <cell r="X431"/>
          <cell r="Y431"/>
          <cell r="Z431"/>
          <cell r="AB431">
            <v>26</v>
          </cell>
          <cell r="AD431">
            <v>0</v>
          </cell>
          <cell r="AE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</row>
        <row r="432">
          <cell r="B432" t="str">
            <v>Sankanarayanan</v>
          </cell>
          <cell r="C432" t="str">
            <v>Arafath</v>
          </cell>
          <cell r="E432"/>
          <cell r="F432"/>
          <cell r="Q432"/>
          <cell r="R432"/>
          <cell r="S432"/>
          <cell r="T432"/>
          <cell r="U432"/>
          <cell r="V432"/>
          <cell r="W432">
            <v>0</v>
          </cell>
          <cell r="X432"/>
          <cell r="Y432"/>
          <cell r="Z432"/>
          <cell r="AB432">
            <v>26</v>
          </cell>
          <cell r="AD432">
            <v>0</v>
          </cell>
          <cell r="AE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</row>
        <row r="433">
          <cell r="B433" t="str">
            <v>Sankanarayanan</v>
          </cell>
          <cell r="C433" t="str">
            <v>Arafath</v>
          </cell>
          <cell r="E433"/>
          <cell r="F433"/>
          <cell r="Q433"/>
          <cell r="R433"/>
          <cell r="S433"/>
          <cell r="T433"/>
          <cell r="U433"/>
          <cell r="V433"/>
          <cell r="W433">
            <v>0</v>
          </cell>
          <cell r="X433"/>
          <cell r="Y433"/>
          <cell r="Z433"/>
          <cell r="AB433">
            <v>26</v>
          </cell>
          <cell r="AD433">
            <v>0</v>
          </cell>
          <cell r="AE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</row>
        <row r="434">
          <cell r="B434" t="str">
            <v>Sankanarayanan</v>
          </cell>
          <cell r="C434" t="str">
            <v>Arafath</v>
          </cell>
          <cell r="E434"/>
          <cell r="F434"/>
          <cell r="Q434"/>
          <cell r="R434"/>
          <cell r="S434"/>
          <cell r="T434"/>
          <cell r="U434"/>
          <cell r="V434"/>
          <cell r="W434">
            <v>0</v>
          </cell>
          <cell r="X434"/>
          <cell r="Y434"/>
          <cell r="Z434"/>
          <cell r="AB434">
            <v>26</v>
          </cell>
          <cell r="AD434">
            <v>0</v>
          </cell>
          <cell r="AE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</row>
        <row r="435">
          <cell r="B435" t="str">
            <v>Sankanarayanan</v>
          </cell>
          <cell r="C435" t="str">
            <v>Arafath</v>
          </cell>
          <cell r="E435"/>
          <cell r="F435"/>
          <cell r="Q435"/>
          <cell r="R435"/>
          <cell r="S435"/>
          <cell r="T435"/>
          <cell r="U435"/>
          <cell r="V435"/>
          <cell r="W435">
            <v>0</v>
          </cell>
          <cell r="X435"/>
          <cell r="Y435"/>
          <cell r="Z435"/>
          <cell r="AB435">
            <v>26</v>
          </cell>
          <cell r="AD435">
            <v>0</v>
          </cell>
          <cell r="AE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</row>
        <row r="436">
          <cell r="B436"/>
          <cell r="C436"/>
          <cell r="E436"/>
          <cell r="F436"/>
          <cell r="Q436"/>
          <cell r="R436"/>
          <cell r="S436"/>
          <cell r="T436">
            <v>0</v>
          </cell>
          <cell r="U436"/>
          <cell r="V436"/>
          <cell r="W436">
            <v>0</v>
          </cell>
          <cell r="X436"/>
          <cell r="Y436"/>
          <cell r="Z436"/>
          <cell r="AB436">
            <v>0</v>
          </cell>
          <cell r="AD436">
            <v>0</v>
          </cell>
          <cell r="AE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</row>
        <row r="437">
          <cell r="B437"/>
          <cell r="C437"/>
          <cell r="E437" t="str">
            <v>Arafath</v>
          </cell>
          <cell r="F437"/>
          <cell r="Q437" t="e">
            <v>#VALUE!</v>
          </cell>
          <cell r="R437" t="e">
            <v>#VALUE!</v>
          </cell>
          <cell r="S437" t="e">
            <v>#VALUE!</v>
          </cell>
          <cell r="T437" t="e">
            <v>#VALUE!</v>
          </cell>
          <cell r="U437" t="e">
            <v>#VALUE!</v>
          </cell>
          <cell r="V437" t="e">
            <v>#VALUE!</v>
          </cell>
          <cell r="W437" t="e">
            <v>#VALUE!</v>
          </cell>
          <cell r="X437" t="e">
            <v>#VALUE!</v>
          </cell>
          <cell r="Y437" t="e">
            <v>#VALUE!</v>
          </cell>
          <cell r="Z437" t="e">
            <v>#VALUE!</v>
          </cell>
          <cell r="AB437" t="e">
            <v>#VALUE!</v>
          </cell>
          <cell r="AD437" t="e">
            <v>#VALUE!</v>
          </cell>
          <cell r="AE437" t="e">
            <v>#VALUE!</v>
          </cell>
          <cell r="AH437" t="e">
            <v>#VALUE!</v>
          </cell>
          <cell r="AI437" t="e">
            <v>#VALUE!</v>
          </cell>
          <cell r="AJ437" t="e">
            <v>#VALUE!</v>
          </cell>
          <cell r="AK437" t="e">
            <v>#VALUE!</v>
          </cell>
          <cell r="AL437" t="e">
            <v>#VALUE!</v>
          </cell>
          <cell r="AM437" t="e">
            <v>#VALUE!</v>
          </cell>
          <cell r="AN437" t="e">
            <v>#VALUE!</v>
          </cell>
          <cell r="AO437" t="e">
            <v>#VALUE!</v>
          </cell>
        </row>
        <row r="438">
          <cell r="B438"/>
          <cell r="C438"/>
          <cell r="E438" t="str">
            <v>Total</v>
          </cell>
          <cell r="F438" t="str">
            <v>Sankanarayanan</v>
          </cell>
          <cell r="Q438" t="e">
            <v>#VALUE!</v>
          </cell>
          <cell r="R438" t="e">
            <v>#VALUE!</v>
          </cell>
          <cell r="S438" t="e">
            <v>#VALUE!</v>
          </cell>
          <cell r="T438" t="e">
            <v>#VALUE!</v>
          </cell>
          <cell r="U438" t="e">
            <v>#VALUE!</v>
          </cell>
          <cell r="V438" t="e">
            <v>#VALUE!</v>
          </cell>
          <cell r="W438" t="e">
            <v>#VALUE!</v>
          </cell>
          <cell r="X438" t="e">
            <v>#VALUE!</v>
          </cell>
          <cell r="Y438" t="e">
            <v>#VALUE!</v>
          </cell>
          <cell r="Z438" t="e">
            <v>#VALUE!</v>
          </cell>
          <cell r="AB438" t="e">
            <v>#VALUE!</v>
          </cell>
          <cell r="AD438" t="e">
            <v>#VALUE!</v>
          </cell>
          <cell r="AE438" t="e">
            <v>#VALUE!</v>
          </cell>
          <cell r="AH438" t="e">
            <v>#VALUE!</v>
          </cell>
          <cell r="AI438" t="e">
            <v>#VALUE!</v>
          </cell>
          <cell r="AJ438" t="e">
            <v>#VALUE!</v>
          </cell>
          <cell r="AK438" t="e">
            <v>#VALUE!</v>
          </cell>
          <cell r="AL438" t="e">
            <v>#VALUE!</v>
          </cell>
          <cell r="AM438" t="e">
            <v>#VALUE!</v>
          </cell>
          <cell r="AN438" t="e">
            <v>#VALUE!</v>
          </cell>
          <cell r="AO438" t="e">
            <v>#VALUE!</v>
          </cell>
        </row>
        <row r="439">
          <cell r="B439" t="str">
            <v>Manish Sharma</v>
          </cell>
          <cell r="C439" t="str">
            <v>Indika</v>
          </cell>
          <cell r="E439" t="str">
            <v>Dambulla</v>
          </cell>
          <cell r="F439" t="str">
            <v>DO Dambulla</v>
          </cell>
          <cell r="Q439"/>
          <cell r="R439"/>
          <cell r="S439">
            <v>500</v>
          </cell>
          <cell r="T439">
            <v>240</v>
          </cell>
          <cell r="U439">
            <v>200</v>
          </cell>
          <cell r="V439">
            <v>600</v>
          </cell>
          <cell r="W439">
            <v>800</v>
          </cell>
          <cell r="X439">
            <v>40</v>
          </cell>
          <cell r="Y439">
            <v>233</v>
          </cell>
          <cell r="Z439">
            <v>40</v>
          </cell>
          <cell r="AB439">
            <v>27</v>
          </cell>
          <cell r="AD439">
            <v>0</v>
          </cell>
          <cell r="AE439">
            <v>0</v>
          </cell>
          <cell r="AH439">
            <v>23</v>
          </cell>
          <cell r="AI439">
            <v>40</v>
          </cell>
          <cell r="AJ439">
            <v>6</v>
          </cell>
          <cell r="AK439">
            <v>75</v>
          </cell>
          <cell r="AL439">
            <v>81</v>
          </cell>
          <cell r="AM439">
            <v>0</v>
          </cell>
          <cell r="AN439">
            <v>217</v>
          </cell>
          <cell r="AO439">
            <v>1</v>
          </cell>
        </row>
        <row r="440">
          <cell r="B440" t="str">
            <v>Manish Sharma</v>
          </cell>
          <cell r="C440" t="str">
            <v>Indika</v>
          </cell>
          <cell r="E440" t="str">
            <v>Dambulla</v>
          </cell>
          <cell r="F440" t="str">
            <v>DO Dambulla</v>
          </cell>
          <cell r="Q440"/>
          <cell r="R440"/>
          <cell r="S440">
            <v>500</v>
          </cell>
          <cell r="T440">
            <v>200</v>
          </cell>
          <cell r="U440">
            <v>250</v>
          </cell>
          <cell r="V440">
            <v>500</v>
          </cell>
          <cell r="W440">
            <v>750</v>
          </cell>
          <cell r="X440">
            <v>40</v>
          </cell>
          <cell r="Y440">
            <v>183</v>
          </cell>
          <cell r="Z440">
            <v>40</v>
          </cell>
          <cell r="AB440">
            <v>27</v>
          </cell>
          <cell r="AD440">
            <v>0</v>
          </cell>
          <cell r="AE440">
            <v>0</v>
          </cell>
          <cell r="AH440">
            <v>25</v>
          </cell>
          <cell r="AI440">
            <v>52</v>
          </cell>
          <cell r="AJ440">
            <v>67</v>
          </cell>
          <cell r="AK440">
            <v>105</v>
          </cell>
          <cell r="AL440">
            <v>172</v>
          </cell>
          <cell r="AM440">
            <v>0</v>
          </cell>
          <cell r="AN440">
            <v>169</v>
          </cell>
          <cell r="AO440">
            <v>1</v>
          </cell>
        </row>
        <row r="441">
          <cell r="B441" t="str">
            <v>Manish Sharma</v>
          </cell>
          <cell r="C441" t="str">
            <v>Indika</v>
          </cell>
          <cell r="E441" t="str">
            <v>Dambulla</v>
          </cell>
          <cell r="F441" t="str">
            <v>DO Dambulla</v>
          </cell>
          <cell r="Q441"/>
          <cell r="R441"/>
          <cell r="S441">
            <v>500</v>
          </cell>
          <cell r="T441">
            <v>174</v>
          </cell>
          <cell r="U441">
            <v>105</v>
          </cell>
          <cell r="V441">
            <v>435</v>
          </cell>
          <cell r="W441">
            <v>540</v>
          </cell>
          <cell r="X441">
            <v>45</v>
          </cell>
          <cell r="Y441">
            <v>234</v>
          </cell>
          <cell r="Z441">
            <v>45</v>
          </cell>
          <cell r="AB441">
            <v>27</v>
          </cell>
          <cell r="AD441">
            <v>0</v>
          </cell>
          <cell r="AE441">
            <v>0</v>
          </cell>
          <cell r="AH441">
            <v>24</v>
          </cell>
          <cell r="AI441">
            <v>8</v>
          </cell>
          <cell r="AJ441">
            <v>31</v>
          </cell>
          <cell r="AK441">
            <v>24</v>
          </cell>
          <cell r="AL441">
            <v>55</v>
          </cell>
          <cell r="AM441">
            <v>0</v>
          </cell>
          <cell r="AN441">
            <v>189</v>
          </cell>
          <cell r="AO441">
            <v>1</v>
          </cell>
        </row>
        <row r="442">
          <cell r="B442" t="str">
            <v>Manish Sharma</v>
          </cell>
          <cell r="C442" t="str">
            <v>Indika</v>
          </cell>
          <cell r="E442" t="str">
            <v>Dambulla</v>
          </cell>
          <cell r="F442" t="str">
            <v>DO Dambulla</v>
          </cell>
          <cell r="Q442"/>
          <cell r="R442"/>
          <cell r="S442">
            <v>0</v>
          </cell>
          <cell r="T442">
            <v>0</v>
          </cell>
          <cell r="U442"/>
          <cell r="V442"/>
          <cell r="W442">
            <v>0</v>
          </cell>
          <cell r="X442"/>
          <cell r="Y442"/>
          <cell r="Z442">
            <v>0</v>
          </cell>
          <cell r="AB442">
            <v>27</v>
          </cell>
          <cell r="AD442">
            <v>0</v>
          </cell>
          <cell r="AE442">
            <v>0</v>
          </cell>
          <cell r="AH442">
            <v>3</v>
          </cell>
          <cell r="AI442">
            <v>0</v>
          </cell>
          <cell r="AJ442">
            <v>0</v>
          </cell>
          <cell r="AK442">
            <v>15</v>
          </cell>
          <cell r="AL442">
            <v>15</v>
          </cell>
          <cell r="AM442">
            <v>0</v>
          </cell>
          <cell r="AN442">
            <v>0</v>
          </cell>
          <cell r="AO442">
            <v>1</v>
          </cell>
        </row>
        <row r="443">
          <cell r="B443" t="str">
            <v>Manish Sharma</v>
          </cell>
          <cell r="C443" t="str">
            <v>Indika</v>
          </cell>
          <cell r="E443" t="str">
            <v>Galewela</v>
          </cell>
          <cell r="F443" t="str">
            <v>Ms. Heleemdeen</v>
          </cell>
          <cell r="Q443"/>
          <cell r="R443"/>
          <cell r="S443">
            <v>500</v>
          </cell>
          <cell r="T443">
            <v>536</v>
          </cell>
          <cell r="U443">
            <v>150</v>
          </cell>
          <cell r="V443">
            <v>1340</v>
          </cell>
          <cell r="W443">
            <v>1490</v>
          </cell>
          <cell r="X443">
            <v>40</v>
          </cell>
          <cell r="Y443">
            <v>216</v>
          </cell>
          <cell r="Z443">
            <v>40</v>
          </cell>
          <cell r="AB443">
            <v>27</v>
          </cell>
          <cell r="AD443">
            <v>0</v>
          </cell>
          <cell r="AE443">
            <v>5</v>
          </cell>
          <cell r="AH443">
            <v>26</v>
          </cell>
          <cell r="AI443">
            <v>35</v>
          </cell>
          <cell r="AJ443">
            <v>2</v>
          </cell>
          <cell r="AK443">
            <v>90</v>
          </cell>
          <cell r="AL443">
            <v>92</v>
          </cell>
          <cell r="AM443">
            <v>0</v>
          </cell>
          <cell r="AN443">
            <v>202</v>
          </cell>
          <cell r="AO443">
            <v>2</v>
          </cell>
        </row>
        <row r="444">
          <cell r="B444" t="str">
            <v>Manish Sharma</v>
          </cell>
          <cell r="C444" t="str">
            <v>Indika</v>
          </cell>
          <cell r="E444" t="str">
            <v>Galewela</v>
          </cell>
          <cell r="F444" t="str">
            <v>Ms. Heleemdeen</v>
          </cell>
          <cell r="Q444"/>
          <cell r="R444"/>
          <cell r="S444">
            <v>500</v>
          </cell>
          <cell r="T444">
            <v>309.20000000000005</v>
          </cell>
          <cell r="U444">
            <v>150</v>
          </cell>
          <cell r="V444">
            <v>773</v>
          </cell>
          <cell r="W444">
            <v>923</v>
          </cell>
          <cell r="X444">
            <v>40</v>
          </cell>
          <cell r="Y444">
            <v>210</v>
          </cell>
          <cell r="Z444">
            <v>40</v>
          </cell>
          <cell r="AB444">
            <v>27</v>
          </cell>
          <cell r="AD444">
            <v>0</v>
          </cell>
          <cell r="AE444">
            <v>2</v>
          </cell>
          <cell r="AH444">
            <v>28</v>
          </cell>
          <cell r="AI444">
            <v>25</v>
          </cell>
          <cell r="AJ444">
            <v>0</v>
          </cell>
          <cell r="AK444">
            <v>48</v>
          </cell>
          <cell r="AL444">
            <v>48</v>
          </cell>
          <cell r="AM444">
            <v>0</v>
          </cell>
          <cell r="AN444">
            <v>199</v>
          </cell>
          <cell r="AO444">
            <v>2</v>
          </cell>
        </row>
        <row r="445">
          <cell r="B445" t="str">
            <v>Manish Sharma</v>
          </cell>
          <cell r="C445" t="str">
            <v>Indika</v>
          </cell>
          <cell r="E445" t="str">
            <v>Galewela</v>
          </cell>
          <cell r="F445" t="str">
            <v>Ms. Heleemdeen</v>
          </cell>
          <cell r="Q445"/>
          <cell r="R445"/>
          <cell r="S445"/>
          <cell r="T445">
            <v>0</v>
          </cell>
          <cell r="U445"/>
          <cell r="V445"/>
          <cell r="W445">
            <v>0</v>
          </cell>
          <cell r="X445"/>
          <cell r="Y445"/>
          <cell r="Z445"/>
          <cell r="AB445">
            <v>27</v>
          </cell>
          <cell r="AD445">
            <v>91</v>
          </cell>
          <cell r="AE445">
            <v>0</v>
          </cell>
          <cell r="AH445">
            <v>0</v>
          </cell>
          <cell r="AI445">
            <v>12</v>
          </cell>
          <cell r="AJ445">
            <v>4</v>
          </cell>
          <cell r="AK445">
            <v>22</v>
          </cell>
          <cell r="AL445">
            <v>26</v>
          </cell>
          <cell r="AM445">
            <v>0</v>
          </cell>
          <cell r="AN445">
            <v>0</v>
          </cell>
          <cell r="AO445">
            <v>0</v>
          </cell>
        </row>
        <row r="446">
          <cell r="B446" t="str">
            <v>Manish Sharma</v>
          </cell>
          <cell r="C446" t="str">
            <v>Indika</v>
          </cell>
          <cell r="E446" t="str">
            <v>Dambulla</v>
          </cell>
          <cell r="F446" t="str">
            <v>DO Dambulla</v>
          </cell>
          <cell r="Q446">
            <v>1000</v>
          </cell>
          <cell r="R446"/>
          <cell r="S446"/>
          <cell r="T446">
            <v>400</v>
          </cell>
          <cell r="U446">
            <v>400</v>
          </cell>
          <cell r="V446">
            <v>1000</v>
          </cell>
          <cell r="W446">
            <v>1400</v>
          </cell>
          <cell r="X446"/>
          <cell r="Y446"/>
          <cell r="Z446"/>
          <cell r="AB446">
            <v>27</v>
          </cell>
          <cell r="AD446">
            <v>181</v>
          </cell>
          <cell r="AE446">
            <v>0</v>
          </cell>
          <cell r="AH446">
            <v>0</v>
          </cell>
          <cell r="AI446">
            <v>66</v>
          </cell>
          <cell r="AJ446">
            <v>58</v>
          </cell>
          <cell r="AK446">
            <v>123</v>
          </cell>
          <cell r="AL446">
            <v>181</v>
          </cell>
          <cell r="AM446">
            <v>0</v>
          </cell>
          <cell r="AN446">
            <v>0</v>
          </cell>
          <cell r="AO446">
            <v>0</v>
          </cell>
        </row>
        <row r="447">
          <cell r="B447" t="str">
            <v>Manish Sharma</v>
          </cell>
          <cell r="C447" t="str">
            <v>Indika</v>
          </cell>
          <cell r="E447"/>
          <cell r="F447"/>
          <cell r="Q447"/>
          <cell r="R447"/>
          <cell r="S447"/>
          <cell r="T447">
            <v>0</v>
          </cell>
          <cell r="U447"/>
          <cell r="V447"/>
          <cell r="W447">
            <v>0</v>
          </cell>
          <cell r="X447"/>
          <cell r="Y447"/>
          <cell r="Z447"/>
          <cell r="AB447">
            <v>27</v>
          </cell>
          <cell r="AD447">
            <v>0</v>
          </cell>
          <cell r="AE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</row>
        <row r="448">
          <cell r="B448"/>
          <cell r="C448"/>
          <cell r="E448" t="str">
            <v>Indika</v>
          </cell>
          <cell r="F448"/>
          <cell r="Q448" t="e">
            <v>#VALUE!</v>
          </cell>
          <cell r="R448" t="e">
            <v>#VALUE!</v>
          </cell>
          <cell r="S448" t="e">
            <v>#VALUE!</v>
          </cell>
          <cell r="T448" t="e">
            <v>#VALUE!</v>
          </cell>
          <cell r="U448" t="e">
            <v>#VALUE!</v>
          </cell>
          <cell r="V448" t="e">
            <v>#VALUE!</v>
          </cell>
          <cell r="W448" t="e">
            <v>#VALUE!</v>
          </cell>
          <cell r="X448" t="e">
            <v>#VALUE!</v>
          </cell>
          <cell r="Y448" t="e">
            <v>#VALUE!</v>
          </cell>
          <cell r="Z448" t="e">
            <v>#VALUE!</v>
          </cell>
          <cell r="AB448" t="e">
            <v>#VALUE!</v>
          </cell>
          <cell r="AD448" t="e">
            <v>#VALUE!</v>
          </cell>
          <cell r="AE448" t="e">
            <v>#VALUE!</v>
          </cell>
          <cell r="AH448" t="e">
            <v>#VALUE!</v>
          </cell>
          <cell r="AI448" t="e">
            <v>#VALUE!</v>
          </cell>
          <cell r="AJ448" t="e">
            <v>#VALUE!</v>
          </cell>
          <cell r="AK448" t="e">
            <v>#VALUE!</v>
          </cell>
          <cell r="AL448" t="e">
            <v>#VALUE!</v>
          </cell>
          <cell r="AM448" t="e">
            <v>#VALUE!</v>
          </cell>
          <cell r="AN448" t="e">
            <v>#VALUE!</v>
          </cell>
          <cell r="AO448" t="e">
            <v>#VALUE!</v>
          </cell>
        </row>
        <row r="449">
          <cell r="B449" t="str">
            <v>Manish Sharma</v>
          </cell>
          <cell r="C449" t="str">
            <v>Asmy</v>
          </cell>
          <cell r="E449" t="str">
            <v>Habarana</v>
          </cell>
          <cell r="F449" t="str">
            <v>DO Pollonnaruwa</v>
          </cell>
          <cell r="Q449"/>
          <cell r="R449">
            <v>100</v>
          </cell>
          <cell r="S449">
            <v>460</v>
          </cell>
          <cell r="T449">
            <v>400</v>
          </cell>
          <cell r="U449">
            <v>50</v>
          </cell>
          <cell r="V449">
            <v>1000</v>
          </cell>
          <cell r="W449">
            <v>1050</v>
          </cell>
          <cell r="X449">
            <v>24</v>
          </cell>
          <cell r="Y449">
            <v>267</v>
          </cell>
          <cell r="Z449"/>
          <cell r="AB449">
            <v>27</v>
          </cell>
          <cell r="AD449">
            <v>0</v>
          </cell>
          <cell r="AE449">
            <v>0</v>
          </cell>
          <cell r="AH449">
            <v>14</v>
          </cell>
          <cell r="AI449">
            <v>10</v>
          </cell>
          <cell r="AJ449">
            <v>5</v>
          </cell>
          <cell r="AK449">
            <v>34</v>
          </cell>
          <cell r="AL449">
            <v>39</v>
          </cell>
          <cell r="AM449">
            <v>0</v>
          </cell>
          <cell r="AN449">
            <v>192</v>
          </cell>
          <cell r="AO449">
            <v>1</v>
          </cell>
        </row>
        <row r="450">
          <cell r="B450" t="str">
            <v>Manish Sharma</v>
          </cell>
          <cell r="C450" t="str">
            <v>Asmy</v>
          </cell>
          <cell r="E450" t="str">
            <v>New Town</v>
          </cell>
          <cell r="F450" t="str">
            <v>DO Pollonnaruwa</v>
          </cell>
          <cell r="Q450"/>
          <cell r="R450"/>
          <cell r="S450"/>
          <cell r="T450">
            <v>0</v>
          </cell>
          <cell r="U450"/>
          <cell r="V450"/>
          <cell r="W450">
            <v>0</v>
          </cell>
          <cell r="X450"/>
          <cell r="Y450">
            <v>248</v>
          </cell>
          <cell r="Z450"/>
          <cell r="AB450">
            <v>27</v>
          </cell>
          <cell r="AD450">
            <v>0</v>
          </cell>
          <cell r="AE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205</v>
          </cell>
          <cell r="AO450">
            <v>0</v>
          </cell>
        </row>
        <row r="451">
          <cell r="B451" t="str">
            <v>Manish Sharma</v>
          </cell>
          <cell r="C451" t="str">
            <v>Asmy</v>
          </cell>
          <cell r="E451" t="str">
            <v>Bakamoona</v>
          </cell>
          <cell r="F451" t="str">
            <v>DO Pollonnaruwa</v>
          </cell>
          <cell r="Q451"/>
          <cell r="R451"/>
          <cell r="S451"/>
          <cell r="T451">
            <v>0</v>
          </cell>
          <cell r="U451"/>
          <cell r="V451"/>
          <cell r="W451">
            <v>0</v>
          </cell>
          <cell r="X451"/>
          <cell r="Y451">
            <v>262</v>
          </cell>
          <cell r="Z451"/>
          <cell r="AB451">
            <v>27</v>
          </cell>
          <cell r="AD451">
            <v>0</v>
          </cell>
          <cell r="AE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141</v>
          </cell>
          <cell r="AO451">
            <v>0</v>
          </cell>
        </row>
        <row r="452">
          <cell r="B452" t="str">
            <v>Manish Sharma</v>
          </cell>
          <cell r="C452" t="str">
            <v>Asmy</v>
          </cell>
          <cell r="E452" t="str">
            <v>Thambala</v>
          </cell>
          <cell r="F452" t="str">
            <v>DO Pollonnaruwa</v>
          </cell>
          <cell r="Q452"/>
          <cell r="R452">
            <v>200</v>
          </cell>
          <cell r="S452">
            <v>460</v>
          </cell>
          <cell r="T452">
            <v>400</v>
          </cell>
          <cell r="U452">
            <v>150</v>
          </cell>
          <cell r="V452">
            <v>1000</v>
          </cell>
          <cell r="W452">
            <v>1150</v>
          </cell>
          <cell r="X452">
            <v>20</v>
          </cell>
          <cell r="Y452">
            <v>358</v>
          </cell>
          <cell r="Z452"/>
          <cell r="AB452">
            <v>27</v>
          </cell>
          <cell r="AD452">
            <v>0</v>
          </cell>
          <cell r="AE452">
            <v>0</v>
          </cell>
          <cell r="AH452">
            <v>30</v>
          </cell>
          <cell r="AI452">
            <v>60</v>
          </cell>
          <cell r="AJ452">
            <v>7</v>
          </cell>
          <cell r="AK452">
            <v>70</v>
          </cell>
          <cell r="AL452">
            <v>77</v>
          </cell>
          <cell r="AM452">
            <v>0</v>
          </cell>
          <cell r="AN452">
            <v>241</v>
          </cell>
          <cell r="AO452">
            <v>3</v>
          </cell>
        </row>
        <row r="453">
          <cell r="B453" t="str">
            <v>Manish Sharma</v>
          </cell>
          <cell r="C453" t="str">
            <v>Asmy</v>
          </cell>
          <cell r="E453" t="str">
            <v>Welikanda</v>
          </cell>
          <cell r="F453" t="str">
            <v>DO Pollonnaruwa</v>
          </cell>
          <cell r="Q453"/>
          <cell r="R453">
            <v>200</v>
          </cell>
          <cell r="S453">
            <v>460</v>
          </cell>
          <cell r="T453">
            <v>400</v>
          </cell>
          <cell r="U453">
            <v>75</v>
          </cell>
          <cell r="V453">
            <v>1000</v>
          </cell>
          <cell r="W453">
            <v>1075</v>
          </cell>
          <cell r="X453">
            <v>24</v>
          </cell>
          <cell r="Y453">
            <v>250</v>
          </cell>
          <cell r="Z453"/>
          <cell r="AB453">
            <v>27</v>
          </cell>
          <cell r="AD453">
            <v>0</v>
          </cell>
          <cell r="AE453">
            <v>0</v>
          </cell>
          <cell r="AH453">
            <v>29</v>
          </cell>
          <cell r="AI453">
            <v>75</v>
          </cell>
          <cell r="AJ453">
            <v>12</v>
          </cell>
          <cell r="AK453">
            <v>79</v>
          </cell>
          <cell r="AL453">
            <v>91</v>
          </cell>
          <cell r="AM453">
            <v>0</v>
          </cell>
          <cell r="AN453">
            <v>193</v>
          </cell>
          <cell r="AO453">
            <v>2</v>
          </cell>
        </row>
        <row r="454">
          <cell r="B454" t="str">
            <v>Manish Sharma</v>
          </cell>
          <cell r="C454" t="str">
            <v>Asmy</v>
          </cell>
          <cell r="E454" t="str">
            <v>Hingurakgoda</v>
          </cell>
          <cell r="F454" t="str">
            <v>DO Pollonnaruwa</v>
          </cell>
          <cell r="Q454"/>
          <cell r="R454">
            <v>100</v>
          </cell>
          <cell r="S454">
            <v>460</v>
          </cell>
          <cell r="T454">
            <v>300</v>
          </cell>
          <cell r="U454">
            <v>75</v>
          </cell>
          <cell r="V454">
            <v>750</v>
          </cell>
          <cell r="W454">
            <v>825</v>
          </cell>
          <cell r="X454">
            <v>20</v>
          </cell>
          <cell r="Y454">
            <v>350</v>
          </cell>
          <cell r="Z454"/>
          <cell r="AB454">
            <v>27</v>
          </cell>
          <cell r="AD454">
            <v>0</v>
          </cell>
          <cell r="AE454">
            <v>1</v>
          </cell>
          <cell r="AH454">
            <v>21</v>
          </cell>
          <cell r="AI454">
            <v>34</v>
          </cell>
          <cell r="AJ454">
            <v>8</v>
          </cell>
          <cell r="AK454">
            <v>55</v>
          </cell>
          <cell r="AL454">
            <v>63</v>
          </cell>
          <cell r="AM454">
            <v>1</v>
          </cell>
          <cell r="AN454">
            <v>178</v>
          </cell>
          <cell r="AO454">
            <v>3</v>
          </cell>
        </row>
        <row r="455">
          <cell r="B455" t="str">
            <v>Manish Sharma</v>
          </cell>
          <cell r="C455" t="str">
            <v>Asmy</v>
          </cell>
          <cell r="E455" t="str">
            <v>Kaduruwela</v>
          </cell>
          <cell r="F455" t="str">
            <v>DO Pollonnaruwa</v>
          </cell>
          <cell r="Q455"/>
          <cell r="R455">
            <v>200</v>
          </cell>
          <cell r="S455">
            <v>460</v>
          </cell>
          <cell r="T455">
            <v>340</v>
          </cell>
          <cell r="U455">
            <v>150</v>
          </cell>
          <cell r="V455">
            <v>850</v>
          </cell>
          <cell r="W455">
            <v>1000</v>
          </cell>
          <cell r="X455">
            <v>20</v>
          </cell>
          <cell r="Y455">
            <v>278</v>
          </cell>
          <cell r="Z455"/>
          <cell r="AB455">
            <v>27</v>
          </cell>
          <cell r="AD455">
            <v>0</v>
          </cell>
          <cell r="AE455">
            <v>0</v>
          </cell>
          <cell r="AH455">
            <v>16</v>
          </cell>
          <cell r="AI455">
            <v>22</v>
          </cell>
          <cell r="AJ455">
            <v>3</v>
          </cell>
          <cell r="AK455">
            <v>25</v>
          </cell>
          <cell r="AL455">
            <v>28</v>
          </cell>
          <cell r="AM455">
            <v>0</v>
          </cell>
          <cell r="AN455">
            <v>106</v>
          </cell>
          <cell r="AO455">
            <v>2</v>
          </cell>
        </row>
        <row r="456">
          <cell r="B456" t="str">
            <v>Manish Sharma</v>
          </cell>
          <cell r="C456" t="str">
            <v>Asmy</v>
          </cell>
          <cell r="E456" t="str">
            <v>Arulaganwila</v>
          </cell>
          <cell r="F456" t="str">
            <v>DO Pollonnaruwa</v>
          </cell>
          <cell r="Q456"/>
          <cell r="R456"/>
          <cell r="S456"/>
          <cell r="T456">
            <v>0</v>
          </cell>
          <cell r="U456"/>
          <cell r="V456"/>
          <cell r="W456">
            <v>0</v>
          </cell>
          <cell r="X456"/>
          <cell r="Y456">
            <v>300</v>
          </cell>
          <cell r="Z456"/>
          <cell r="AB456">
            <v>27</v>
          </cell>
          <cell r="AD456">
            <v>0</v>
          </cell>
          <cell r="AE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195</v>
          </cell>
          <cell r="AO456">
            <v>0</v>
          </cell>
        </row>
        <row r="457">
          <cell r="B457" t="str">
            <v>Manish Sharma</v>
          </cell>
          <cell r="C457" t="str">
            <v>Asmy</v>
          </cell>
          <cell r="E457" t="str">
            <v>Trinco</v>
          </cell>
          <cell r="F457" t="str">
            <v>Ruhunu Disributors</v>
          </cell>
          <cell r="Q457"/>
          <cell r="R457">
            <v>100</v>
          </cell>
          <cell r="S457">
            <v>460</v>
          </cell>
          <cell r="T457">
            <v>372</v>
          </cell>
          <cell r="U457">
            <v>75</v>
          </cell>
          <cell r="V457">
            <v>930</v>
          </cell>
          <cell r="W457">
            <v>1005</v>
          </cell>
          <cell r="X457">
            <v>24</v>
          </cell>
          <cell r="Y457">
            <v>256</v>
          </cell>
          <cell r="Z457"/>
          <cell r="AB457">
            <v>27</v>
          </cell>
          <cell r="AD457">
            <v>0</v>
          </cell>
          <cell r="AE457">
            <v>0</v>
          </cell>
          <cell r="AH457">
            <v>66</v>
          </cell>
          <cell r="AI457">
            <v>103</v>
          </cell>
          <cell r="AJ457">
            <v>4</v>
          </cell>
          <cell r="AK457">
            <v>174</v>
          </cell>
          <cell r="AL457">
            <v>178</v>
          </cell>
          <cell r="AM457">
            <v>0</v>
          </cell>
          <cell r="AN457">
            <v>87</v>
          </cell>
          <cell r="AO457">
            <v>4</v>
          </cell>
        </row>
        <row r="458">
          <cell r="B458" t="str">
            <v>Manish Sharma</v>
          </cell>
          <cell r="C458" t="str">
            <v>Asmy</v>
          </cell>
          <cell r="E458" t="str">
            <v>Trinco</v>
          </cell>
          <cell r="F458" t="str">
            <v>Ruhunu Disributors</v>
          </cell>
          <cell r="Q458"/>
          <cell r="R458"/>
          <cell r="S458"/>
          <cell r="T458">
            <v>0</v>
          </cell>
          <cell r="U458"/>
          <cell r="V458"/>
          <cell r="W458">
            <v>0</v>
          </cell>
          <cell r="X458"/>
          <cell r="Y458">
            <v>206</v>
          </cell>
          <cell r="Z458"/>
          <cell r="AB458">
            <v>27</v>
          </cell>
          <cell r="AD458">
            <v>0</v>
          </cell>
          <cell r="AE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125</v>
          </cell>
          <cell r="AO458">
            <v>0</v>
          </cell>
        </row>
        <row r="459">
          <cell r="B459" t="str">
            <v>Manish Sharma</v>
          </cell>
          <cell r="C459" t="str">
            <v>Asmy</v>
          </cell>
          <cell r="E459" t="str">
            <v>Trinco</v>
          </cell>
          <cell r="F459" t="str">
            <v>Ruhunu Disributors</v>
          </cell>
          <cell r="Q459"/>
          <cell r="R459">
            <v>100</v>
          </cell>
          <cell r="S459">
            <v>460</v>
          </cell>
          <cell r="T459">
            <v>338</v>
          </cell>
          <cell r="U459">
            <v>75</v>
          </cell>
          <cell r="V459">
            <v>845</v>
          </cell>
          <cell r="W459">
            <v>920</v>
          </cell>
          <cell r="X459">
            <v>24</v>
          </cell>
          <cell r="Y459">
            <v>195</v>
          </cell>
          <cell r="Z459"/>
          <cell r="AB459">
            <v>27</v>
          </cell>
          <cell r="AD459">
            <v>0</v>
          </cell>
          <cell r="AE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204</v>
          </cell>
          <cell r="AO459">
            <v>0</v>
          </cell>
        </row>
        <row r="460">
          <cell r="B460" t="str">
            <v>Manish Sharma</v>
          </cell>
          <cell r="C460" t="str">
            <v>Asmy</v>
          </cell>
          <cell r="E460" t="str">
            <v>Trinco</v>
          </cell>
          <cell r="F460" t="str">
            <v>Ruhunu Disributors</v>
          </cell>
          <cell r="Q460"/>
          <cell r="R460"/>
          <cell r="S460"/>
          <cell r="T460">
            <v>0</v>
          </cell>
          <cell r="U460"/>
          <cell r="V460"/>
          <cell r="W460">
            <v>0</v>
          </cell>
          <cell r="X460"/>
          <cell r="Y460"/>
          <cell r="Z460"/>
          <cell r="AB460">
            <v>27</v>
          </cell>
          <cell r="AD460">
            <v>0</v>
          </cell>
          <cell r="AE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121</v>
          </cell>
          <cell r="AO460">
            <v>0</v>
          </cell>
        </row>
        <row r="461">
          <cell r="B461" t="str">
            <v>Manish Sharma</v>
          </cell>
          <cell r="C461" t="str">
            <v>Asmy</v>
          </cell>
          <cell r="E461" t="str">
            <v>Kinniya</v>
          </cell>
          <cell r="F461" t="str">
            <v>MS. M.A.M Azar</v>
          </cell>
          <cell r="Q461"/>
          <cell r="R461">
            <v>200</v>
          </cell>
          <cell r="S461">
            <v>460</v>
          </cell>
          <cell r="T461">
            <v>488</v>
          </cell>
          <cell r="U461">
            <v>30</v>
          </cell>
          <cell r="V461">
            <v>1220</v>
          </cell>
          <cell r="W461">
            <v>1250</v>
          </cell>
          <cell r="X461">
            <v>24</v>
          </cell>
          <cell r="Y461">
            <v>202</v>
          </cell>
          <cell r="Z461"/>
          <cell r="AB461">
            <v>27</v>
          </cell>
          <cell r="AD461">
            <v>0</v>
          </cell>
          <cell r="AE461">
            <v>0</v>
          </cell>
          <cell r="AH461">
            <v>32</v>
          </cell>
          <cell r="AI461">
            <v>15</v>
          </cell>
          <cell r="AJ461">
            <v>0</v>
          </cell>
          <cell r="AK461">
            <v>75</v>
          </cell>
          <cell r="AL461">
            <v>75</v>
          </cell>
          <cell r="AM461">
            <v>0</v>
          </cell>
          <cell r="AN461">
            <v>126</v>
          </cell>
          <cell r="AO461">
            <v>3</v>
          </cell>
        </row>
        <row r="462">
          <cell r="B462" t="str">
            <v>Manish Sharma</v>
          </cell>
          <cell r="C462" t="str">
            <v>Asmy</v>
          </cell>
          <cell r="E462" t="str">
            <v>Kinniya</v>
          </cell>
          <cell r="F462" t="str">
            <v>MS. M.A.M Azar</v>
          </cell>
          <cell r="Q462"/>
          <cell r="R462"/>
          <cell r="S462"/>
          <cell r="T462">
            <v>0</v>
          </cell>
          <cell r="U462"/>
          <cell r="V462"/>
          <cell r="W462">
            <v>0</v>
          </cell>
          <cell r="X462"/>
          <cell r="Y462">
            <v>196</v>
          </cell>
          <cell r="Z462"/>
          <cell r="AB462">
            <v>27</v>
          </cell>
          <cell r="AD462">
            <v>0</v>
          </cell>
          <cell r="AE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165</v>
          </cell>
          <cell r="AO462">
            <v>0</v>
          </cell>
        </row>
        <row r="463">
          <cell r="B463" t="str">
            <v>Manish Sharma</v>
          </cell>
          <cell r="C463" t="str">
            <v>Asmy</v>
          </cell>
          <cell r="E463" t="str">
            <v>Pulmodai</v>
          </cell>
          <cell r="F463" t="str">
            <v>G M Distributors</v>
          </cell>
          <cell r="Q463"/>
          <cell r="R463">
            <v>400</v>
          </cell>
          <cell r="S463">
            <v>460</v>
          </cell>
          <cell r="T463">
            <v>845.2</v>
          </cell>
          <cell r="U463">
            <v>300</v>
          </cell>
          <cell r="V463">
            <v>2113</v>
          </cell>
          <cell r="W463">
            <v>2413</v>
          </cell>
          <cell r="X463">
            <v>20</v>
          </cell>
          <cell r="Y463">
            <v>147</v>
          </cell>
          <cell r="Z463"/>
          <cell r="AB463">
            <v>27</v>
          </cell>
          <cell r="AD463">
            <v>4</v>
          </cell>
          <cell r="AE463">
            <v>18</v>
          </cell>
          <cell r="AH463">
            <v>64</v>
          </cell>
          <cell r="AI463">
            <v>129</v>
          </cell>
          <cell r="AJ463">
            <v>8</v>
          </cell>
          <cell r="AK463">
            <v>201</v>
          </cell>
          <cell r="AL463">
            <v>209</v>
          </cell>
          <cell r="AM463">
            <v>0</v>
          </cell>
          <cell r="AN463">
            <v>145</v>
          </cell>
          <cell r="AO463">
            <v>5</v>
          </cell>
        </row>
        <row r="464">
          <cell r="B464" t="str">
            <v>Manish Sharma</v>
          </cell>
          <cell r="C464" t="str">
            <v>Asmy</v>
          </cell>
          <cell r="E464" t="str">
            <v>Pulmodai</v>
          </cell>
          <cell r="F464" t="str">
            <v>G M Distributors</v>
          </cell>
          <cell r="Q464"/>
          <cell r="R464"/>
          <cell r="S464"/>
          <cell r="T464">
            <v>0</v>
          </cell>
          <cell r="U464"/>
          <cell r="V464"/>
          <cell r="W464">
            <v>0</v>
          </cell>
          <cell r="X464"/>
          <cell r="Y464">
            <v>184</v>
          </cell>
          <cell r="Z464"/>
          <cell r="AB464">
            <v>27</v>
          </cell>
          <cell r="AD464">
            <v>0</v>
          </cell>
          <cell r="AE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146</v>
          </cell>
          <cell r="AO464">
            <v>0</v>
          </cell>
        </row>
        <row r="465">
          <cell r="B465" t="str">
            <v>Manish Sharma</v>
          </cell>
          <cell r="C465" t="str">
            <v>Asmy</v>
          </cell>
          <cell r="E465" t="str">
            <v>Muthur</v>
          </cell>
          <cell r="F465" t="str">
            <v>Ms M.I Mohammed Nafees</v>
          </cell>
          <cell r="Q465"/>
          <cell r="R465">
            <v>100</v>
          </cell>
          <cell r="S465">
            <v>460</v>
          </cell>
          <cell r="T465">
            <v>439.6</v>
          </cell>
          <cell r="U465">
            <v>30</v>
          </cell>
          <cell r="V465">
            <v>1099</v>
          </cell>
          <cell r="W465">
            <v>1129</v>
          </cell>
          <cell r="X465">
            <v>20</v>
          </cell>
          <cell r="Y465">
            <v>192</v>
          </cell>
          <cell r="Z465"/>
          <cell r="AB465">
            <v>27</v>
          </cell>
          <cell r="AD465">
            <v>0</v>
          </cell>
          <cell r="AE465">
            <v>0</v>
          </cell>
          <cell r="AH465">
            <v>24</v>
          </cell>
          <cell r="AI465">
            <v>8</v>
          </cell>
          <cell r="AJ465">
            <v>0</v>
          </cell>
          <cell r="AK465">
            <v>50</v>
          </cell>
          <cell r="AL465">
            <v>50</v>
          </cell>
          <cell r="AM465">
            <v>0</v>
          </cell>
          <cell r="AN465">
            <v>173</v>
          </cell>
          <cell r="AO465">
            <v>2</v>
          </cell>
        </row>
        <row r="466">
          <cell r="B466" t="str">
            <v>Manish Sharma</v>
          </cell>
          <cell r="C466" t="str">
            <v>Asmy</v>
          </cell>
          <cell r="E466" t="str">
            <v>Muthur</v>
          </cell>
          <cell r="F466" t="str">
            <v>Ms M.I Mohammed Nafees</v>
          </cell>
          <cell r="Q466"/>
          <cell r="R466"/>
          <cell r="S466"/>
          <cell r="T466">
            <v>0</v>
          </cell>
          <cell r="U466"/>
          <cell r="V466"/>
          <cell r="W466">
            <v>0</v>
          </cell>
          <cell r="X466"/>
          <cell r="Y466">
            <v>223</v>
          </cell>
          <cell r="Z466"/>
          <cell r="AB466">
            <v>27</v>
          </cell>
          <cell r="AD466">
            <v>0</v>
          </cell>
          <cell r="AE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187</v>
          </cell>
          <cell r="AO466">
            <v>0</v>
          </cell>
        </row>
        <row r="467">
          <cell r="B467" t="str">
            <v>Manish Sharma</v>
          </cell>
          <cell r="C467" t="str">
            <v>Asmy</v>
          </cell>
          <cell r="E467" t="str">
            <v>Kanthale</v>
          </cell>
          <cell r="F467" t="str">
            <v>M.T.G Nandathilake</v>
          </cell>
          <cell r="Q467"/>
          <cell r="R467">
            <v>100</v>
          </cell>
          <cell r="S467">
            <v>460</v>
          </cell>
          <cell r="T467">
            <v>270.40000000000003</v>
          </cell>
          <cell r="U467">
            <v>40</v>
          </cell>
          <cell r="V467">
            <v>676</v>
          </cell>
          <cell r="W467">
            <v>716</v>
          </cell>
          <cell r="X467">
            <v>20</v>
          </cell>
          <cell r="Y467">
            <v>186</v>
          </cell>
          <cell r="Z467"/>
          <cell r="AB467">
            <v>27</v>
          </cell>
          <cell r="AD467">
            <v>0</v>
          </cell>
          <cell r="AE467">
            <v>0</v>
          </cell>
          <cell r="AH467">
            <v>50</v>
          </cell>
          <cell r="AI467">
            <v>103</v>
          </cell>
          <cell r="AJ467">
            <v>0</v>
          </cell>
          <cell r="AK467">
            <v>135</v>
          </cell>
          <cell r="AL467">
            <v>135</v>
          </cell>
          <cell r="AM467">
            <v>2</v>
          </cell>
          <cell r="AN467">
            <v>172</v>
          </cell>
          <cell r="AO467">
            <v>3</v>
          </cell>
        </row>
        <row r="468">
          <cell r="B468" t="str">
            <v>Manish Sharma</v>
          </cell>
          <cell r="C468" t="str">
            <v>Asmy</v>
          </cell>
          <cell r="E468" t="str">
            <v>Kanthale</v>
          </cell>
          <cell r="F468" t="str">
            <v>M.T.G Nandathilake</v>
          </cell>
          <cell r="Q468"/>
          <cell r="R468">
            <v>300</v>
          </cell>
          <cell r="S468">
            <v>460</v>
          </cell>
          <cell r="T468">
            <v>405.6</v>
          </cell>
          <cell r="U468">
            <v>60</v>
          </cell>
          <cell r="V468">
            <v>1014</v>
          </cell>
          <cell r="W468">
            <v>1074</v>
          </cell>
          <cell r="X468">
            <v>20</v>
          </cell>
          <cell r="Y468">
            <v>211</v>
          </cell>
          <cell r="Z468"/>
          <cell r="AB468">
            <v>27</v>
          </cell>
          <cell r="AD468">
            <v>17</v>
          </cell>
          <cell r="AE468">
            <v>0</v>
          </cell>
          <cell r="AH468">
            <v>68</v>
          </cell>
          <cell r="AI468">
            <v>143</v>
          </cell>
          <cell r="AJ468">
            <v>1</v>
          </cell>
          <cell r="AK468">
            <v>203</v>
          </cell>
          <cell r="AL468">
            <v>204</v>
          </cell>
          <cell r="AM468">
            <v>0</v>
          </cell>
          <cell r="AN468">
            <v>198</v>
          </cell>
          <cell r="AO468">
            <v>4</v>
          </cell>
        </row>
        <row r="469">
          <cell r="B469" t="str">
            <v>Manish Sharma</v>
          </cell>
          <cell r="C469" t="str">
            <v>Asmy</v>
          </cell>
          <cell r="E469"/>
          <cell r="F469"/>
          <cell r="Q469"/>
          <cell r="R469"/>
          <cell r="S469"/>
          <cell r="T469">
            <v>0</v>
          </cell>
          <cell r="U469"/>
          <cell r="V469"/>
          <cell r="W469">
            <v>0</v>
          </cell>
          <cell r="X469"/>
          <cell r="Y469"/>
          <cell r="Z469"/>
          <cell r="AB469">
            <v>27</v>
          </cell>
          <cell r="AD469">
            <v>0</v>
          </cell>
          <cell r="AE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</row>
        <row r="470">
          <cell r="B470" t="str">
            <v>Manish Sharma</v>
          </cell>
          <cell r="C470" t="str">
            <v>Asmy</v>
          </cell>
          <cell r="E470" t="str">
            <v xml:space="preserve">Polnnaruwa </v>
          </cell>
          <cell r="F470" t="str">
            <v>DO Pollonnaruwa</v>
          </cell>
          <cell r="Q470"/>
          <cell r="R470">
            <v>500</v>
          </cell>
          <cell r="S470"/>
          <cell r="T470">
            <v>800</v>
          </cell>
          <cell r="U470">
            <v>400</v>
          </cell>
          <cell r="V470">
            <v>2000</v>
          </cell>
          <cell r="W470">
            <v>2400</v>
          </cell>
          <cell r="X470"/>
          <cell r="Y470"/>
          <cell r="Z470"/>
          <cell r="AB470">
            <v>27</v>
          </cell>
          <cell r="AD470">
            <v>160</v>
          </cell>
          <cell r="AE470">
            <v>0</v>
          </cell>
          <cell r="AH470">
            <v>58</v>
          </cell>
          <cell r="AI470">
            <v>172</v>
          </cell>
          <cell r="AJ470">
            <v>29</v>
          </cell>
          <cell r="AK470">
            <v>250</v>
          </cell>
          <cell r="AL470">
            <v>279</v>
          </cell>
          <cell r="AM470">
            <v>0</v>
          </cell>
          <cell r="AN470">
            <v>146</v>
          </cell>
          <cell r="AO470">
            <v>6</v>
          </cell>
        </row>
        <row r="471">
          <cell r="B471" t="str">
            <v>Manish Sharma</v>
          </cell>
          <cell r="C471" t="str">
            <v>Asmy</v>
          </cell>
          <cell r="E471" t="str">
            <v>Trinco</v>
          </cell>
          <cell r="F471" t="str">
            <v>Ruhunu Disributors</v>
          </cell>
          <cell r="Q471"/>
          <cell r="R471">
            <v>200</v>
          </cell>
          <cell r="S471"/>
          <cell r="T471">
            <v>440</v>
          </cell>
          <cell r="U471">
            <v>150</v>
          </cell>
          <cell r="V471">
            <v>1100</v>
          </cell>
          <cell r="W471">
            <v>1250</v>
          </cell>
          <cell r="X471"/>
          <cell r="Y471"/>
          <cell r="Z471"/>
          <cell r="AB471">
            <v>27</v>
          </cell>
          <cell r="AD471">
            <v>72</v>
          </cell>
          <cell r="AE471">
            <v>0</v>
          </cell>
          <cell r="AH471">
            <v>36</v>
          </cell>
          <cell r="AI471">
            <v>21</v>
          </cell>
          <cell r="AJ471">
            <v>0</v>
          </cell>
          <cell r="AK471">
            <v>151</v>
          </cell>
          <cell r="AL471">
            <v>151</v>
          </cell>
          <cell r="AM471">
            <v>0</v>
          </cell>
          <cell r="AN471">
            <v>113</v>
          </cell>
          <cell r="AO471">
            <v>5</v>
          </cell>
        </row>
        <row r="472">
          <cell r="B472" t="str">
            <v>Manish Sharma</v>
          </cell>
          <cell r="C472" t="str">
            <v>Asmy</v>
          </cell>
          <cell r="E472" t="str">
            <v>Kinniya</v>
          </cell>
          <cell r="F472" t="str">
            <v>MS. M.A.M Azar</v>
          </cell>
          <cell r="Q472"/>
          <cell r="R472">
            <v>400</v>
          </cell>
          <cell r="S472"/>
          <cell r="T472">
            <v>920</v>
          </cell>
          <cell r="U472">
            <v>70</v>
          </cell>
          <cell r="V472">
            <v>2300</v>
          </cell>
          <cell r="W472">
            <v>2370</v>
          </cell>
          <cell r="X472"/>
          <cell r="Y472"/>
          <cell r="Z472"/>
          <cell r="AB472">
            <v>27</v>
          </cell>
          <cell r="AD472">
            <v>45</v>
          </cell>
          <cell r="AE472">
            <v>0</v>
          </cell>
          <cell r="AH472">
            <v>12</v>
          </cell>
          <cell r="AI472">
            <v>5</v>
          </cell>
          <cell r="AJ472">
            <v>0</v>
          </cell>
          <cell r="AK472">
            <v>45</v>
          </cell>
          <cell r="AL472">
            <v>45</v>
          </cell>
          <cell r="AM472">
            <v>0</v>
          </cell>
          <cell r="AN472">
            <v>98</v>
          </cell>
          <cell r="AO472">
            <v>2</v>
          </cell>
        </row>
        <row r="473">
          <cell r="B473" t="str">
            <v>Manish Sharma</v>
          </cell>
          <cell r="C473" t="str">
            <v>Asmy</v>
          </cell>
          <cell r="E473" t="str">
            <v>Muthur</v>
          </cell>
          <cell r="F473" t="str">
            <v>Ms M.I Mohammed Nafees</v>
          </cell>
          <cell r="Q473"/>
          <cell r="R473">
            <v>300</v>
          </cell>
          <cell r="S473"/>
          <cell r="T473">
            <v>480</v>
          </cell>
          <cell r="U473">
            <v>70</v>
          </cell>
          <cell r="V473">
            <v>1200</v>
          </cell>
          <cell r="W473">
            <v>1270</v>
          </cell>
          <cell r="X473"/>
          <cell r="Y473"/>
          <cell r="Z473"/>
          <cell r="AB473">
            <v>27</v>
          </cell>
          <cell r="AD473">
            <v>23</v>
          </cell>
          <cell r="AE473">
            <v>0</v>
          </cell>
          <cell r="AH473">
            <v>30</v>
          </cell>
          <cell r="AI473">
            <v>8</v>
          </cell>
          <cell r="AJ473">
            <v>0</v>
          </cell>
          <cell r="AK473">
            <v>83</v>
          </cell>
          <cell r="AL473">
            <v>83</v>
          </cell>
          <cell r="AM473">
            <v>0</v>
          </cell>
          <cell r="AN473">
            <v>49</v>
          </cell>
          <cell r="AO473">
            <v>3</v>
          </cell>
        </row>
        <row r="474">
          <cell r="B474" t="str">
            <v>Manish Sharma</v>
          </cell>
          <cell r="C474" t="str">
            <v>Asmy</v>
          </cell>
          <cell r="E474"/>
          <cell r="F474"/>
          <cell r="Q474"/>
          <cell r="R474"/>
          <cell r="S474"/>
          <cell r="T474">
            <v>0</v>
          </cell>
          <cell r="U474"/>
          <cell r="V474"/>
          <cell r="W474">
            <v>0</v>
          </cell>
          <cell r="X474"/>
          <cell r="Y474"/>
          <cell r="Z474"/>
          <cell r="AB474">
            <v>27</v>
          </cell>
          <cell r="AD474">
            <v>0</v>
          </cell>
          <cell r="AE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</row>
        <row r="475">
          <cell r="B475"/>
          <cell r="C475"/>
          <cell r="E475" t="str">
            <v>Asmy</v>
          </cell>
          <cell r="F475"/>
          <cell r="Q475" t="e">
            <v>#VALUE!</v>
          </cell>
          <cell r="R475" t="e">
            <v>#VALUE!</v>
          </cell>
          <cell r="S475" t="e">
            <v>#VALUE!</v>
          </cell>
          <cell r="T475" t="e">
            <v>#VALUE!</v>
          </cell>
          <cell r="U475" t="e">
            <v>#VALUE!</v>
          </cell>
          <cell r="V475" t="e">
            <v>#VALUE!</v>
          </cell>
          <cell r="W475" t="e">
            <v>#VALUE!</v>
          </cell>
          <cell r="X475" t="e">
            <v>#VALUE!</v>
          </cell>
          <cell r="Y475" t="e">
            <v>#VALUE!</v>
          </cell>
          <cell r="Z475" t="e">
            <v>#VALUE!</v>
          </cell>
          <cell r="AB475" t="e">
            <v>#VALUE!</v>
          </cell>
          <cell r="AD475" t="e">
            <v>#VALUE!</v>
          </cell>
          <cell r="AE475" t="e">
            <v>#VALUE!</v>
          </cell>
          <cell r="AH475" t="e">
            <v>#VALUE!</v>
          </cell>
          <cell r="AI475" t="e">
            <v>#VALUE!</v>
          </cell>
          <cell r="AJ475" t="e">
            <v>#VALUE!</v>
          </cell>
          <cell r="AK475" t="e">
            <v>#VALUE!</v>
          </cell>
          <cell r="AL475" t="e">
            <v>#VALUE!</v>
          </cell>
          <cell r="AM475" t="e">
            <v>#VALUE!</v>
          </cell>
          <cell r="AN475" t="e">
            <v>#VALUE!</v>
          </cell>
          <cell r="AO475" t="e">
            <v>#VALUE!</v>
          </cell>
        </row>
        <row r="476">
          <cell r="B476" t="str">
            <v>Manish Sharma</v>
          </cell>
          <cell r="C476" t="str">
            <v>ASM Danushka</v>
          </cell>
          <cell r="E476" t="str">
            <v>ANURADHAPURA 1</v>
          </cell>
          <cell r="F476" t="str">
            <v>Balasooriya Enterprises</v>
          </cell>
          <cell r="Q476"/>
          <cell r="R476"/>
          <cell r="S476">
            <v>500</v>
          </cell>
          <cell r="T476">
            <v>400</v>
          </cell>
          <cell r="U476">
            <v>100</v>
          </cell>
          <cell r="V476">
            <v>1000</v>
          </cell>
          <cell r="W476">
            <v>1100</v>
          </cell>
          <cell r="X476">
            <v>40</v>
          </cell>
          <cell r="Y476">
            <v>276</v>
          </cell>
          <cell r="Z476">
            <v>40</v>
          </cell>
          <cell r="AB476">
            <v>27</v>
          </cell>
          <cell r="AD476">
            <v>0</v>
          </cell>
          <cell r="AE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156</v>
          </cell>
          <cell r="AO476">
            <v>0</v>
          </cell>
        </row>
        <row r="477">
          <cell r="B477" t="str">
            <v>Manish Sharma</v>
          </cell>
          <cell r="C477" t="str">
            <v>ASM Danushka</v>
          </cell>
          <cell r="E477" t="str">
            <v>ANURADHAPURA 1</v>
          </cell>
          <cell r="F477" t="str">
            <v>Jayawardhana Distributors</v>
          </cell>
          <cell r="Q477"/>
          <cell r="R477"/>
          <cell r="S477">
            <v>500</v>
          </cell>
          <cell r="T477">
            <v>340</v>
          </cell>
          <cell r="U477">
            <v>100</v>
          </cell>
          <cell r="V477">
            <v>850</v>
          </cell>
          <cell r="W477">
            <v>950</v>
          </cell>
          <cell r="X477">
            <v>40</v>
          </cell>
          <cell r="Y477">
            <v>207</v>
          </cell>
          <cell r="Z477">
            <v>40</v>
          </cell>
          <cell r="AB477">
            <v>27</v>
          </cell>
          <cell r="AD477">
            <v>0</v>
          </cell>
          <cell r="AE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110</v>
          </cell>
          <cell r="AO477">
            <v>0</v>
          </cell>
        </row>
        <row r="478">
          <cell r="B478" t="str">
            <v>Manish Sharma</v>
          </cell>
          <cell r="C478" t="str">
            <v>ASM Danushka</v>
          </cell>
          <cell r="E478" t="str">
            <v>ANURADHAPURA 2</v>
          </cell>
          <cell r="F478" t="str">
            <v>Jayawardhana Distributors</v>
          </cell>
          <cell r="Q478"/>
          <cell r="R478"/>
          <cell r="S478">
            <v>0</v>
          </cell>
          <cell r="T478">
            <v>0</v>
          </cell>
          <cell r="U478"/>
          <cell r="V478"/>
          <cell r="W478">
            <v>0</v>
          </cell>
          <cell r="X478">
            <v>0</v>
          </cell>
          <cell r="Y478">
            <v>207</v>
          </cell>
          <cell r="Z478">
            <v>0</v>
          </cell>
          <cell r="AB478">
            <v>27</v>
          </cell>
          <cell r="AD478">
            <v>0</v>
          </cell>
          <cell r="AE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88</v>
          </cell>
          <cell r="AO478">
            <v>0</v>
          </cell>
        </row>
        <row r="479">
          <cell r="B479" t="str">
            <v>Manish Sharma</v>
          </cell>
          <cell r="C479" t="str">
            <v>ASM Danushka</v>
          </cell>
          <cell r="E479" t="str">
            <v>ANURADA</v>
          </cell>
          <cell r="F479" t="str">
            <v>K.J.M.V. Nilakshi Charuni</v>
          </cell>
          <cell r="Q479"/>
          <cell r="R479"/>
          <cell r="S479">
            <v>0</v>
          </cell>
          <cell r="T479">
            <v>0</v>
          </cell>
          <cell r="U479"/>
          <cell r="V479"/>
          <cell r="W479">
            <v>0</v>
          </cell>
          <cell r="X479">
            <v>0</v>
          </cell>
          <cell r="Y479"/>
          <cell r="Z479">
            <v>0</v>
          </cell>
          <cell r="AB479">
            <v>27</v>
          </cell>
          <cell r="AD479">
            <v>0</v>
          </cell>
          <cell r="AE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</row>
        <row r="480">
          <cell r="B480" t="str">
            <v>Manish Sharma</v>
          </cell>
          <cell r="C480" t="str">
            <v>ASM Danushka</v>
          </cell>
          <cell r="E480" t="str">
            <v>NOCHCHIYAGAMA</v>
          </cell>
          <cell r="F480" t="str">
            <v>M.J.J. Udayakantha</v>
          </cell>
          <cell r="Q480"/>
          <cell r="R480"/>
          <cell r="S480">
            <v>0</v>
          </cell>
          <cell r="T480">
            <v>0</v>
          </cell>
          <cell r="U480"/>
          <cell r="V480"/>
          <cell r="W480">
            <v>0</v>
          </cell>
          <cell r="X480">
            <v>0</v>
          </cell>
          <cell r="Y480"/>
          <cell r="Z480">
            <v>0</v>
          </cell>
          <cell r="AB480">
            <v>27</v>
          </cell>
          <cell r="AD480">
            <v>0</v>
          </cell>
          <cell r="AE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211</v>
          </cell>
          <cell r="AO480">
            <v>0</v>
          </cell>
        </row>
        <row r="481">
          <cell r="B481" t="str">
            <v>Manish Sharma</v>
          </cell>
          <cell r="C481" t="str">
            <v>ASM Danushka</v>
          </cell>
          <cell r="E481" t="str">
            <v>Mihintale</v>
          </cell>
          <cell r="F481" t="str">
            <v>Thissa Supplies</v>
          </cell>
          <cell r="Q481"/>
          <cell r="R481"/>
          <cell r="S481">
            <v>500</v>
          </cell>
          <cell r="T481">
            <v>608.4</v>
          </cell>
          <cell r="U481">
            <v>50</v>
          </cell>
          <cell r="V481">
            <v>1521</v>
          </cell>
          <cell r="W481">
            <v>1571</v>
          </cell>
          <cell r="X481">
            <v>40</v>
          </cell>
          <cell r="Y481">
            <v>300</v>
          </cell>
          <cell r="Z481">
            <v>40</v>
          </cell>
          <cell r="AB481">
            <v>27</v>
          </cell>
          <cell r="AD481">
            <v>0</v>
          </cell>
          <cell r="AE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314</v>
          </cell>
          <cell r="AO481">
            <v>0</v>
          </cell>
        </row>
        <row r="482">
          <cell r="B482" t="str">
            <v>Manish Sharma</v>
          </cell>
          <cell r="C482" t="str">
            <v>ASM Danushka</v>
          </cell>
          <cell r="E482" t="str">
            <v>Mihintale</v>
          </cell>
          <cell r="F482" t="str">
            <v>Thissa Supplies</v>
          </cell>
          <cell r="Q482"/>
          <cell r="R482"/>
          <cell r="S482">
            <v>500</v>
          </cell>
          <cell r="T482">
            <v>405.6</v>
          </cell>
          <cell r="U482">
            <v>50</v>
          </cell>
          <cell r="V482">
            <v>1014</v>
          </cell>
          <cell r="W482">
            <v>1064</v>
          </cell>
          <cell r="X482">
            <v>0</v>
          </cell>
          <cell r="Y482">
            <v>409</v>
          </cell>
          <cell r="Z482">
            <v>0</v>
          </cell>
          <cell r="AB482">
            <v>27</v>
          </cell>
          <cell r="AD482">
            <v>0</v>
          </cell>
          <cell r="AE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301</v>
          </cell>
          <cell r="AO482">
            <v>0</v>
          </cell>
        </row>
        <row r="483">
          <cell r="B483" t="str">
            <v>Manish Sharma</v>
          </cell>
          <cell r="C483" t="str">
            <v>ASM Danushka</v>
          </cell>
          <cell r="E483" t="str">
            <v>KEKIRAWA</v>
          </cell>
          <cell r="F483" t="str">
            <v>E.M.H.M. Ekanayaka</v>
          </cell>
          <cell r="Q483"/>
          <cell r="R483"/>
          <cell r="S483">
            <v>500</v>
          </cell>
          <cell r="T483">
            <v>300</v>
          </cell>
          <cell r="U483">
            <v>50</v>
          </cell>
          <cell r="V483">
            <v>750</v>
          </cell>
          <cell r="W483">
            <v>800</v>
          </cell>
          <cell r="X483">
            <v>60</v>
          </cell>
          <cell r="Y483">
            <v>351</v>
          </cell>
          <cell r="Z483">
            <v>60</v>
          </cell>
          <cell r="AB483">
            <v>27</v>
          </cell>
          <cell r="AD483">
            <v>0</v>
          </cell>
          <cell r="AE483">
            <v>0</v>
          </cell>
          <cell r="AH483">
            <v>31</v>
          </cell>
          <cell r="AI483">
            <v>37</v>
          </cell>
          <cell r="AJ483">
            <v>0</v>
          </cell>
          <cell r="AK483">
            <v>47</v>
          </cell>
          <cell r="AL483">
            <v>47</v>
          </cell>
          <cell r="AM483">
            <v>0</v>
          </cell>
          <cell r="AN483">
            <v>0</v>
          </cell>
          <cell r="AO483">
            <v>2</v>
          </cell>
        </row>
        <row r="484">
          <cell r="B484" t="str">
            <v>Manish Sharma</v>
          </cell>
          <cell r="C484" t="str">
            <v>ASM Danushka</v>
          </cell>
          <cell r="E484" t="str">
            <v>KEKIRAWA</v>
          </cell>
          <cell r="F484" t="str">
            <v>E.M.H.M. Ekanayaka</v>
          </cell>
          <cell r="Q484"/>
          <cell r="R484"/>
          <cell r="S484">
            <v>500</v>
          </cell>
          <cell r="T484">
            <v>300</v>
          </cell>
          <cell r="U484">
            <v>50</v>
          </cell>
          <cell r="V484">
            <v>750</v>
          </cell>
          <cell r="W484">
            <v>800</v>
          </cell>
          <cell r="X484">
            <v>0</v>
          </cell>
          <cell r="Y484">
            <v>351</v>
          </cell>
          <cell r="Z484">
            <v>0</v>
          </cell>
          <cell r="AB484">
            <v>27</v>
          </cell>
          <cell r="AD484">
            <v>0</v>
          </cell>
          <cell r="AE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</row>
        <row r="485">
          <cell r="B485" t="str">
            <v>Manish Sharma</v>
          </cell>
          <cell r="C485" t="str">
            <v>ASM Danushka</v>
          </cell>
          <cell r="E485" t="str">
            <v>PADAVI</v>
          </cell>
          <cell r="F485" t="str">
            <v>Lak City</v>
          </cell>
          <cell r="Q485"/>
          <cell r="R485"/>
          <cell r="S485">
            <v>500</v>
          </cell>
          <cell r="T485">
            <v>340</v>
          </cell>
          <cell r="U485">
            <v>50</v>
          </cell>
          <cell r="V485">
            <v>850</v>
          </cell>
          <cell r="W485">
            <v>900</v>
          </cell>
          <cell r="X485">
            <v>40</v>
          </cell>
          <cell r="Y485">
            <v>185</v>
          </cell>
          <cell r="Z485">
            <v>40</v>
          </cell>
          <cell r="AB485">
            <v>27</v>
          </cell>
          <cell r="AD485">
            <v>0</v>
          </cell>
          <cell r="AE485">
            <v>0</v>
          </cell>
          <cell r="AH485">
            <v>20</v>
          </cell>
          <cell r="AI485">
            <v>17</v>
          </cell>
          <cell r="AJ485">
            <v>0</v>
          </cell>
          <cell r="AK485">
            <v>25</v>
          </cell>
          <cell r="AL485">
            <v>25</v>
          </cell>
          <cell r="AM485">
            <v>0</v>
          </cell>
          <cell r="AN485">
            <v>230</v>
          </cell>
          <cell r="AO485">
            <v>2</v>
          </cell>
        </row>
        <row r="486">
          <cell r="B486" t="str">
            <v>Manish Sharma</v>
          </cell>
          <cell r="C486" t="str">
            <v>ASM Danushka</v>
          </cell>
          <cell r="E486" t="str">
            <v>PADAVI</v>
          </cell>
          <cell r="F486" t="str">
            <v>Lak City</v>
          </cell>
          <cell r="Q486"/>
          <cell r="R486"/>
          <cell r="S486">
            <v>500</v>
          </cell>
          <cell r="T486">
            <v>340</v>
          </cell>
          <cell r="U486"/>
          <cell r="V486">
            <v>850</v>
          </cell>
          <cell r="W486">
            <v>850</v>
          </cell>
          <cell r="X486">
            <v>40</v>
          </cell>
          <cell r="Y486">
            <v>271</v>
          </cell>
          <cell r="Z486">
            <v>40</v>
          </cell>
          <cell r="AB486">
            <v>27</v>
          </cell>
          <cell r="AD486">
            <v>0</v>
          </cell>
          <cell r="AE486">
            <v>0</v>
          </cell>
          <cell r="AH486">
            <v>21</v>
          </cell>
          <cell r="AI486">
            <v>22</v>
          </cell>
          <cell r="AJ486">
            <v>0</v>
          </cell>
          <cell r="AK486">
            <v>46</v>
          </cell>
          <cell r="AL486">
            <v>46</v>
          </cell>
          <cell r="AM486">
            <v>0</v>
          </cell>
          <cell r="AN486">
            <v>240</v>
          </cell>
          <cell r="AO486">
            <v>2</v>
          </cell>
        </row>
        <row r="487">
          <cell r="B487" t="str">
            <v>Manish Sharma</v>
          </cell>
          <cell r="C487" t="str">
            <v>ASM Danushka</v>
          </cell>
          <cell r="E487" t="str">
            <v>Galenbindunuwewa</v>
          </cell>
          <cell r="F487" t="str">
            <v>R.M.D.D . Rathnayaka.</v>
          </cell>
          <cell r="Q487"/>
          <cell r="R487"/>
          <cell r="S487">
            <v>0</v>
          </cell>
          <cell r="T487">
            <v>320</v>
          </cell>
          <cell r="U487"/>
          <cell r="V487">
            <v>800</v>
          </cell>
          <cell r="W487">
            <v>800</v>
          </cell>
          <cell r="X487">
            <v>0</v>
          </cell>
          <cell r="Y487"/>
          <cell r="Z487">
            <v>0</v>
          </cell>
          <cell r="AB487">
            <v>27</v>
          </cell>
          <cell r="AD487">
            <v>0</v>
          </cell>
          <cell r="AE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265</v>
          </cell>
          <cell r="AO487">
            <v>0</v>
          </cell>
        </row>
        <row r="488">
          <cell r="B488" t="str">
            <v>Manish Sharma</v>
          </cell>
          <cell r="C488" t="str">
            <v>ASM Danushka</v>
          </cell>
          <cell r="E488" t="str">
            <v>Galenbindunuwewa</v>
          </cell>
          <cell r="F488" t="str">
            <v>R.M.D.D . Rathnayaka.</v>
          </cell>
          <cell r="Q488"/>
          <cell r="R488"/>
          <cell r="S488">
            <v>0</v>
          </cell>
          <cell r="T488">
            <v>320</v>
          </cell>
          <cell r="U488"/>
          <cell r="V488">
            <v>800</v>
          </cell>
          <cell r="W488">
            <v>800</v>
          </cell>
          <cell r="X488">
            <v>0</v>
          </cell>
          <cell r="Y488"/>
          <cell r="Z488">
            <v>0</v>
          </cell>
          <cell r="AB488">
            <v>27</v>
          </cell>
          <cell r="AD488">
            <v>0</v>
          </cell>
          <cell r="AE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202</v>
          </cell>
          <cell r="AO488">
            <v>0</v>
          </cell>
        </row>
        <row r="489">
          <cell r="B489" t="str">
            <v>Manish Sharma</v>
          </cell>
          <cell r="C489" t="str">
            <v>ASM Danushka</v>
          </cell>
          <cell r="E489" t="str">
            <v>Anuradhapura1</v>
          </cell>
          <cell r="F489" t="str">
            <v>balasooriya Enterprises</v>
          </cell>
          <cell r="Q489">
            <v>800</v>
          </cell>
          <cell r="R489"/>
          <cell r="S489"/>
          <cell r="T489">
            <v>320</v>
          </cell>
          <cell r="U489">
            <v>100</v>
          </cell>
          <cell r="V489">
            <v>800</v>
          </cell>
          <cell r="W489">
            <v>900</v>
          </cell>
          <cell r="X489"/>
          <cell r="Y489"/>
          <cell r="Z489"/>
          <cell r="AB489">
            <v>27</v>
          </cell>
          <cell r="AD489">
            <v>0</v>
          </cell>
          <cell r="AE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43</v>
          </cell>
          <cell r="AO489">
            <v>0</v>
          </cell>
        </row>
        <row r="490">
          <cell r="B490" t="str">
            <v>Manish Sharma</v>
          </cell>
          <cell r="C490" t="str">
            <v>ASM Danushka</v>
          </cell>
          <cell r="E490" t="str">
            <v>Anuradhapura2</v>
          </cell>
          <cell r="F490" t="str">
            <v>Jayawardhana Distributors</v>
          </cell>
          <cell r="Q490">
            <v>1650</v>
          </cell>
          <cell r="R490"/>
          <cell r="S490"/>
          <cell r="T490">
            <v>660</v>
          </cell>
          <cell r="U490">
            <v>100</v>
          </cell>
          <cell r="V490">
            <v>1650</v>
          </cell>
          <cell r="W490">
            <v>1750</v>
          </cell>
          <cell r="X490"/>
          <cell r="Y490"/>
          <cell r="Z490"/>
          <cell r="AB490">
            <v>27</v>
          </cell>
          <cell r="AD490">
            <v>0</v>
          </cell>
          <cell r="AE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54</v>
          </cell>
          <cell r="AO490">
            <v>0</v>
          </cell>
        </row>
        <row r="491">
          <cell r="B491" t="str">
            <v>Manish Sharma</v>
          </cell>
          <cell r="C491" t="str">
            <v>ASM Danushka</v>
          </cell>
          <cell r="E491" t="str">
            <v>Mihintale</v>
          </cell>
          <cell r="F491" t="str">
            <v>Thissa Supplies</v>
          </cell>
          <cell r="Q491">
            <v>852</v>
          </cell>
          <cell r="R491"/>
          <cell r="S491"/>
          <cell r="T491">
            <v>340.8</v>
          </cell>
          <cell r="U491"/>
          <cell r="V491">
            <v>852</v>
          </cell>
          <cell r="W491">
            <v>852</v>
          </cell>
          <cell r="X491"/>
          <cell r="Y491"/>
          <cell r="Z491"/>
          <cell r="AB491">
            <v>27</v>
          </cell>
          <cell r="AD491">
            <v>0</v>
          </cell>
          <cell r="AE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91</v>
          </cell>
          <cell r="AO491">
            <v>0</v>
          </cell>
        </row>
        <row r="492">
          <cell r="B492" t="str">
            <v>Manish Sharma</v>
          </cell>
          <cell r="C492" t="str">
            <v>ASM Danushka</v>
          </cell>
          <cell r="E492" t="str">
            <v>KEKIRAWA</v>
          </cell>
          <cell r="F492" t="str">
            <v>E.M.H.M. Ekanayaka</v>
          </cell>
          <cell r="Q492">
            <v>1000</v>
          </cell>
          <cell r="R492"/>
          <cell r="S492"/>
          <cell r="T492">
            <v>400</v>
          </cell>
          <cell r="U492">
            <v>50</v>
          </cell>
          <cell r="V492">
            <v>1000</v>
          </cell>
          <cell r="W492">
            <v>1050</v>
          </cell>
          <cell r="X492"/>
          <cell r="Y492"/>
          <cell r="Z492"/>
          <cell r="AB492">
            <v>27</v>
          </cell>
          <cell r="AD492">
            <v>0</v>
          </cell>
          <cell r="AE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  <cell r="AL492">
            <v>0</v>
          </cell>
          <cell r="AM492">
            <v>0</v>
          </cell>
          <cell r="AN492">
            <v>98</v>
          </cell>
          <cell r="AO492">
            <v>0</v>
          </cell>
        </row>
        <row r="493">
          <cell r="B493" t="str">
            <v>Manish Sharma</v>
          </cell>
          <cell r="C493" t="str">
            <v>ASM Danushka</v>
          </cell>
          <cell r="E493" t="str">
            <v>PADAVI</v>
          </cell>
          <cell r="F493" t="str">
            <v>Lak City</v>
          </cell>
          <cell r="Q493">
            <v>1100</v>
          </cell>
          <cell r="R493"/>
          <cell r="S493"/>
          <cell r="T493">
            <v>440</v>
          </cell>
          <cell r="U493">
            <v>50</v>
          </cell>
          <cell r="V493">
            <v>1100</v>
          </cell>
          <cell r="W493">
            <v>1150</v>
          </cell>
          <cell r="X493"/>
          <cell r="Y493"/>
          <cell r="Z493"/>
          <cell r="AB493">
            <v>27</v>
          </cell>
          <cell r="AD493">
            <v>0</v>
          </cell>
          <cell r="AE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188</v>
          </cell>
          <cell r="AO493">
            <v>0</v>
          </cell>
        </row>
        <row r="494">
          <cell r="B494" t="str">
            <v>Manish Sharma</v>
          </cell>
          <cell r="C494" t="str">
            <v>ASM Danushka</v>
          </cell>
          <cell r="E494" t="str">
            <v>Galenbindunuwewa</v>
          </cell>
          <cell r="F494" t="str">
            <v>Lak City</v>
          </cell>
          <cell r="Q494"/>
          <cell r="R494"/>
          <cell r="S494"/>
          <cell r="T494">
            <v>0</v>
          </cell>
          <cell r="U494"/>
          <cell r="V494"/>
          <cell r="W494">
            <v>0</v>
          </cell>
          <cell r="X494"/>
          <cell r="Y494"/>
          <cell r="Z494"/>
          <cell r="AB494">
            <v>27</v>
          </cell>
          <cell r="AD494">
            <v>0</v>
          </cell>
          <cell r="AE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</row>
        <row r="495">
          <cell r="B495" t="str">
            <v>Manish Sharma</v>
          </cell>
          <cell r="C495" t="str">
            <v>ASM Danushka</v>
          </cell>
          <cell r="E495"/>
          <cell r="F495"/>
          <cell r="Q495"/>
          <cell r="R495"/>
          <cell r="S495"/>
          <cell r="T495">
            <v>0</v>
          </cell>
          <cell r="U495"/>
          <cell r="V495"/>
          <cell r="W495">
            <v>0</v>
          </cell>
          <cell r="X495"/>
          <cell r="Y495"/>
          <cell r="Z495"/>
          <cell r="AB495">
            <v>27</v>
          </cell>
          <cell r="AD495">
            <v>0</v>
          </cell>
          <cell r="AE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</row>
        <row r="496">
          <cell r="B496" t="str">
            <v>Manish Sharma</v>
          </cell>
          <cell r="C496" t="str">
            <v>ASM Danushka</v>
          </cell>
          <cell r="E496"/>
          <cell r="F496"/>
          <cell r="Q496"/>
          <cell r="R496"/>
          <cell r="S496"/>
          <cell r="T496">
            <v>0</v>
          </cell>
          <cell r="U496"/>
          <cell r="V496"/>
          <cell r="W496">
            <v>0</v>
          </cell>
          <cell r="X496"/>
          <cell r="Y496"/>
          <cell r="Z496"/>
          <cell r="AB496">
            <v>27</v>
          </cell>
          <cell r="AD496">
            <v>0</v>
          </cell>
          <cell r="AE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</row>
        <row r="497">
          <cell r="B497" t="str">
            <v>Manish Sharma</v>
          </cell>
          <cell r="C497" t="str">
            <v>ASM Danushka</v>
          </cell>
          <cell r="E497"/>
          <cell r="F497"/>
          <cell r="Q497"/>
          <cell r="R497"/>
          <cell r="S497"/>
          <cell r="T497">
            <v>0</v>
          </cell>
          <cell r="U497"/>
          <cell r="V497"/>
          <cell r="W497">
            <v>0</v>
          </cell>
          <cell r="X497"/>
          <cell r="Y497"/>
          <cell r="Z497"/>
          <cell r="AB497">
            <v>27</v>
          </cell>
          <cell r="AD497">
            <v>0</v>
          </cell>
          <cell r="AE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</row>
        <row r="498">
          <cell r="B498"/>
          <cell r="C498"/>
          <cell r="E498" t="str">
            <v>ASM Danushka</v>
          </cell>
          <cell r="F498"/>
          <cell r="Q498" t="e">
            <v>#VALUE!</v>
          </cell>
          <cell r="R498" t="e">
            <v>#VALUE!</v>
          </cell>
          <cell r="S498" t="e">
            <v>#VALUE!</v>
          </cell>
          <cell r="T498" t="e">
            <v>#VALUE!</v>
          </cell>
          <cell r="U498" t="e">
            <v>#VALUE!</v>
          </cell>
          <cell r="V498" t="e">
            <v>#VALUE!</v>
          </cell>
          <cell r="W498" t="e">
            <v>#VALUE!</v>
          </cell>
          <cell r="X498" t="e">
            <v>#VALUE!</v>
          </cell>
          <cell r="Y498" t="e">
            <v>#VALUE!</v>
          </cell>
          <cell r="Z498" t="e">
            <v>#VALUE!</v>
          </cell>
          <cell r="AB498" t="e">
            <v>#VALUE!</v>
          </cell>
          <cell r="AD498" t="e">
            <v>#VALUE!</v>
          </cell>
          <cell r="AE498" t="e">
            <v>#VALUE!</v>
          </cell>
          <cell r="AH498" t="e">
            <v>#VALUE!</v>
          </cell>
          <cell r="AI498" t="e">
            <v>#VALUE!</v>
          </cell>
          <cell r="AJ498" t="e">
            <v>#VALUE!</v>
          </cell>
          <cell r="AK498" t="e">
            <v>#VALUE!</v>
          </cell>
          <cell r="AL498" t="e">
            <v>#VALUE!</v>
          </cell>
          <cell r="AM498" t="e">
            <v>#VALUE!</v>
          </cell>
          <cell r="AN498" t="e">
            <v>#VALUE!</v>
          </cell>
          <cell r="AO498" t="e">
            <v>#VALUE!</v>
          </cell>
        </row>
        <row r="499">
          <cell r="B499"/>
          <cell r="C499"/>
          <cell r="E499" t="str">
            <v>Total</v>
          </cell>
          <cell r="F499" t="str">
            <v>Manish Sharma</v>
          </cell>
          <cell r="Q499" t="e">
            <v>#VALUE!</v>
          </cell>
          <cell r="R499" t="e">
            <v>#VALUE!</v>
          </cell>
          <cell r="S499" t="e">
            <v>#VALUE!</v>
          </cell>
          <cell r="T499" t="e">
            <v>#VALUE!</v>
          </cell>
          <cell r="U499" t="e">
            <v>#VALUE!</v>
          </cell>
          <cell r="V499" t="e">
            <v>#VALUE!</v>
          </cell>
          <cell r="W499" t="e">
            <v>#VALUE!</v>
          </cell>
          <cell r="X499" t="e">
            <v>#VALUE!</v>
          </cell>
          <cell r="Y499" t="e">
            <v>#VALUE!</v>
          </cell>
          <cell r="Z499" t="e">
            <v>#VALUE!</v>
          </cell>
          <cell r="AB499" t="e">
            <v>#VALUE!</v>
          </cell>
          <cell r="AD499" t="e">
            <v>#VALUE!</v>
          </cell>
          <cell r="AE499" t="e">
            <v>#VALUE!</v>
          </cell>
          <cell r="AH499" t="e">
            <v>#VALUE!</v>
          </cell>
          <cell r="AI499" t="e">
            <v>#VALUE!</v>
          </cell>
          <cell r="AJ499" t="e">
            <v>#VALUE!</v>
          </cell>
          <cell r="AK499" t="e">
            <v>#VALUE!</v>
          </cell>
          <cell r="AL499" t="e">
            <v>#VALUE!</v>
          </cell>
          <cell r="AM499" t="e">
            <v>#VALUE!</v>
          </cell>
          <cell r="AN499" t="e">
            <v>#VALUE!</v>
          </cell>
          <cell r="AO499" t="e">
            <v>#VALUE!</v>
          </cell>
        </row>
        <row r="500">
          <cell r="B500" t="str">
            <v>Vinod Krisnan</v>
          </cell>
          <cell r="C500" t="str">
            <v>Poobalraj</v>
          </cell>
          <cell r="E500" t="str">
            <v>JAFFNA</v>
          </cell>
          <cell r="F500" t="str">
            <v>Kajamugan Hardware</v>
          </cell>
          <cell r="Q500">
            <v>2500</v>
          </cell>
          <cell r="R500">
            <v>500</v>
          </cell>
          <cell r="S500">
            <v>480</v>
          </cell>
          <cell r="T500">
            <v>1000</v>
          </cell>
          <cell r="U500">
            <v>100</v>
          </cell>
          <cell r="V500">
            <v>2500</v>
          </cell>
          <cell r="W500">
            <v>2600</v>
          </cell>
          <cell r="X500">
            <v>3</v>
          </cell>
          <cell r="Y500">
            <v>88</v>
          </cell>
          <cell r="Z500"/>
          <cell r="AB500">
            <v>27</v>
          </cell>
          <cell r="AD500">
            <v>391</v>
          </cell>
          <cell r="AE500">
            <v>0</v>
          </cell>
          <cell r="AH500">
            <v>63</v>
          </cell>
          <cell r="AI500">
            <v>66</v>
          </cell>
          <cell r="AJ500">
            <v>0</v>
          </cell>
          <cell r="AK500">
            <v>391</v>
          </cell>
          <cell r="AL500">
            <v>391</v>
          </cell>
          <cell r="AM500">
            <v>0</v>
          </cell>
          <cell r="AN500">
            <v>95</v>
          </cell>
          <cell r="AO500">
            <v>8</v>
          </cell>
        </row>
        <row r="501">
          <cell r="B501" t="str">
            <v>Vinod Krisnan</v>
          </cell>
          <cell r="C501" t="str">
            <v>Poobalraj</v>
          </cell>
          <cell r="E501" t="str">
            <v>JAFFNA</v>
          </cell>
          <cell r="F501" t="str">
            <v>Kajamugan Hardware</v>
          </cell>
          <cell r="Q501"/>
          <cell r="R501">
            <v>375</v>
          </cell>
          <cell r="S501">
            <v>480</v>
          </cell>
          <cell r="T501">
            <v>600</v>
          </cell>
          <cell r="U501">
            <v>100</v>
          </cell>
          <cell r="V501">
            <v>1500</v>
          </cell>
          <cell r="W501">
            <v>1600</v>
          </cell>
          <cell r="X501">
            <v>4</v>
          </cell>
          <cell r="Y501">
            <v>87</v>
          </cell>
          <cell r="Z501"/>
          <cell r="AB501">
            <v>27</v>
          </cell>
          <cell r="AD501">
            <v>0</v>
          </cell>
          <cell r="AE501">
            <v>0</v>
          </cell>
          <cell r="AH501">
            <v>87</v>
          </cell>
          <cell r="AI501">
            <v>114</v>
          </cell>
          <cell r="AJ501">
            <v>0</v>
          </cell>
          <cell r="AK501">
            <v>418</v>
          </cell>
          <cell r="AL501">
            <v>418</v>
          </cell>
          <cell r="AM501">
            <v>0</v>
          </cell>
          <cell r="AN501">
            <v>137</v>
          </cell>
          <cell r="AO501">
            <v>8</v>
          </cell>
        </row>
        <row r="502">
          <cell r="B502" t="str">
            <v>Vinod Krisnan</v>
          </cell>
          <cell r="C502" t="str">
            <v>Poobalraj</v>
          </cell>
          <cell r="E502" t="str">
            <v>JAFFNA</v>
          </cell>
          <cell r="F502" t="str">
            <v>Kajamugan Hardware</v>
          </cell>
          <cell r="Q502"/>
          <cell r="R502">
            <v>375</v>
          </cell>
          <cell r="S502">
            <v>480</v>
          </cell>
          <cell r="T502">
            <v>600</v>
          </cell>
          <cell r="U502">
            <v>100</v>
          </cell>
          <cell r="V502">
            <v>1500</v>
          </cell>
          <cell r="W502">
            <v>1600</v>
          </cell>
          <cell r="X502">
            <v>4</v>
          </cell>
          <cell r="Y502">
            <v>153</v>
          </cell>
          <cell r="Z502"/>
          <cell r="AB502">
            <v>27</v>
          </cell>
          <cell r="AD502">
            <v>0</v>
          </cell>
          <cell r="AE502">
            <v>0</v>
          </cell>
          <cell r="AH502">
            <v>84</v>
          </cell>
          <cell r="AI502">
            <v>141</v>
          </cell>
          <cell r="AJ502">
            <v>0</v>
          </cell>
          <cell r="AK502">
            <v>444</v>
          </cell>
          <cell r="AL502">
            <v>444</v>
          </cell>
          <cell r="AM502">
            <v>0</v>
          </cell>
          <cell r="AN502">
            <v>218</v>
          </cell>
          <cell r="AO502">
            <v>8</v>
          </cell>
        </row>
        <row r="503">
          <cell r="B503" t="str">
            <v>Vinod Krisnan</v>
          </cell>
          <cell r="C503" t="str">
            <v>Poobalraj</v>
          </cell>
          <cell r="E503" t="str">
            <v>JAFFNA</v>
          </cell>
          <cell r="F503" t="str">
            <v>Kajamugan Hardware</v>
          </cell>
          <cell r="Q503"/>
          <cell r="R503">
            <v>375</v>
          </cell>
          <cell r="S503">
            <v>480</v>
          </cell>
          <cell r="T503">
            <v>600</v>
          </cell>
          <cell r="U503">
            <v>100</v>
          </cell>
          <cell r="V503">
            <v>1500</v>
          </cell>
          <cell r="W503">
            <v>1600</v>
          </cell>
          <cell r="X503">
            <v>4</v>
          </cell>
          <cell r="Y503">
            <v>157</v>
          </cell>
          <cell r="Z503"/>
          <cell r="AB503">
            <v>27</v>
          </cell>
          <cell r="AD503">
            <v>0</v>
          </cell>
          <cell r="AE503">
            <v>0</v>
          </cell>
          <cell r="AH503">
            <v>114</v>
          </cell>
          <cell r="AI503">
            <v>101</v>
          </cell>
          <cell r="AJ503">
            <v>0</v>
          </cell>
          <cell r="AK503">
            <v>333</v>
          </cell>
          <cell r="AL503">
            <v>333</v>
          </cell>
          <cell r="AM503">
            <v>0</v>
          </cell>
          <cell r="AN503">
            <v>191</v>
          </cell>
          <cell r="AO503">
            <v>8</v>
          </cell>
        </row>
        <row r="504">
          <cell r="B504" t="str">
            <v>Vinod Krisnan</v>
          </cell>
          <cell r="C504" t="str">
            <v>Poobalraj</v>
          </cell>
          <cell r="E504" t="str">
            <v>JAFFNA</v>
          </cell>
          <cell r="F504" t="str">
            <v>Kajamugan Hardware</v>
          </cell>
          <cell r="Q504"/>
          <cell r="R504">
            <v>375</v>
          </cell>
          <cell r="S504">
            <v>480</v>
          </cell>
          <cell r="T504">
            <v>676.06395565020455</v>
          </cell>
          <cell r="U504">
            <v>100</v>
          </cell>
          <cell r="V504">
            <v>1690.1598891255112</v>
          </cell>
          <cell r="W504">
            <v>1790.1598891255112</v>
          </cell>
          <cell r="X504">
            <v>3</v>
          </cell>
          <cell r="Y504">
            <v>163</v>
          </cell>
          <cell r="Z504"/>
          <cell r="AB504">
            <v>27</v>
          </cell>
          <cell r="AD504">
            <v>0</v>
          </cell>
          <cell r="AE504">
            <v>0</v>
          </cell>
          <cell r="AH504">
            <v>90</v>
          </cell>
          <cell r="AI504">
            <v>93</v>
          </cell>
          <cell r="AJ504">
            <v>0</v>
          </cell>
          <cell r="AK504">
            <v>238</v>
          </cell>
          <cell r="AL504">
            <v>238</v>
          </cell>
          <cell r="AM504">
            <v>0</v>
          </cell>
          <cell r="AN504">
            <v>178</v>
          </cell>
          <cell r="AO504">
            <v>8</v>
          </cell>
        </row>
        <row r="505">
          <cell r="B505" t="str">
            <v>Vinod Krisnan</v>
          </cell>
          <cell r="C505" t="str">
            <v>Poobalraj</v>
          </cell>
          <cell r="E505" t="str">
            <v>JAFFNA</v>
          </cell>
          <cell r="F505" t="str">
            <v>Kajamugan Hardware</v>
          </cell>
          <cell r="Q505"/>
          <cell r="R505"/>
          <cell r="S505">
            <v>480</v>
          </cell>
          <cell r="T505">
            <v>0</v>
          </cell>
          <cell r="U505">
            <v>800</v>
          </cell>
          <cell r="V505"/>
          <cell r="W505">
            <v>800</v>
          </cell>
          <cell r="X505"/>
          <cell r="Y505"/>
          <cell r="Z505"/>
          <cell r="AB505">
            <v>27</v>
          </cell>
          <cell r="AD505">
            <v>0</v>
          </cell>
          <cell r="AE505">
            <v>0</v>
          </cell>
          <cell r="AH505">
            <v>60</v>
          </cell>
          <cell r="AI505">
            <v>0</v>
          </cell>
          <cell r="AJ505">
            <v>172</v>
          </cell>
          <cell r="AK505">
            <v>0</v>
          </cell>
          <cell r="AL505">
            <v>172</v>
          </cell>
          <cell r="AM505">
            <v>0</v>
          </cell>
          <cell r="AN505">
            <v>0</v>
          </cell>
          <cell r="AO505">
            <v>8</v>
          </cell>
        </row>
        <row r="506">
          <cell r="B506" t="str">
            <v>Vinod Krisnan</v>
          </cell>
          <cell r="C506" t="str">
            <v>Poobalraj</v>
          </cell>
          <cell r="E506" t="str">
            <v>JAFFNA</v>
          </cell>
          <cell r="F506" t="str">
            <v>Kajamugan Hardware</v>
          </cell>
          <cell r="Q506"/>
          <cell r="R506"/>
          <cell r="S506">
            <v>480</v>
          </cell>
          <cell r="T506">
            <v>0</v>
          </cell>
          <cell r="U506">
            <v>800</v>
          </cell>
          <cell r="V506"/>
          <cell r="W506">
            <v>800</v>
          </cell>
          <cell r="X506"/>
          <cell r="Y506"/>
          <cell r="Z506"/>
          <cell r="AB506">
            <v>27</v>
          </cell>
          <cell r="AD506">
            <v>0</v>
          </cell>
          <cell r="AE506">
            <v>0</v>
          </cell>
          <cell r="AH506">
            <v>27</v>
          </cell>
          <cell r="AI506">
            <v>0</v>
          </cell>
          <cell r="AJ506">
            <v>73</v>
          </cell>
          <cell r="AK506">
            <v>0</v>
          </cell>
          <cell r="AL506">
            <v>73</v>
          </cell>
          <cell r="AM506">
            <v>0</v>
          </cell>
          <cell r="AN506">
            <v>0</v>
          </cell>
          <cell r="AO506">
            <v>5</v>
          </cell>
        </row>
        <row r="507">
          <cell r="B507" t="str">
            <v>Vinod Krisnan</v>
          </cell>
          <cell r="C507" t="str">
            <v>Poobalraj</v>
          </cell>
          <cell r="E507" t="str">
            <v>CHUNNAKAM</v>
          </cell>
          <cell r="F507" t="str">
            <v>N.Kishanth</v>
          </cell>
          <cell r="Q507"/>
          <cell r="R507">
            <v>300</v>
          </cell>
          <cell r="S507">
            <v>480</v>
          </cell>
          <cell r="T507">
            <v>600</v>
          </cell>
          <cell r="U507">
            <v>100</v>
          </cell>
          <cell r="V507">
            <v>1500</v>
          </cell>
          <cell r="W507">
            <v>1600</v>
          </cell>
          <cell r="X507">
            <v>3</v>
          </cell>
          <cell r="Y507">
            <v>181</v>
          </cell>
          <cell r="Z507"/>
          <cell r="AB507">
            <v>27</v>
          </cell>
          <cell r="AD507">
            <v>0</v>
          </cell>
          <cell r="AE507">
            <v>9</v>
          </cell>
          <cell r="AH507">
            <v>101</v>
          </cell>
          <cell r="AI507">
            <v>112</v>
          </cell>
          <cell r="AJ507">
            <v>0</v>
          </cell>
          <cell r="AK507">
            <v>355</v>
          </cell>
          <cell r="AL507">
            <v>355</v>
          </cell>
          <cell r="AM507">
            <v>0</v>
          </cell>
          <cell r="AN507">
            <v>182</v>
          </cell>
          <cell r="AO507">
            <v>8</v>
          </cell>
        </row>
        <row r="508">
          <cell r="B508" t="str">
            <v>Vinod Krisnan</v>
          </cell>
          <cell r="C508" t="str">
            <v>Poobalraj</v>
          </cell>
          <cell r="E508" t="str">
            <v>CHUNNAKAM</v>
          </cell>
          <cell r="F508" t="str">
            <v>N.Kishanth</v>
          </cell>
          <cell r="Q508"/>
          <cell r="R508">
            <v>300</v>
          </cell>
          <cell r="S508">
            <v>480</v>
          </cell>
          <cell r="T508">
            <v>600</v>
          </cell>
          <cell r="U508">
            <v>100</v>
          </cell>
          <cell r="V508">
            <v>1500</v>
          </cell>
          <cell r="W508">
            <v>1600</v>
          </cell>
          <cell r="X508">
            <v>3</v>
          </cell>
          <cell r="Y508">
            <v>151</v>
          </cell>
          <cell r="Z508"/>
          <cell r="AB508">
            <v>27</v>
          </cell>
          <cell r="AD508">
            <v>15</v>
          </cell>
          <cell r="AE508">
            <v>13</v>
          </cell>
          <cell r="AH508">
            <v>112</v>
          </cell>
          <cell r="AI508">
            <v>169</v>
          </cell>
          <cell r="AJ508">
            <v>0</v>
          </cell>
          <cell r="AK508">
            <v>348</v>
          </cell>
          <cell r="AL508">
            <v>348</v>
          </cell>
          <cell r="AM508">
            <v>0</v>
          </cell>
          <cell r="AN508">
            <v>197</v>
          </cell>
          <cell r="AO508">
            <v>8</v>
          </cell>
        </row>
        <row r="509">
          <cell r="B509" t="str">
            <v>Vinod Krisnan</v>
          </cell>
          <cell r="C509" t="str">
            <v>Poobalraj</v>
          </cell>
          <cell r="E509" t="str">
            <v>CHUNNAKAM</v>
          </cell>
          <cell r="F509" t="str">
            <v>N.Kishanth</v>
          </cell>
          <cell r="Q509"/>
          <cell r="R509"/>
          <cell r="S509"/>
          <cell r="T509">
            <v>0</v>
          </cell>
          <cell r="U509"/>
          <cell r="V509"/>
          <cell r="W509">
            <v>0</v>
          </cell>
          <cell r="X509"/>
          <cell r="Y509"/>
          <cell r="Z509"/>
          <cell r="AB509">
            <v>27</v>
          </cell>
          <cell r="AD509">
            <v>0</v>
          </cell>
          <cell r="AE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209</v>
          </cell>
          <cell r="AO509">
            <v>0</v>
          </cell>
        </row>
        <row r="510">
          <cell r="B510" t="str">
            <v>Vinod Krisnan</v>
          </cell>
          <cell r="C510" t="str">
            <v>Poobalraj</v>
          </cell>
          <cell r="E510" t="str">
            <v>Karainagar</v>
          </cell>
          <cell r="F510" t="str">
            <v>S. Ponnuthurai</v>
          </cell>
          <cell r="Q510"/>
          <cell r="R510">
            <v>500</v>
          </cell>
          <cell r="S510">
            <v>480</v>
          </cell>
          <cell r="T510">
            <v>1000</v>
          </cell>
          <cell r="U510">
            <v>150</v>
          </cell>
          <cell r="V510">
            <v>2500</v>
          </cell>
          <cell r="W510">
            <v>2650</v>
          </cell>
          <cell r="X510">
            <v>2</v>
          </cell>
          <cell r="Y510">
            <v>140</v>
          </cell>
          <cell r="Z510"/>
          <cell r="AB510">
            <v>27</v>
          </cell>
          <cell r="AD510">
            <v>65</v>
          </cell>
          <cell r="AE510">
            <v>0</v>
          </cell>
          <cell r="AH510">
            <v>98</v>
          </cell>
          <cell r="AI510">
            <v>200</v>
          </cell>
          <cell r="AJ510">
            <v>15</v>
          </cell>
          <cell r="AK510">
            <v>561</v>
          </cell>
          <cell r="AL510">
            <v>576</v>
          </cell>
          <cell r="AM510">
            <v>0</v>
          </cell>
          <cell r="AN510">
            <v>0</v>
          </cell>
          <cell r="AO510">
            <v>8</v>
          </cell>
        </row>
        <row r="511">
          <cell r="B511" t="str">
            <v>Vinod Krisnan</v>
          </cell>
          <cell r="C511" t="str">
            <v>Poobalraj</v>
          </cell>
          <cell r="E511" t="str">
            <v>Nelliyadi</v>
          </cell>
          <cell r="F511" t="str">
            <v>ESP Nagaratnam &amp; Company</v>
          </cell>
          <cell r="Q511"/>
          <cell r="R511">
            <v>450</v>
          </cell>
          <cell r="S511">
            <v>480</v>
          </cell>
          <cell r="T511">
            <v>700</v>
          </cell>
          <cell r="U511">
            <v>186</v>
          </cell>
          <cell r="V511">
            <v>1750</v>
          </cell>
          <cell r="W511">
            <v>1936</v>
          </cell>
          <cell r="X511">
            <v>3</v>
          </cell>
          <cell r="Y511">
            <v>156</v>
          </cell>
          <cell r="Z511"/>
          <cell r="AB511">
            <v>27</v>
          </cell>
          <cell r="AD511">
            <v>0</v>
          </cell>
          <cell r="AE511">
            <v>24</v>
          </cell>
          <cell r="AH511">
            <v>89</v>
          </cell>
          <cell r="AI511">
            <v>114</v>
          </cell>
          <cell r="AJ511">
            <v>32</v>
          </cell>
          <cell r="AK511">
            <v>329</v>
          </cell>
          <cell r="AL511">
            <v>361</v>
          </cell>
          <cell r="AM511">
            <v>0</v>
          </cell>
          <cell r="AN511">
            <v>174</v>
          </cell>
          <cell r="AO511">
            <v>8</v>
          </cell>
        </row>
        <row r="512">
          <cell r="B512" t="str">
            <v>Vinod Krisnan</v>
          </cell>
          <cell r="C512" t="str">
            <v>Poobalraj</v>
          </cell>
          <cell r="E512" t="str">
            <v>Nelliyadi</v>
          </cell>
          <cell r="F512" t="str">
            <v>ESP Nagaratnam &amp; Company</v>
          </cell>
          <cell r="Q512"/>
          <cell r="R512">
            <v>450</v>
          </cell>
          <cell r="S512">
            <v>480</v>
          </cell>
          <cell r="T512">
            <v>743.67035121522497</v>
          </cell>
          <cell r="U512">
            <v>186</v>
          </cell>
          <cell r="V512">
            <v>1859.1758780380624</v>
          </cell>
          <cell r="W512">
            <v>2045.1758780380624</v>
          </cell>
          <cell r="X512">
            <v>3</v>
          </cell>
          <cell r="Y512">
            <v>80</v>
          </cell>
          <cell r="Z512"/>
          <cell r="AB512">
            <v>27</v>
          </cell>
          <cell r="AD512">
            <v>0</v>
          </cell>
          <cell r="AE512">
            <v>23</v>
          </cell>
          <cell r="AH512">
            <v>89</v>
          </cell>
          <cell r="AI512">
            <v>91</v>
          </cell>
          <cell r="AJ512">
            <v>10</v>
          </cell>
          <cell r="AK512">
            <v>324</v>
          </cell>
          <cell r="AL512">
            <v>334</v>
          </cell>
          <cell r="AM512">
            <v>0</v>
          </cell>
          <cell r="AN512">
            <v>127</v>
          </cell>
          <cell r="AO512">
            <v>8</v>
          </cell>
        </row>
        <row r="513">
          <cell r="B513" t="str">
            <v>Vinod Krisnan</v>
          </cell>
          <cell r="C513" t="str">
            <v>Poobalraj</v>
          </cell>
          <cell r="E513" t="str">
            <v>Nelliyadi</v>
          </cell>
          <cell r="F513" t="str">
            <v>ESP Nagaratnam &amp; Company</v>
          </cell>
          <cell r="Q513"/>
          <cell r="R513">
            <v>400</v>
          </cell>
          <cell r="S513">
            <v>480</v>
          </cell>
          <cell r="T513">
            <v>600</v>
          </cell>
          <cell r="U513">
            <v>186</v>
          </cell>
          <cell r="V513">
            <v>1500</v>
          </cell>
          <cell r="W513">
            <v>1686</v>
          </cell>
          <cell r="X513">
            <v>3</v>
          </cell>
          <cell r="Y513">
            <v>87</v>
          </cell>
          <cell r="Z513"/>
          <cell r="AB513">
            <v>27</v>
          </cell>
          <cell r="AD513">
            <v>0</v>
          </cell>
          <cell r="AE513">
            <v>44</v>
          </cell>
          <cell r="AH513">
            <v>77</v>
          </cell>
          <cell r="AI513">
            <v>83</v>
          </cell>
          <cell r="AJ513">
            <v>0</v>
          </cell>
          <cell r="AK513">
            <v>306</v>
          </cell>
          <cell r="AL513">
            <v>306</v>
          </cell>
          <cell r="AM513">
            <v>0</v>
          </cell>
          <cell r="AN513">
            <v>93</v>
          </cell>
          <cell r="AO513">
            <v>8</v>
          </cell>
        </row>
        <row r="514">
          <cell r="B514" t="str">
            <v>Vinod Krisnan</v>
          </cell>
          <cell r="C514" t="str">
            <v>Poobalraj</v>
          </cell>
          <cell r="E514" t="str">
            <v>Nelliyadi</v>
          </cell>
          <cell r="F514" t="str">
            <v>ESP Nagaratnam &amp; Company</v>
          </cell>
          <cell r="Q514"/>
          <cell r="R514">
            <v>400</v>
          </cell>
          <cell r="S514">
            <v>480</v>
          </cell>
          <cell r="T514">
            <v>600</v>
          </cell>
          <cell r="U514">
            <v>186</v>
          </cell>
          <cell r="V514">
            <v>1500</v>
          </cell>
          <cell r="W514">
            <v>1686</v>
          </cell>
          <cell r="X514">
            <v>4</v>
          </cell>
          <cell r="Y514">
            <v>91</v>
          </cell>
          <cell r="Z514"/>
          <cell r="AB514">
            <v>27</v>
          </cell>
          <cell r="AD514">
            <v>0</v>
          </cell>
          <cell r="AE514">
            <v>19</v>
          </cell>
          <cell r="AH514">
            <v>83</v>
          </cell>
          <cell r="AI514">
            <v>88</v>
          </cell>
          <cell r="AJ514">
            <v>4</v>
          </cell>
          <cell r="AK514">
            <v>321</v>
          </cell>
          <cell r="AL514">
            <v>325</v>
          </cell>
          <cell r="AM514">
            <v>0</v>
          </cell>
          <cell r="AN514">
            <v>104</v>
          </cell>
          <cell r="AO514">
            <v>8</v>
          </cell>
        </row>
        <row r="515">
          <cell r="B515" t="str">
            <v>Vinod Krisnan</v>
          </cell>
          <cell r="C515" t="str">
            <v>Poobalraj</v>
          </cell>
          <cell r="E515" t="str">
            <v>Nelliyadi</v>
          </cell>
          <cell r="F515" t="str">
            <v>ESP Nagaratnam &amp; Company</v>
          </cell>
          <cell r="Q515"/>
          <cell r="R515"/>
          <cell r="S515">
            <v>480</v>
          </cell>
          <cell r="T515">
            <v>0</v>
          </cell>
          <cell r="U515">
            <v>900</v>
          </cell>
          <cell r="V515"/>
          <cell r="W515">
            <v>900</v>
          </cell>
          <cell r="X515"/>
          <cell r="Y515"/>
          <cell r="Z515"/>
          <cell r="AB515">
            <v>27</v>
          </cell>
          <cell r="AD515">
            <v>0</v>
          </cell>
          <cell r="AE515">
            <v>0</v>
          </cell>
          <cell r="AH515">
            <v>48</v>
          </cell>
          <cell r="AI515">
            <v>0</v>
          </cell>
          <cell r="AJ515">
            <v>178</v>
          </cell>
          <cell r="AK515">
            <v>0</v>
          </cell>
          <cell r="AL515">
            <v>178</v>
          </cell>
          <cell r="AM515">
            <v>0</v>
          </cell>
          <cell r="AN515">
            <v>0</v>
          </cell>
          <cell r="AO515">
            <v>7</v>
          </cell>
        </row>
        <row r="516">
          <cell r="B516" t="str">
            <v>Vinod Krisnan</v>
          </cell>
          <cell r="C516" t="str">
            <v>Poobalraj</v>
          </cell>
          <cell r="E516" t="str">
            <v>CHAVAKACHCHERI</v>
          </cell>
          <cell r="F516" t="str">
            <v>Esan Kalanchiyam</v>
          </cell>
          <cell r="Q516"/>
          <cell r="R516">
            <v>250</v>
          </cell>
          <cell r="S516">
            <v>480</v>
          </cell>
          <cell r="T516">
            <v>520</v>
          </cell>
          <cell r="U516">
            <v>100</v>
          </cell>
          <cell r="V516">
            <v>1300</v>
          </cell>
          <cell r="W516">
            <v>1400</v>
          </cell>
          <cell r="X516">
            <v>3</v>
          </cell>
          <cell r="Y516">
            <v>108</v>
          </cell>
          <cell r="Z516"/>
          <cell r="AB516">
            <v>27</v>
          </cell>
          <cell r="AD516">
            <v>0</v>
          </cell>
          <cell r="AE516">
            <v>15</v>
          </cell>
          <cell r="AH516">
            <v>64</v>
          </cell>
          <cell r="AI516">
            <v>64</v>
          </cell>
          <cell r="AJ516">
            <v>12</v>
          </cell>
          <cell r="AK516">
            <v>321</v>
          </cell>
          <cell r="AL516">
            <v>333</v>
          </cell>
          <cell r="AM516">
            <v>0</v>
          </cell>
          <cell r="AN516">
            <v>103</v>
          </cell>
          <cell r="AO516">
            <v>8</v>
          </cell>
        </row>
        <row r="517">
          <cell r="B517" t="str">
            <v>Vinod Krisnan</v>
          </cell>
          <cell r="C517" t="str">
            <v>Poobalraj</v>
          </cell>
          <cell r="E517" t="str">
            <v>CHAVAKACHCHERI</v>
          </cell>
          <cell r="F517" t="str">
            <v>Esan Kalanchiyam</v>
          </cell>
          <cell r="Q517"/>
          <cell r="R517">
            <v>250</v>
          </cell>
          <cell r="S517">
            <v>480</v>
          </cell>
          <cell r="T517">
            <v>507.04796673765344</v>
          </cell>
          <cell r="U517">
            <v>100</v>
          </cell>
          <cell r="V517">
            <v>1267.6199168441335</v>
          </cell>
          <cell r="W517">
            <v>1367.6199168441335</v>
          </cell>
          <cell r="X517">
            <v>3</v>
          </cell>
          <cell r="Y517">
            <v>83</v>
          </cell>
          <cell r="Z517"/>
          <cell r="AB517">
            <v>27</v>
          </cell>
          <cell r="AD517">
            <v>0</v>
          </cell>
          <cell r="AE517">
            <v>12</v>
          </cell>
          <cell r="AH517">
            <v>79</v>
          </cell>
          <cell r="AI517">
            <v>80</v>
          </cell>
          <cell r="AJ517">
            <v>5</v>
          </cell>
          <cell r="AK517">
            <v>356</v>
          </cell>
          <cell r="AL517">
            <v>361</v>
          </cell>
          <cell r="AM517">
            <v>0</v>
          </cell>
          <cell r="AN517">
            <v>133</v>
          </cell>
          <cell r="AO517">
            <v>8</v>
          </cell>
        </row>
        <row r="518">
          <cell r="B518" t="str">
            <v>Vinod Krisnan</v>
          </cell>
          <cell r="C518" t="str">
            <v>Poobalraj</v>
          </cell>
          <cell r="E518" t="str">
            <v>Killinichi 2</v>
          </cell>
          <cell r="F518" t="str">
            <v>Tharnika Motors</v>
          </cell>
          <cell r="Q518"/>
          <cell r="R518">
            <v>200</v>
          </cell>
          <cell r="S518">
            <v>480</v>
          </cell>
          <cell r="T518">
            <v>800</v>
          </cell>
          <cell r="U518">
            <v>100</v>
          </cell>
          <cell r="V518">
            <v>2000</v>
          </cell>
          <cell r="W518">
            <v>2100</v>
          </cell>
          <cell r="X518"/>
          <cell r="Y518">
            <v>159</v>
          </cell>
          <cell r="Z518"/>
          <cell r="AB518">
            <v>27</v>
          </cell>
          <cell r="AD518">
            <v>0</v>
          </cell>
          <cell r="AE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139</v>
          </cell>
          <cell r="AO518">
            <v>0</v>
          </cell>
        </row>
        <row r="519">
          <cell r="B519" t="str">
            <v>Vinod Krisnan</v>
          </cell>
          <cell r="C519" t="str">
            <v>Poobalraj</v>
          </cell>
          <cell r="E519" t="str">
            <v>Killinichi 2</v>
          </cell>
          <cell r="F519" t="str">
            <v>Tharnika Motors</v>
          </cell>
          <cell r="Q519"/>
          <cell r="R519">
            <v>200</v>
          </cell>
          <cell r="S519">
            <v>480</v>
          </cell>
          <cell r="T519">
            <v>800</v>
          </cell>
          <cell r="U519">
            <v>100</v>
          </cell>
          <cell r="V519">
            <v>2000</v>
          </cell>
          <cell r="W519">
            <v>2100</v>
          </cell>
          <cell r="X519"/>
          <cell r="Y519">
            <v>143</v>
          </cell>
          <cell r="Z519"/>
          <cell r="AB519">
            <v>27</v>
          </cell>
          <cell r="AD519">
            <v>0</v>
          </cell>
          <cell r="AE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168</v>
          </cell>
          <cell r="AO519">
            <v>0</v>
          </cell>
        </row>
        <row r="520">
          <cell r="B520" t="str">
            <v>Vinod Krisnan</v>
          </cell>
          <cell r="C520" t="str">
            <v>Poobalraj</v>
          </cell>
          <cell r="E520" t="str">
            <v>Killinichi 2</v>
          </cell>
          <cell r="F520" t="str">
            <v>Tharnika Motors</v>
          </cell>
          <cell r="Q520"/>
          <cell r="R520">
            <v>200</v>
          </cell>
          <cell r="S520">
            <v>480</v>
          </cell>
          <cell r="T520">
            <v>740.290031436974</v>
          </cell>
          <cell r="U520">
            <v>100</v>
          </cell>
          <cell r="V520">
            <v>1850.7250785924348</v>
          </cell>
          <cell r="W520">
            <v>1950.7250785924348</v>
          </cell>
          <cell r="X520"/>
          <cell r="Y520">
            <v>109</v>
          </cell>
          <cell r="Z520"/>
          <cell r="AB520">
            <v>27</v>
          </cell>
          <cell r="AD520">
            <v>0</v>
          </cell>
          <cell r="AE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173</v>
          </cell>
          <cell r="AO520">
            <v>0</v>
          </cell>
        </row>
        <row r="521">
          <cell r="B521" t="str">
            <v>Vinod Krisnan</v>
          </cell>
          <cell r="C521" t="str">
            <v>Poobalraj</v>
          </cell>
          <cell r="E521" t="str">
            <v>JAFFNA</v>
          </cell>
          <cell r="F521" t="str">
            <v>G.H.A.De Silva &amp; Company</v>
          </cell>
          <cell r="Q521">
            <v>1500</v>
          </cell>
          <cell r="R521">
            <v>500</v>
          </cell>
          <cell r="S521">
            <v>480</v>
          </cell>
          <cell r="T521">
            <v>600</v>
          </cell>
          <cell r="U521">
            <v>100</v>
          </cell>
          <cell r="V521">
            <v>1500</v>
          </cell>
          <cell r="W521">
            <v>1600</v>
          </cell>
          <cell r="X521"/>
          <cell r="Y521">
            <v>109</v>
          </cell>
          <cell r="Z521"/>
          <cell r="AB521">
            <v>27</v>
          </cell>
          <cell r="AD521">
            <v>264</v>
          </cell>
          <cell r="AE521">
            <v>0</v>
          </cell>
          <cell r="AH521">
            <v>50</v>
          </cell>
          <cell r="AI521">
            <v>101</v>
          </cell>
          <cell r="AJ521">
            <v>0</v>
          </cell>
          <cell r="AK521">
            <v>264</v>
          </cell>
          <cell r="AL521">
            <v>264</v>
          </cell>
          <cell r="AM521">
            <v>0</v>
          </cell>
          <cell r="AN521">
            <v>0</v>
          </cell>
          <cell r="AO521">
            <v>7</v>
          </cell>
        </row>
        <row r="522">
          <cell r="B522" t="str">
            <v>Vinod Krisnan</v>
          </cell>
          <cell r="C522" t="str">
            <v>Poobalraj</v>
          </cell>
          <cell r="E522" t="str">
            <v>CHUNNAKAM</v>
          </cell>
          <cell r="F522" t="str">
            <v>N.Kishanth</v>
          </cell>
          <cell r="Q522">
            <v>1500</v>
          </cell>
          <cell r="R522">
            <v>400</v>
          </cell>
          <cell r="S522">
            <v>480</v>
          </cell>
          <cell r="T522">
            <v>600</v>
          </cell>
          <cell r="U522">
            <v>100</v>
          </cell>
          <cell r="V522">
            <v>1500</v>
          </cell>
          <cell r="W522">
            <v>1600</v>
          </cell>
          <cell r="X522"/>
          <cell r="Y522">
            <v>57</v>
          </cell>
          <cell r="Z522"/>
          <cell r="AB522">
            <v>27</v>
          </cell>
          <cell r="AD522">
            <v>194</v>
          </cell>
          <cell r="AE522">
            <v>1</v>
          </cell>
          <cell r="AH522">
            <v>49</v>
          </cell>
          <cell r="AI522">
            <v>59</v>
          </cell>
          <cell r="AJ522">
            <v>0</v>
          </cell>
          <cell r="AK522">
            <v>194</v>
          </cell>
          <cell r="AL522">
            <v>194</v>
          </cell>
          <cell r="AM522">
            <v>0</v>
          </cell>
          <cell r="AN522">
            <v>0</v>
          </cell>
          <cell r="AO522">
            <v>5</v>
          </cell>
        </row>
        <row r="523">
          <cell r="B523" t="str">
            <v>Vinod Krisnan</v>
          </cell>
          <cell r="C523" t="str">
            <v>Poobalraj</v>
          </cell>
          <cell r="E523" t="str">
            <v>Nelliyadi</v>
          </cell>
          <cell r="F523" t="str">
            <v>ESP Nagaratnam &amp; Company</v>
          </cell>
          <cell r="Q523">
            <v>1800</v>
          </cell>
          <cell r="R523">
            <v>800</v>
          </cell>
          <cell r="S523">
            <v>480</v>
          </cell>
          <cell r="T523">
            <v>720</v>
          </cell>
          <cell r="U523">
            <v>154</v>
          </cell>
          <cell r="V523">
            <v>1800</v>
          </cell>
          <cell r="W523">
            <v>1954</v>
          </cell>
          <cell r="X523"/>
          <cell r="Y523">
            <v>139</v>
          </cell>
          <cell r="Z523"/>
          <cell r="AB523">
            <v>27</v>
          </cell>
          <cell r="AD523">
            <v>352</v>
          </cell>
          <cell r="AE523">
            <v>81</v>
          </cell>
          <cell r="AH523">
            <v>78</v>
          </cell>
          <cell r="AI523">
            <v>105</v>
          </cell>
          <cell r="AJ523">
            <v>0</v>
          </cell>
          <cell r="AK523">
            <v>352</v>
          </cell>
          <cell r="AL523">
            <v>352</v>
          </cell>
          <cell r="AM523">
            <v>0</v>
          </cell>
          <cell r="AN523">
            <v>0</v>
          </cell>
          <cell r="AO523">
            <v>7</v>
          </cell>
        </row>
        <row r="524">
          <cell r="B524" t="str">
            <v>Vinod Krisnan</v>
          </cell>
          <cell r="C524" t="str">
            <v>Poobalraj</v>
          </cell>
          <cell r="E524" t="str">
            <v>CHAVAKACHCHERI</v>
          </cell>
          <cell r="F524" t="str">
            <v>Esan Kalanchiyam</v>
          </cell>
          <cell r="Q524">
            <v>1851</v>
          </cell>
          <cell r="R524">
            <v>300</v>
          </cell>
          <cell r="S524">
            <v>480</v>
          </cell>
          <cell r="T524">
            <v>740.40000000000009</v>
          </cell>
          <cell r="U524">
            <v>200</v>
          </cell>
          <cell r="V524">
            <v>1851</v>
          </cell>
          <cell r="W524">
            <v>2051</v>
          </cell>
          <cell r="X524"/>
          <cell r="Y524">
            <v>78</v>
          </cell>
          <cell r="Z524"/>
          <cell r="AB524">
            <v>27</v>
          </cell>
          <cell r="AD524">
            <v>181</v>
          </cell>
          <cell r="AE524">
            <v>16</v>
          </cell>
          <cell r="AH524">
            <v>51</v>
          </cell>
          <cell r="AI524">
            <v>92</v>
          </cell>
          <cell r="AJ524">
            <v>16</v>
          </cell>
          <cell r="AK524">
            <v>372</v>
          </cell>
          <cell r="AL524">
            <v>388</v>
          </cell>
          <cell r="AM524">
            <v>0</v>
          </cell>
          <cell r="AN524">
            <v>0</v>
          </cell>
          <cell r="AO524">
            <v>8</v>
          </cell>
        </row>
        <row r="525">
          <cell r="B525" t="str">
            <v>Vinod Krisnan</v>
          </cell>
          <cell r="C525" t="str">
            <v>Poobalraj</v>
          </cell>
          <cell r="E525" t="str">
            <v>Killinichi 2</v>
          </cell>
          <cell r="F525" t="str">
            <v>Tharnika Motors</v>
          </cell>
          <cell r="Q525">
            <v>1500</v>
          </cell>
          <cell r="R525">
            <v>400</v>
          </cell>
          <cell r="S525">
            <v>480</v>
          </cell>
          <cell r="T525">
            <v>600</v>
          </cell>
          <cell r="U525">
            <v>100</v>
          </cell>
          <cell r="V525">
            <v>1500</v>
          </cell>
          <cell r="W525">
            <v>1600</v>
          </cell>
          <cell r="X525"/>
          <cell r="Y525">
            <v>111</v>
          </cell>
          <cell r="Z525"/>
          <cell r="AB525">
            <v>27</v>
          </cell>
          <cell r="AD525">
            <v>290</v>
          </cell>
          <cell r="AE525">
            <v>0</v>
          </cell>
          <cell r="AH525">
            <v>24</v>
          </cell>
          <cell r="AI525">
            <v>54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2</v>
          </cell>
        </row>
        <row r="526">
          <cell r="B526" t="str">
            <v>Vinod Krisnan</v>
          </cell>
          <cell r="C526" t="str">
            <v>Poobalraj</v>
          </cell>
          <cell r="E526"/>
          <cell r="F526"/>
          <cell r="Q526"/>
          <cell r="R526"/>
          <cell r="S526"/>
          <cell r="T526">
            <v>0</v>
          </cell>
          <cell r="U526"/>
          <cell r="V526"/>
          <cell r="W526">
            <v>0</v>
          </cell>
          <cell r="X526"/>
          <cell r="Y526"/>
          <cell r="Z526"/>
          <cell r="AB526">
            <v>27</v>
          </cell>
          <cell r="AD526">
            <v>0</v>
          </cell>
          <cell r="AE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</row>
        <row r="527">
          <cell r="B527"/>
          <cell r="C527"/>
          <cell r="E527"/>
          <cell r="F527"/>
          <cell r="Q527"/>
          <cell r="R527"/>
          <cell r="S527"/>
          <cell r="T527">
            <v>0</v>
          </cell>
          <cell r="U527"/>
          <cell r="V527"/>
          <cell r="W527">
            <v>0</v>
          </cell>
          <cell r="X527"/>
          <cell r="Y527"/>
          <cell r="Z527"/>
          <cell r="AB527">
            <v>0</v>
          </cell>
          <cell r="AD527">
            <v>0</v>
          </cell>
          <cell r="AE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</row>
        <row r="528">
          <cell r="B528"/>
          <cell r="C528"/>
          <cell r="E528" t="str">
            <v>Poobalraj</v>
          </cell>
          <cell r="F528"/>
          <cell r="Q528" t="e">
            <v>#VALUE!</v>
          </cell>
          <cell r="R528" t="e">
            <v>#VALUE!</v>
          </cell>
          <cell r="S528" t="e">
            <v>#VALUE!</v>
          </cell>
          <cell r="T528" t="e">
            <v>#VALUE!</v>
          </cell>
          <cell r="U528" t="e">
            <v>#VALUE!</v>
          </cell>
          <cell r="V528" t="e">
            <v>#VALUE!</v>
          </cell>
          <cell r="W528" t="e">
            <v>#VALUE!</v>
          </cell>
          <cell r="X528" t="e">
            <v>#VALUE!</v>
          </cell>
          <cell r="Y528" t="e">
            <v>#VALUE!</v>
          </cell>
          <cell r="Z528" t="e">
            <v>#VALUE!</v>
          </cell>
          <cell r="AB528" t="e">
            <v>#VALUE!</v>
          </cell>
          <cell r="AD528" t="e">
            <v>#VALUE!</v>
          </cell>
          <cell r="AE528" t="e">
            <v>#VALUE!</v>
          </cell>
          <cell r="AH528" t="e">
            <v>#VALUE!</v>
          </cell>
          <cell r="AI528" t="e">
            <v>#VALUE!</v>
          </cell>
          <cell r="AJ528" t="e">
            <v>#VALUE!</v>
          </cell>
          <cell r="AK528" t="e">
            <v>#VALUE!</v>
          </cell>
          <cell r="AL528" t="e">
            <v>#VALUE!</v>
          </cell>
          <cell r="AM528" t="e">
            <v>#VALUE!</v>
          </cell>
          <cell r="AN528" t="e">
            <v>#VALUE!</v>
          </cell>
          <cell r="AO528" t="e">
            <v>#VALUE!</v>
          </cell>
        </row>
        <row r="529">
          <cell r="B529" t="str">
            <v>Vinod Krisnan</v>
          </cell>
          <cell r="C529" t="str">
            <v>Sukirtharaja</v>
          </cell>
          <cell r="E529" t="str">
            <v>VAVUNIYA</v>
          </cell>
          <cell r="F529" t="str">
            <v>G.H.A.De Silva &amp; Company</v>
          </cell>
          <cell r="Q529"/>
          <cell r="R529">
            <v>500</v>
          </cell>
          <cell r="S529">
            <v>460</v>
          </cell>
          <cell r="T529">
            <v>800</v>
          </cell>
          <cell r="U529"/>
          <cell r="V529">
            <v>1800</v>
          </cell>
          <cell r="W529">
            <v>1800</v>
          </cell>
          <cell r="X529"/>
          <cell r="Y529">
            <v>166</v>
          </cell>
          <cell r="Z529"/>
          <cell r="AB529">
            <v>27</v>
          </cell>
          <cell r="AD529">
            <v>0</v>
          </cell>
          <cell r="AE529">
            <v>0</v>
          </cell>
          <cell r="AH529">
            <v>112</v>
          </cell>
          <cell r="AI529">
            <v>80</v>
          </cell>
          <cell r="AJ529">
            <v>0</v>
          </cell>
          <cell r="AK529">
            <v>330</v>
          </cell>
          <cell r="AL529">
            <v>330</v>
          </cell>
          <cell r="AM529">
            <v>0</v>
          </cell>
          <cell r="AN529">
            <v>184</v>
          </cell>
          <cell r="AO529">
            <v>8</v>
          </cell>
        </row>
        <row r="530">
          <cell r="B530" t="str">
            <v>Vinod Krisnan</v>
          </cell>
          <cell r="C530" t="str">
            <v>Sukirtharaja</v>
          </cell>
          <cell r="E530" t="str">
            <v>VAVUNIYA</v>
          </cell>
          <cell r="F530" t="str">
            <v>G.H.A.De Silva &amp; Company</v>
          </cell>
          <cell r="Q530"/>
          <cell r="R530">
            <v>400</v>
          </cell>
          <cell r="S530">
            <v>460</v>
          </cell>
          <cell r="T530">
            <v>520</v>
          </cell>
          <cell r="U530"/>
          <cell r="V530">
            <v>1300</v>
          </cell>
          <cell r="W530">
            <v>1300</v>
          </cell>
          <cell r="X530"/>
          <cell r="Y530">
            <v>126</v>
          </cell>
          <cell r="Z530"/>
          <cell r="AB530">
            <v>27</v>
          </cell>
          <cell r="AD530">
            <v>0</v>
          </cell>
          <cell r="AE530">
            <v>0</v>
          </cell>
          <cell r="AH530">
            <v>91</v>
          </cell>
          <cell r="AI530">
            <v>68</v>
          </cell>
          <cell r="AJ530">
            <v>0</v>
          </cell>
          <cell r="AK530">
            <v>267</v>
          </cell>
          <cell r="AL530">
            <v>267</v>
          </cell>
          <cell r="AM530">
            <v>0</v>
          </cell>
          <cell r="AN530">
            <v>139</v>
          </cell>
          <cell r="AO530">
            <v>8</v>
          </cell>
        </row>
        <row r="531">
          <cell r="B531" t="str">
            <v>Vinod Krisnan</v>
          </cell>
          <cell r="C531" t="str">
            <v>Sukirtharaja</v>
          </cell>
          <cell r="E531" t="str">
            <v>VAVUNIYA</v>
          </cell>
          <cell r="F531" t="str">
            <v>G.H.A.De Silva &amp; Company</v>
          </cell>
          <cell r="Q531"/>
          <cell r="R531">
            <v>400</v>
          </cell>
          <cell r="S531">
            <v>460</v>
          </cell>
          <cell r="T531">
            <v>520</v>
          </cell>
          <cell r="U531"/>
          <cell r="V531">
            <v>1300</v>
          </cell>
          <cell r="W531">
            <v>1300</v>
          </cell>
          <cell r="X531"/>
          <cell r="Y531">
            <v>139</v>
          </cell>
          <cell r="Z531"/>
          <cell r="AB531">
            <v>27</v>
          </cell>
          <cell r="AD531">
            <v>0</v>
          </cell>
          <cell r="AE531">
            <v>0</v>
          </cell>
          <cell r="AH531">
            <v>97</v>
          </cell>
          <cell r="AI531">
            <v>74</v>
          </cell>
          <cell r="AJ531">
            <v>0</v>
          </cell>
          <cell r="AK531">
            <v>311</v>
          </cell>
          <cell r="AL531">
            <v>311</v>
          </cell>
          <cell r="AM531">
            <v>0</v>
          </cell>
          <cell r="AN531">
            <v>165</v>
          </cell>
          <cell r="AO531">
            <v>8</v>
          </cell>
        </row>
        <row r="532">
          <cell r="B532" t="str">
            <v>Vinod Krisnan</v>
          </cell>
          <cell r="C532" t="str">
            <v>Sukirtharaja</v>
          </cell>
          <cell r="E532" t="str">
            <v>VAVUNIYA</v>
          </cell>
          <cell r="F532" t="str">
            <v>G.H.A.De Silva &amp; Company</v>
          </cell>
          <cell r="Q532"/>
          <cell r="R532">
            <v>400</v>
          </cell>
          <cell r="S532">
            <v>460</v>
          </cell>
          <cell r="T532">
            <v>600</v>
          </cell>
          <cell r="U532"/>
          <cell r="V532">
            <v>1500</v>
          </cell>
          <cell r="W532">
            <v>1500</v>
          </cell>
          <cell r="X532"/>
          <cell r="Y532">
            <v>170</v>
          </cell>
          <cell r="Z532"/>
          <cell r="AB532">
            <v>27</v>
          </cell>
          <cell r="AD532">
            <v>0</v>
          </cell>
          <cell r="AE532">
            <v>0</v>
          </cell>
          <cell r="AH532">
            <v>121</v>
          </cell>
          <cell r="AI532">
            <v>84</v>
          </cell>
          <cell r="AJ532">
            <v>0</v>
          </cell>
          <cell r="AK532">
            <v>332</v>
          </cell>
          <cell r="AL532">
            <v>332</v>
          </cell>
          <cell r="AM532">
            <v>0</v>
          </cell>
          <cell r="AN532">
            <v>199</v>
          </cell>
          <cell r="AO532">
            <v>8</v>
          </cell>
        </row>
        <row r="533">
          <cell r="B533" t="str">
            <v>Vinod Krisnan</v>
          </cell>
          <cell r="C533" t="str">
            <v>Sukirtharaja</v>
          </cell>
          <cell r="E533" t="str">
            <v>MANNAR</v>
          </cell>
          <cell r="F533" t="str">
            <v>M.M Steephan</v>
          </cell>
          <cell r="Q533"/>
          <cell r="R533">
            <v>500</v>
          </cell>
          <cell r="S533">
            <v>460</v>
          </cell>
          <cell r="T533">
            <v>676</v>
          </cell>
          <cell r="U533"/>
          <cell r="V533">
            <v>1690</v>
          </cell>
          <cell r="W533">
            <v>1690</v>
          </cell>
          <cell r="X533"/>
          <cell r="Y533">
            <v>118</v>
          </cell>
          <cell r="Z533"/>
          <cell r="AB533">
            <v>27</v>
          </cell>
          <cell r="AD533">
            <v>0</v>
          </cell>
          <cell r="AE533">
            <v>0</v>
          </cell>
          <cell r="AH533">
            <v>106</v>
          </cell>
          <cell r="AI533">
            <v>183</v>
          </cell>
          <cell r="AJ533">
            <v>0</v>
          </cell>
          <cell r="AK533">
            <v>590</v>
          </cell>
          <cell r="AL533">
            <v>590</v>
          </cell>
          <cell r="AM533">
            <v>0</v>
          </cell>
          <cell r="AN533">
            <v>121</v>
          </cell>
          <cell r="AO533">
            <v>8</v>
          </cell>
        </row>
        <row r="534">
          <cell r="B534" t="str">
            <v>Vinod Krisnan</v>
          </cell>
          <cell r="C534" t="str">
            <v>Sukirtharaja</v>
          </cell>
          <cell r="E534" t="str">
            <v>MANNAR</v>
          </cell>
          <cell r="F534" t="str">
            <v>Peniel Distributors</v>
          </cell>
          <cell r="Q534"/>
          <cell r="R534">
            <v>500</v>
          </cell>
          <cell r="S534">
            <v>460</v>
          </cell>
          <cell r="T534">
            <v>600</v>
          </cell>
          <cell r="U534"/>
          <cell r="V534">
            <v>1500</v>
          </cell>
          <cell r="W534">
            <v>1500</v>
          </cell>
          <cell r="X534"/>
          <cell r="Y534">
            <v>178</v>
          </cell>
          <cell r="Z534"/>
          <cell r="AB534">
            <v>27</v>
          </cell>
          <cell r="AD534">
            <v>0</v>
          </cell>
          <cell r="AE534">
            <v>0</v>
          </cell>
          <cell r="AH534">
            <v>141</v>
          </cell>
          <cell r="AI534">
            <v>128</v>
          </cell>
          <cell r="AJ534">
            <v>0</v>
          </cell>
          <cell r="AK534">
            <v>370</v>
          </cell>
          <cell r="AL534">
            <v>370</v>
          </cell>
          <cell r="AM534">
            <v>0</v>
          </cell>
          <cell r="AN534">
            <v>202</v>
          </cell>
          <cell r="AO534">
            <v>8</v>
          </cell>
        </row>
        <row r="535">
          <cell r="B535" t="str">
            <v>Vinod Krisnan</v>
          </cell>
          <cell r="C535" t="str">
            <v>Sukirtharaja</v>
          </cell>
          <cell r="E535" t="str">
            <v>MURUNGAN</v>
          </cell>
          <cell r="F535" t="str">
            <v>STEPHO QUALITY SERVICE</v>
          </cell>
          <cell r="Q535"/>
          <cell r="R535">
            <v>300</v>
          </cell>
          <cell r="S535">
            <v>460</v>
          </cell>
          <cell r="T535">
            <v>600</v>
          </cell>
          <cell r="U535"/>
          <cell r="V535">
            <v>1500</v>
          </cell>
          <cell r="W535">
            <v>1500</v>
          </cell>
          <cell r="X535"/>
          <cell r="Y535">
            <v>178</v>
          </cell>
          <cell r="Z535"/>
          <cell r="AB535">
            <v>27</v>
          </cell>
          <cell r="AD535">
            <v>0</v>
          </cell>
          <cell r="AE535">
            <v>0</v>
          </cell>
          <cell r="AH535">
            <v>105</v>
          </cell>
          <cell r="AI535">
            <v>123</v>
          </cell>
          <cell r="AJ535">
            <v>0</v>
          </cell>
          <cell r="AK535">
            <v>344</v>
          </cell>
          <cell r="AL535">
            <v>344</v>
          </cell>
          <cell r="AM535">
            <v>0</v>
          </cell>
          <cell r="AN535">
            <v>245</v>
          </cell>
          <cell r="AO535">
            <v>8</v>
          </cell>
        </row>
        <row r="536">
          <cell r="B536" t="str">
            <v>Vinod Krisnan</v>
          </cell>
          <cell r="C536" t="str">
            <v>Sukirtharaja</v>
          </cell>
          <cell r="E536" t="str">
            <v>MULLATIVU</v>
          </cell>
          <cell r="F536" t="str">
            <v>Nadesapillai Vijayakumar</v>
          </cell>
          <cell r="Q536"/>
          <cell r="R536">
            <v>500</v>
          </cell>
          <cell r="S536">
            <v>460</v>
          </cell>
          <cell r="T536">
            <v>600</v>
          </cell>
          <cell r="U536"/>
          <cell r="V536">
            <v>1500</v>
          </cell>
          <cell r="W536">
            <v>1500</v>
          </cell>
          <cell r="X536"/>
          <cell r="Y536">
            <v>205</v>
          </cell>
          <cell r="Z536"/>
          <cell r="AB536">
            <v>27</v>
          </cell>
          <cell r="AD536">
            <v>0</v>
          </cell>
          <cell r="AE536">
            <v>0</v>
          </cell>
          <cell r="AH536">
            <v>133</v>
          </cell>
          <cell r="AI536">
            <v>83</v>
          </cell>
          <cell r="AJ536">
            <v>0</v>
          </cell>
          <cell r="AK536">
            <v>359</v>
          </cell>
          <cell r="AL536">
            <v>359</v>
          </cell>
          <cell r="AM536">
            <v>0</v>
          </cell>
          <cell r="AN536">
            <v>260</v>
          </cell>
          <cell r="AO536">
            <v>8</v>
          </cell>
        </row>
        <row r="537">
          <cell r="B537" t="str">
            <v>Vinod Krisnan</v>
          </cell>
          <cell r="C537" t="str">
            <v>Sukirtharaja</v>
          </cell>
          <cell r="E537" t="str">
            <v>MULLATIVU</v>
          </cell>
          <cell r="F537" t="str">
            <v>Nadesapillai Vijayakumar</v>
          </cell>
          <cell r="Q537"/>
          <cell r="R537">
            <v>400</v>
          </cell>
          <cell r="S537">
            <v>460</v>
          </cell>
          <cell r="T537">
            <v>540</v>
          </cell>
          <cell r="U537"/>
          <cell r="V537">
            <v>1350</v>
          </cell>
          <cell r="W537">
            <v>1350</v>
          </cell>
          <cell r="X537"/>
          <cell r="Y537">
            <v>196</v>
          </cell>
          <cell r="Z537"/>
          <cell r="AB537">
            <v>27</v>
          </cell>
          <cell r="AD537">
            <v>0</v>
          </cell>
          <cell r="AE537">
            <v>0</v>
          </cell>
          <cell r="AH537">
            <v>126</v>
          </cell>
          <cell r="AI537">
            <v>64</v>
          </cell>
          <cell r="AJ537">
            <v>0</v>
          </cell>
          <cell r="AK537">
            <v>311</v>
          </cell>
          <cell r="AL537">
            <v>311</v>
          </cell>
          <cell r="AM537">
            <v>0</v>
          </cell>
          <cell r="AN537">
            <v>243</v>
          </cell>
          <cell r="AO537">
            <v>8</v>
          </cell>
        </row>
        <row r="538">
          <cell r="B538" t="str">
            <v>Vinod Krisnan</v>
          </cell>
          <cell r="C538" t="str">
            <v>Sukirtharaja</v>
          </cell>
          <cell r="E538" t="str">
            <v>MANKULAM</v>
          </cell>
          <cell r="F538" t="str">
            <v>Amman Distributors</v>
          </cell>
          <cell r="Q538"/>
          <cell r="R538">
            <v>300</v>
          </cell>
          <cell r="S538">
            <v>460</v>
          </cell>
          <cell r="T538">
            <v>800</v>
          </cell>
          <cell r="U538">
            <v>800</v>
          </cell>
          <cell r="V538">
            <v>2000</v>
          </cell>
          <cell r="W538">
            <v>2800</v>
          </cell>
          <cell r="X538"/>
          <cell r="Y538">
            <v>200</v>
          </cell>
          <cell r="Z538"/>
          <cell r="AB538">
            <v>27</v>
          </cell>
          <cell r="AD538">
            <v>0</v>
          </cell>
          <cell r="AE538">
            <v>0</v>
          </cell>
          <cell r="AH538">
            <v>124</v>
          </cell>
          <cell r="AI538">
            <v>64</v>
          </cell>
          <cell r="AJ538">
            <v>74</v>
          </cell>
          <cell r="AK538">
            <v>321</v>
          </cell>
          <cell r="AL538">
            <v>395</v>
          </cell>
          <cell r="AM538">
            <v>0</v>
          </cell>
          <cell r="AN538">
            <v>188</v>
          </cell>
          <cell r="AO538">
            <v>8</v>
          </cell>
        </row>
        <row r="539">
          <cell r="B539" t="str">
            <v>Vinod Krisnan</v>
          </cell>
          <cell r="C539" t="str">
            <v>Sukirtharaja</v>
          </cell>
          <cell r="E539" t="str">
            <v>MANNAR</v>
          </cell>
          <cell r="F539" t="str">
            <v>S.N.P.D. Ratnam</v>
          </cell>
          <cell r="Q539"/>
          <cell r="R539"/>
          <cell r="S539">
            <v>345</v>
          </cell>
          <cell r="T539">
            <v>0</v>
          </cell>
          <cell r="U539">
            <v>1468</v>
          </cell>
          <cell r="V539"/>
          <cell r="W539">
            <v>1468</v>
          </cell>
          <cell r="X539"/>
          <cell r="Y539"/>
          <cell r="Z539"/>
          <cell r="AB539">
            <v>27</v>
          </cell>
          <cell r="AD539">
            <v>0</v>
          </cell>
          <cell r="AE539">
            <v>0</v>
          </cell>
          <cell r="AH539">
            <v>90</v>
          </cell>
          <cell r="AI539">
            <v>0</v>
          </cell>
          <cell r="AJ539">
            <v>360</v>
          </cell>
          <cell r="AK539">
            <v>0</v>
          </cell>
          <cell r="AL539">
            <v>360</v>
          </cell>
          <cell r="AM539">
            <v>0</v>
          </cell>
          <cell r="AN539">
            <v>0</v>
          </cell>
          <cell r="AO539">
            <v>8</v>
          </cell>
        </row>
        <row r="540">
          <cell r="B540" t="str">
            <v>Vinod Krisnan</v>
          </cell>
          <cell r="C540" t="str">
            <v>Sukirtharaja</v>
          </cell>
          <cell r="E540" t="str">
            <v>VAVUNIYA</v>
          </cell>
          <cell r="F540" t="str">
            <v>G.H.A.De Silva &amp; Company</v>
          </cell>
          <cell r="Q540">
            <v>3730</v>
          </cell>
          <cell r="R540">
            <v>800</v>
          </cell>
          <cell r="S540">
            <v>460</v>
          </cell>
          <cell r="T540">
            <v>1240</v>
          </cell>
          <cell r="U540"/>
          <cell r="V540">
            <v>3100</v>
          </cell>
          <cell r="W540">
            <v>3100</v>
          </cell>
          <cell r="X540"/>
          <cell r="Y540">
            <v>119</v>
          </cell>
          <cell r="Z540"/>
          <cell r="AB540">
            <v>27</v>
          </cell>
          <cell r="AD540">
            <v>671</v>
          </cell>
          <cell r="AE540">
            <v>0</v>
          </cell>
          <cell r="AH540">
            <v>103</v>
          </cell>
          <cell r="AI540">
            <v>126</v>
          </cell>
          <cell r="AJ540">
            <v>0</v>
          </cell>
          <cell r="AK540">
            <v>694</v>
          </cell>
          <cell r="AL540">
            <v>694</v>
          </cell>
          <cell r="AM540">
            <v>0</v>
          </cell>
          <cell r="AN540">
            <v>119</v>
          </cell>
          <cell r="AO540">
            <v>8</v>
          </cell>
        </row>
        <row r="541">
          <cell r="B541" t="str">
            <v>Vinod Krisnan</v>
          </cell>
          <cell r="C541" t="str">
            <v>Sukirtharaja</v>
          </cell>
          <cell r="E541" t="str">
            <v>MANNAR</v>
          </cell>
          <cell r="F541" t="str">
            <v>M.M Steephan</v>
          </cell>
          <cell r="Q541">
            <v>1990</v>
          </cell>
          <cell r="R541">
            <v>500</v>
          </cell>
          <cell r="S541">
            <v>302</v>
          </cell>
          <cell r="T541">
            <v>1000</v>
          </cell>
          <cell r="U541"/>
          <cell r="V541">
            <v>2500</v>
          </cell>
          <cell r="W541">
            <v>2500</v>
          </cell>
          <cell r="X541"/>
          <cell r="Y541">
            <v>79</v>
          </cell>
          <cell r="Z541"/>
          <cell r="AB541">
            <v>27</v>
          </cell>
          <cell r="AD541">
            <v>519</v>
          </cell>
          <cell r="AE541">
            <v>0</v>
          </cell>
          <cell r="AH541">
            <v>58</v>
          </cell>
          <cell r="AI541">
            <v>132</v>
          </cell>
          <cell r="AJ541">
            <v>0</v>
          </cell>
          <cell r="AK541">
            <v>519</v>
          </cell>
          <cell r="AL541">
            <v>519</v>
          </cell>
          <cell r="AM541">
            <v>0</v>
          </cell>
          <cell r="AN541">
            <v>79</v>
          </cell>
          <cell r="AO541">
            <v>8</v>
          </cell>
        </row>
        <row r="542">
          <cell r="B542" t="str">
            <v>Vinod Krisnan</v>
          </cell>
          <cell r="C542" t="str">
            <v>Sukirtharaja</v>
          </cell>
          <cell r="E542" t="str">
            <v>MURUNGAN</v>
          </cell>
          <cell r="F542" t="str">
            <v>STEPHO QUALITY SERVICE</v>
          </cell>
          <cell r="Q542">
            <v>2275</v>
          </cell>
          <cell r="R542">
            <v>376</v>
          </cell>
          <cell r="S542">
            <v>310</v>
          </cell>
          <cell r="T542">
            <v>1000</v>
          </cell>
          <cell r="U542"/>
          <cell r="V542">
            <v>2500</v>
          </cell>
          <cell r="W542">
            <v>2500</v>
          </cell>
          <cell r="X542"/>
          <cell r="Y542">
            <v>81</v>
          </cell>
          <cell r="Z542"/>
          <cell r="AB542">
            <v>27</v>
          </cell>
          <cell r="AD542">
            <v>438</v>
          </cell>
          <cell r="AE542">
            <v>0</v>
          </cell>
          <cell r="AH542">
            <v>81</v>
          </cell>
          <cell r="AI542">
            <v>159</v>
          </cell>
          <cell r="AJ542">
            <v>0</v>
          </cell>
          <cell r="AK542">
            <v>452</v>
          </cell>
          <cell r="AL542">
            <v>452</v>
          </cell>
          <cell r="AM542">
            <v>0</v>
          </cell>
          <cell r="AN542">
            <v>81</v>
          </cell>
          <cell r="AO542">
            <v>8</v>
          </cell>
        </row>
        <row r="543">
          <cell r="B543" t="str">
            <v>Vinod Krisnan</v>
          </cell>
          <cell r="C543" t="str">
            <v>Sukirtharaja</v>
          </cell>
          <cell r="E543" t="str">
            <v>MULLATIVU</v>
          </cell>
          <cell r="F543" t="str">
            <v>Nadesapillai Vijayakumar</v>
          </cell>
          <cell r="Q543">
            <v>2875</v>
          </cell>
          <cell r="R543">
            <v>600</v>
          </cell>
          <cell r="S543">
            <v>430</v>
          </cell>
          <cell r="T543">
            <v>1000</v>
          </cell>
          <cell r="U543">
            <v>500</v>
          </cell>
          <cell r="V543">
            <v>2500</v>
          </cell>
          <cell r="W543">
            <v>3000</v>
          </cell>
          <cell r="X543"/>
          <cell r="Y543">
            <v>112</v>
          </cell>
          <cell r="Z543"/>
          <cell r="AB543">
            <v>27</v>
          </cell>
          <cell r="AD543">
            <v>605</v>
          </cell>
          <cell r="AE543">
            <v>0</v>
          </cell>
          <cell r="AH543">
            <v>110</v>
          </cell>
          <cell r="AI543">
            <v>108</v>
          </cell>
          <cell r="AJ543">
            <v>0</v>
          </cell>
          <cell r="AK543">
            <v>621</v>
          </cell>
          <cell r="AL543">
            <v>621</v>
          </cell>
          <cell r="AM543">
            <v>0</v>
          </cell>
          <cell r="AN543">
            <v>112</v>
          </cell>
          <cell r="AO543">
            <v>8</v>
          </cell>
        </row>
        <row r="544">
          <cell r="B544" t="str">
            <v>Vinod Krisnan</v>
          </cell>
          <cell r="C544" t="str">
            <v>Sukirtharaja</v>
          </cell>
          <cell r="E544" t="str">
            <v>MANKULAM</v>
          </cell>
          <cell r="F544"/>
          <cell r="Q544"/>
          <cell r="R544"/>
          <cell r="S544"/>
          <cell r="T544">
            <v>0</v>
          </cell>
          <cell r="U544"/>
          <cell r="V544"/>
          <cell r="W544">
            <v>0</v>
          </cell>
          <cell r="X544"/>
          <cell r="Y544"/>
          <cell r="Z544"/>
          <cell r="AB544"/>
          <cell r="AD544"/>
          <cell r="AE544"/>
          <cell r="AH544"/>
          <cell r="AI544"/>
          <cell r="AJ544"/>
          <cell r="AK544"/>
          <cell r="AL544"/>
          <cell r="AM544"/>
          <cell r="AN544"/>
          <cell r="AO544"/>
        </row>
        <row r="545">
          <cell r="B545" t="str">
            <v>Vinod Krisnan</v>
          </cell>
          <cell r="C545" t="str">
            <v>Sukirtharaja</v>
          </cell>
          <cell r="E545" t="str">
            <v>MANKULAM</v>
          </cell>
          <cell r="F545"/>
          <cell r="Q545"/>
          <cell r="R545"/>
          <cell r="S545"/>
          <cell r="T545">
            <v>0</v>
          </cell>
          <cell r="U545"/>
          <cell r="V545"/>
          <cell r="W545">
            <v>0</v>
          </cell>
          <cell r="X545"/>
          <cell r="Y545"/>
          <cell r="Z545"/>
          <cell r="AB545"/>
          <cell r="AD545"/>
          <cell r="AE545"/>
          <cell r="AH545"/>
          <cell r="AI545"/>
          <cell r="AJ545"/>
          <cell r="AK545"/>
          <cell r="AL545"/>
          <cell r="AM545"/>
          <cell r="AN545"/>
          <cell r="AO545"/>
        </row>
        <row r="546">
          <cell r="B546" t="str">
            <v>Vinod Krisnan</v>
          </cell>
          <cell r="C546" t="str">
            <v>Sukirtharaja</v>
          </cell>
          <cell r="E546"/>
          <cell r="F546"/>
          <cell r="Q546"/>
          <cell r="R546"/>
          <cell r="S546"/>
          <cell r="T546">
            <v>0</v>
          </cell>
          <cell r="U546"/>
          <cell r="V546"/>
          <cell r="W546">
            <v>0</v>
          </cell>
          <cell r="X546"/>
          <cell r="Y546"/>
          <cell r="Z546"/>
          <cell r="AB546"/>
          <cell r="AD546"/>
          <cell r="AE546"/>
          <cell r="AH546"/>
          <cell r="AI546"/>
          <cell r="AJ546"/>
          <cell r="AK546"/>
          <cell r="AL546"/>
          <cell r="AM546"/>
          <cell r="AN546"/>
          <cell r="AO546"/>
        </row>
        <row r="547">
          <cell r="B547"/>
          <cell r="C547"/>
          <cell r="E547" t="str">
            <v>Sukirtharaja</v>
          </cell>
          <cell r="F547"/>
          <cell r="Q547" t="e">
            <v>#VALUE!</v>
          </cell>
          <cell r="R547" t="e">
            <v>#VALUE!</v>
          </cell>
          <cell r="S547" t="e">
            <v>#VALUE!</v>
          </cell>
          <cell r="T547" t="e">
            <v>#VALUE!</v>
          </cell>
          <cell r="U547" t="e">
            <v>#VALUE!</v>
          </cell>
          <cell r="V547" t="e">
            <v>#VALUE!</v>
          </cell>
          <cell r="W547" t="e">
            <v>#VALUE!</v>
          </cell>
          <cell r="X547" t="e">
            <v>#VALUE!</v>
          </cell>
          <cell r="Y547" t="e">
            <v>#VALUE!</v>
          </cell>
          <cell r="Z547" t="e">
            <v>#VALUE!</v>
          </cell>
          <cell r="AB547" t="e">
            <v>#VALUE!</v>
          </cell>
          <cell r="AD547" t="e">
            <v>#VALUE!</v>
          </cell>
          <cell r="AE547" t="e">
            <v>#VALUE!</v>
          </cell>
          <cell r="AH547" t="e">
            <v>#VALUE!</v>
          </cell>
          <cell r="AI547" t="e">
            <v>#VALUE!</v>
          </cell>
          <cell r="AJ547" t="e">
            <v>#VALUE!</v>
          </cell>
          <cell r="AK547" t="e">
            <v>#VALUE!</v>
          </cell>
          <cell r="AL547" t="e">
            <v>#VALUE!</v>
          </cell>
          <cell r="AM547" t="e">
            <v>#VALUE!</v>
          </cell>
          <cell r="AN547" t="e">
            <v>#VALUE!</v>
          </cell>
          <cell r="AO547" t="e">
            <v>#VALUE!</v>
          </cell>
        </row>
        <row r="548">
          <cell r="B548"/>
          <cell r="C548"/>
          <cell r="E548" t="str">
            <v>Total</v>
          </cell>
          <cell r="F548" t="str">
            <v>Vinod Krisnan</v>
          </cell>
          <cell r="Q548" t="e">
            <v>#VALUE!</v>
          </cell>
          <cell r="R548" t="e">
            <v>#VALUE!</v>
          </cell>
          <cell r="S548" t="e">
            <v>#VALUE!</v>
          </cell>
          <cell r="T548" t="e">
            <v>#VALUE!</v>
          </cell>
          <cell r="U548" t="e">
            <v>#VALUE!</v>
          </cell>
          <cell r="V548" t="e">
            <v>#VALUE!</v>
          </cell>
          <cell r="W548" t="e">
            <v>#VALUE!</v>
          </cell>
          <cell r="X548" t="e">
            <v>#VALUE!</v>
          </cell>
          <cell r="Y548" t="e">
            <v>#VALUE!</v>
          </cell>
          <cell r="Z548" t="e">
            <v>#VALUE!</v>
          </cell>
          <cell r="AB548" t="e">
            <v>#VALUE!</v>
          </cell>
          <cell r="AD548" t="e">
            <v>#VALUE!</v>
          </cell>
          <cell r="AE548" t="e">
            <v>#VALUE!</v>
          </cell>
          <cell r="AH548" t="e">
            <v>#VALUE!</v>
          </cell>
          <cell r="AI548" t="e">
            <v>#VALUE!</v>
          </cell>
          <cell r="AJ548" t="e">
            <v>#VALUE!</v>
          </cell>
          <cell r="AK548" t="e">
            <v>#VALUE!</v>
          </cell>
          <cell r="AL548" t="e">
            <v>#VALUE!</v>
          </cell>
          <cell r="AM548" t="e">
            <v>#VALUE!</v>
          </cell>
          <cell r="AN548" t="e">
            <v>#VALUE!</v>
          </cell>
          <cell r="AO548" t="e">
            <v>#VALUE!</v>
          </cell>
        </row>
        <row r="549">
          <cell r="B549"/>
          <cell r="C549"/>
          <cell r="E549"/>
          <cell r="F549" t="str">
            <v>Null</v>
          </cell>
          <cell r="S549"/>
          <cell r="AD549"/>
          <cell r="AE549"/>
          <cell r="AH549"/>
          <cell r="AI549"/>
        </row>
        <row r="550">
          <cell r="B550"/>
          <cell r="C550"/>
          <cell r="E550"/>
          <cell r="F550"/>
        </row>
        <row r="551">
          <cell r="B551"/>
          <cell r="C551"/>
          <cell r="E551"/>
          <cell r="F551" t="str">
            <v>Total</v>
          </cell>
          <cell r="Q551" t="e">
            <v>#VALUE!</v>
          </cell>
          <cell r="R551" t="e">
            <v>#VALUE!</v>
          </cell>
          <cell r="S551" t="e">
            <v>#VALUE!</v>
          </cell>
          <cell r="T551" t="e">
            <v>#VALUE!</v>
          </cell>
          <cell r="U551" t="e">
            <v>#VALUE!</v>
          </cell>
          <cell r="V551" t="e">
            <v>#VALUE!</v>
          </cell>
          <cell r="W551" t="e">
            <v>#VALUE!</v>
          </cell>
          <cell r="X551" t="e">
            <v>#VALUE!</v>
          </cell>
          <cell r="Y551" t="e">
            <v>#VALUE!</v>
          </cell>
          <cell r="Z551" t="e">
            <v>#VALUE!</v>
          </cell>
          <cell r="AB551" t="e">
            <v>#VALUE!</v>
          </cell>
          <cell r="AD551" t="e">
            <v>#VALUE!</v>
          </cell>
          <cell r="AE551" t="e">
            <v>#VALUE!</v>
          </cell>
          <cell r="AH551" t="e">
            <v>#VALUE!</v>
          </cell>
          <cell r="AI551" t="e">
            <v>#VALUE!</v>
          </cell>
          <cell r="AJ551" t="e">
            <v>#VALUE!</v>
          </cell>
          <cell r="AK551" t="e">
            <v>#VALUE!</v>
          </cell>
          <cell r="AL551" t="e">
            <v>#VALUE!</v>
          </cell>
          <cell r="AM551" t="e">
            <v>#VALUE!</v>
          </cell>
          <cell r="AN551" t="e">
            <v>#VALUE!</v>
          </cell>
          <cell r="AO551" t="e">
            <v>#VALUE!</v>
          </cell>
        </row>
        <row r="552">
          <cell r="B552"/>
          <cell r="C552"/>
          <cell r="E552"/>
          <cell r="F552"/>
          <cell r="S552"/>
          <cell r="AB552"/>
          <cell r="AD552" t="e">
            <v>#VALUE!</v>
          </cell>
          <cell r="AH552" t="e">
            <v>#VALUE!</v>
          </cell>
          <cell r="AO552"/>
        </row>
        <row r="553">
          <cell r="Q553"/>
          <cell r="R553"/>
          <cell r="S553"/>
          <cell r="T553"/>
          <cell r="U553"/>
          <cell r="V553"/>
          <cell r="W553"/>
          <cell r="X553"/>
          <cell r="Y553"/>
          <cell r="Z553"/>
          <cell r="AB553"/>
          <cell r="AD553" t="e">
            <v>#VALUE!</v>
          </cell>
          <cell r="AH553" t="e">
            <v>#VALUE!</v>
          </cell>
          <cell r="AJ553"/>
        </row>
      </sheetData>
      <sheetData sheetId="1"/>
      <sheetData sheetId="2">
        <row r="8">
          <cell r="E8" t="str">
            <v>Sritharan</v>
          </cell>
        </row>
        <row r="9">
          <cell r="E9" t="str">
            <v>z</v>
          </cell>
        </row>
        <row r="10">
          <cell r="E10" t="str">
            <v>Kanishka</v>
          </cell>
        </row>
        <row r="11">
          <cell r="E11" t="str">
            <v>z</v>
          </cell>
        </row>
        <row r="12">
          <cell r="E12" t="str">
            <v>Vacant Rathmalana</v>
          </cell>
        </row>
        <row r="13">
          <cell r="E13" t="str">
            <v>z</v>
          </cell>
        </row>
        <row r="14">
          <cell r="E14" t="str">
            <v>z</v>
          </cell>
        </row>
        <row r="15">
          <cell r="E15" t="str">
            <v>Kamal</v>
          </cell>
        </row>
        <row r="16">
          <cell r="E16" t="str">
            <v>Kamal</v>
          </cell>
        </row>
        <row r="17">
          <cell r="E17" t="str">
            <v>Kamal</v>
          </cell>
        </row>
        <row r="18">
          <cell r="E18" t="str">
            <v>z</v>
          </cell>
        </row>
        <row r="19">
          <cell r="E19" t="str">
            <v>Vacant ASM 02 Devapriya</v>
          </cell>
        </row>
        <row r="20">
          <cell r="E20" t="str">
            <v>Vacant ASM 02 Devapriya</v>
          </cell>
        </row>
        <row r="21">
          <cell r="E21" t="str">
            <v>Vacant ASM 02 Devapriya</v>
          </cell>
        </row>
        <row r="22">
          <cell r="E22" t="str">
            <v>z</v>
          </cell>
        </row>
        <row r="23">
          <cell r="E23" t="str">
            <v>Joy</v>
          </cell>
        </row>
        <row r="24">
          <cell r="E24" t="str">
            <v>z</v>
          </cell>
        </row>
        <row r="25">
          <cell r="E25" t="str">
            <v>z</v>
          </cell>
        </row>
        <row r="26">
          <cell r="E26" t="str">
            <v>Baskar</v>
          </cell>
        </row>
        <row r="27">
          <cell r="E27" t="str">
            <v>Baskar</v>
          </cell>
        </row>
        <row r="28">
          <cell r="E28" t="str">
            <v>z</v>
          </cell>
        </row>
        <row r="29">
          <cell r="E29" t="str">
            <v>Suranga</v>
          </cell>
        </row>
        <row r="30">
          <cell r="E30" t="str">
            <v>z</v>
          </cell>
        </row>
        <row r="31">
          <cell r="E31" t="str">
            <v>Suranga - Vacant</v>
          </cell>
        </row>
        <row r="32">
          <cell r="E32" t="str">
            <v>z</v>
          </cell>
        </row>
        <row r="33">
          <cell r="E33" t="str">
            <v>z</v>
          </cell>
        </row>
        <row r="34">
          <cell r="E34" t="str">
            <v>z</v>
          </cell>
        </row>
        <row r="35">
          <cell r="E35"/>
        </row>
        <row r="36">
          <cell r="E36" t="str">
            <v>Asanga Sanjeewa</v>
          </cell>
        </row>
        <row r="37">
          <cell r="E37" t="str">
            <v>Asanga Sanjeewa</v>
          </cell>
        </row>
        <row r="38">
          <cell r="E38" t="str">
            <v>Asanga Sanjeewa</v>
          </cell>
        </row>
        <row r="39">
          <cell r="E39" t="str">
            <v>Asanga Sanjeewa</v>
          </cell>
        </row>
        <row r="40">
          <cell r="E40" t="str">
            <v>Asanga Sanjeewa</v>
          </cell>
        </row>
        <row r="41">
          <cell r="E41" t="str">
            <v>Asanga Sanjeewa</v>
          </cell>
        </row>
        <row r="42">
          <cell r="E42" t="str">
            <v>Asanga Sanjeewa</v>
          </cell>
        </row>
        <row r="43">
          <cell r="E43"/>
        </row>
        <row r="44">
          <cell r="E44"/>
        </row>
        <row r="45">
          <cell r="E45"/>
        </row>
        <row r="46">
          <cell r="E46"/>
        </row>
        <row r="47">
          <cell r="E47" t="str">
            <v>Sumudu Ruwan</v>
          </cell>
        </row>
        <row r="48">
          <cell r="E48" t="str">
            <v>Sumudu Ruwan</v>
          </cell>
        </row>
        <row r="49">
          <cell r="E49" t="str">
            <v>Sumudu Ruwan</v>
          </cell>
        </row>
        <row r="50">
          <cell r="E50" t="str">
            <v>Sumudu Ruwan</v>
          </cell>
        </row>
        <row r="51">
          <cell r="E51" t="str">
            <v>Sumudu Ruwan</v>
          </cell>
        </row>
        <row r="52">
          <cell r="E52" t="str">
            <v>Sumudu Ruwan</v>
          </cell>
        </row>
        <row r="53">
          <cell r="E53" t="str">
            <v>Sumudu Ruwan</v>
          </cell>
        </row>
        <row r="54">
          <cell r="E54" t="str">
            <v>Sumudu Ruwan</v>
          </cell>
        </row>
        <row r="55">
          <cell r="E55"/>
        </row>
        <row r="56">
          <cell r="E56"/>
        </row>
        <row r="57">
          <cell r="E57" t="str">
            <v>z</v>
          </cell>
        </row>
        <row r="58">
          <cell r="E58" t="str">
            <v>Sanjeewa</v>
          </cell>
        </row>
        <row r="59">
          <cell r="E59" t="str">
            <v>Sanjeewa</v>
          </cell>
        </row>
        <row r="60">
          <cell r="E60" t="str">
            <v>Sanjeewa</v>
          </cell>
        </row>
        <row r="61">
          <cell r="E61" t="str">
            <v>Sanjeewa</v>
          </cell>
        </row>
        <row r="62">
          <cell r="E62" t="str">
            <v>Sanjeewa</v>
          </cell>
        </row>
        <row r="63">
          <cell r="E63" t="str">
            <v>Sanjeewa</v>
          </cell>
        </row>
        <row r="64">
          <cell r="E64" t="str">
            <v>Sanjeewa</v>
          </cell>
        </row>
        <row r="65">
          <cell r="E65" t="str">
            <v>z</v>
          </cell>
        </row>
        <row r="66">
          <cell r="E66" t="str">
            <v>Chinthaka</v>
          </cell>
        </row>
        <row r="67">
          <cell r="E67" t="str">
            <v>Chinthaka</v>
          </cell>
        </row>
        <row r="68">
          <cell r="E68" t="str">
            <v>Chinthaka</v>
          </cell>
        </row>
        <row r="69">
          <cell r="E69" t="str">
            <v>Chinthaka</v>
          </cell>
        </row>
        <row r="70">
          <cell r="E70" t="str">
            <v>Chinthaka</v>
          </cell>
        </row>
        <row r="71">
          <cell r="E71"/>
        </row>
        <row r="72">
          <cell r="E72"/>
        </row>
        <row r="73">
          <cell r="E73" t="str">
            <v>z</v>
          </cell>
        </row>
        <row r="74">
          <cell r="E74" t="str">
            <v>z</v>
          </cell>
        </row>
        <row r="75">
          <cell r="E75"/>
        </row>
        <row r="76">
          <cell r="E76" t="str">
            <v>Wijebandara</v>
          </cell>
        </row>
        <row r="77">
          <cell r="E77" t="str">
            <v>Wijebandara</v>
          </cell>
        </row>
        <row r="78">
          <cell r="E78" t="str">
            <v>Wijebandara</v>
          </cell>
        </row>
        <row r="79">
          <cell r="E79" t="str">
            <v>Wijebandara</v>
          </cell>
        </row>
        <row r="80">
          <cell r="E80" t="str">
            <v>Wijebandara</v>
          </cell>
        </row>
        <row r="81">
          <cell r="E81"/>
        </row>
        <row r="82">
          <cell r="E82"/>
        </row>
        <row r="83">
          <cell r="E83" t="str">
            <v>z</v>
          </cell>
        </row>
        <row r="84">
          <cell r="E84" t="str">
            <v>Janaka</v>
          </cell>
        </row>
        <row r="85">
          <cell r="E85" t="str">
            <v>Janaka</v>
          </cell>
        </row>
        <row r="86">
          <cell r="E86" t="str">
            <v>Janaka</v>
          </cell>
        </row>
        <row r="87">
          <cell r="E87"/>
        </row>
        <row r="88">
          <cell r="E88"/>
        </row>
        <row r="89">
          <cell r="E89"/>
        </row>
        <row r="90">
          <cell r="E90"/>
        </row>
        <row r="91">
          <cell r="E91" t="str">
            <v>z</v>
          </cell>
        </row>
        <row r="92">
          <cell r="E92" t="str">
            <v>Kasun</v>
          </cell>
        </row>
        <row r="93">
          <cell r="E93" t="str">
            <v>Kasun</v>
          </cell>
        </row>
        <row r="94">
          <cell r="E94" t="str">
            <v>Kasun</v>
          </cell>
        </row>
        <row r="95">
          <cell r="E95"/>
        </row>
        <row r="96">
          <cell r="E96"/>
        </row>
        <row r="97">
          <cell r="E97" t="str">
            <v>z</v>
          </cell>
        </row>
        <row r="98">
          <cell r="E98"/>
        </row>
        <row r="99">
          <cell r="E99"/>
        </row>
        <row r="100">
          <cell r="E100"/>
        </row>
        <row r="101">
          <cell r="E101"/>
        </row>
        <row r="102">
          <cell r="E102"/>
        </row>
        <row r="103">
          <cell r="E103" t="str">
            <v>z</v>
          </cell>
        </row>
        <row r="104">
          <cell r="E104" t="str">
            <v>z</v>
          </cell>
        </row>
        <row r="105">
          <cell r="E105"/>
        </row>
        <row r="106">
          <cell r="E106" t="str">
            <v>Channa</v>
          </cell>
        </row>
        <row r="107">
          <cell r="E107" t="str">
            <v>Channa</v>
          </cell>
        </row>
        <row r="108">
          <cell r="E108" t="str">
            <v>Channa</v>
          </cell>
        </row>
        <row r="109">
          <cell r="E109" t="str">
            <v>Channa</v>
          </cell>
        </row>
        <row r="110">
          <cell r="E110" t="str">
            <v>Channa</v>
          </cell>
        </row>
        <row r="111">
          <cell r="E111"/>
        </row>
        <row r="112">
          <cell r="E112"/>
        </row>
        <row r="113">
          <cell r="E113" t="str">
            <v>z</v>
          </cell>
        </row>
        <row r="114">
          <cell r="E114" t="str">
            <v>Sanath</v>
          </cell>
        </row>
        <row r="115">
          <cell r="E115" t="str">
            <v>Sanath</v>
          </cell>
        </row>
        <row r="116">
          <cell r="E116" t="str">
            <v>Sanath</v>
          </cell>
        </row>
        <row r="117">
          <cell r="E117" t="str">
            <v>Sanath</v>
          </cell>
        </row>
        <row r="118">
          <cell r="E118" t="str">
            <v>Sanath</v>
          </cell>
        </row>
        <row r="119">
          <cell r="E119" t="str">
            <v>Sanath</v>
          </cell>
        </row>
        <row r="120">
          <cell r="E120" t="str">
            <v>Sanath</v>
          </cell>
        </row>
        <row r="121">
          <cell r="E121" t="str">
            <v>Sanath</v>
          </cell>
        </row>
        <row r="122">
          <cell r="E122"/>
        </row>
        <row r="123">
          <cell r="E123"/>
        </row>
        <row r="124">
          <cell r="E124"/>
        </row>
        <row r="125">
          <cell r="E125" t="str">
            <v>z</v>
          </cell>
        </row>
        <row r="126">
          <cell r="E126" t="str">
            <v>Sisira</v>
          </cell>
        </row>
        <row r="127">
          <cell r="E127" t="str">
            <v>Sisira</v>
          </cell>
        </row>
        <row r="128">
          <cell r="E128" t="str">
            <v>Sisira</v>
          </cell>
        </row>
        <row r="129">
          <cell r="E129" t="str">
            <v>Sisira</v>
          </cell>
        </row>
        <row r="130">
          <cell r="E130" t="str">
            <v>Sisira</v>
          </cell>
        </row>
        <row r="131">
          <cell r="E131" t="str">
            <v>Sisira</v>
          </cell>
        </row>
        <row r="132">
          <cell r="E132"/>
        </row>
        <row r="133">
          <cell r="E133"/>
        </row>
        <row r="134">
          <cell r="E134"/>
        </row>
        <row r="135">
          <cell r="E135"/>
        </row>
        <row r="136">
          <cell r="E136" t="str">
            <v>z</v>
          </cell>
        </row>
        <row r="137">
          <cell r="E137" t="str">
            <v>z</v>
          </cell>
        </row>
        <row r="138">
          <cell r="E138" t="str">
            <v>Nandana</v>
          </cell>
        </row>
        <row r="139">
          <cell r="E139" t="str">
            <v>Nandana</v>
          </cell>
        </row>
        <row r="140">
          <cell r="E140" t="str">
            <v>Nandana</v>
          </cell>
        </row>
        <row r="141">
          <cell r="E141" t="str">
            <v>Nandana</v>
          </cell>
        </row>
        <row r="142">
          <cell r="E142" t="str">
            <v>Nandana</v>
          </cell>
        </row>
        <row r="143">
          <cell r="E143" t="str">
            <v>Nandana</v>
          </cell>
        </row>
        <row r="144">
          <cell r="E144" t="str">
            <v>Nandana</v>
          </cell>
        </row>
        <row r="145">
          <cell r="E145" t="str">
            <v>z</v>
          </cell>
        </row>
        <row r="146">
          <cell r="E146" t="str">
            <v>Dammika</v>
          </cell>
        </row>
        <row r="147">
          <cell r="E147" t="str">
            <v>Dammika</v>
          </cell>
        </row>
        <row r="148">
          <cell r="E148" t="str">
            <v>Dammika</v>
          </cell>
        </row>
        <row r="149">
          <cell r="E149" t="str">
            <v>Dammika</v>
          </cell>
        </row>
        <row r="150">
          <cell r="E150" t="str">
            <v>Dammika</v>
          </cell>
        </row>
        <row r="151">
          <cell r="E151" t="str">
            <v>Dammika</v>
          </cell>
        </row>
        <row r="152">
          <cell r="E152" t="str">
            <v>z</v>
          </cell>
        </row>
        <row r="153">
          <cell r="E153" t="str">
            <v>Rasika</v>
          </cell>
        </row>
        <row r="154">
          <cell r="E154" t="str">
            <v>Rasika</v>
          </cell>
        </row>
        <row r="155">
          <cell r="E155" t="str">
            <v>Rasika</v>
          </cell>
        </row>
        <row r="156">
          <cell r="E156" t="str">
            <v>Rasika</v>
          </cell>
        </row>
        <row r="157">
          <cell r="E157" t="str">
            <v>z</v>
          </cell>
        </row>
        <row r="158">
          <cell r="E158" t="str">
            <v>z</v>
          </cell>
        </row>
        <row r="159">
          <cell r="E159" t="str">
            <v>z</v>
          </cell>
        </row>
        <row r="160">
          <cell r="E160"/>
        </row>
        <row r="161">
          <cell r="E161" t="str">
            <v>Arafath</v>
          </cell>
        </row>
        <row r="162">
          <cell r="E162" t="str">
            <v>Arafath</v>
          </cell>
        </row>
        <row r="163">
          <cell r="E163" t="str">
            <v>Arafath</v>
          </cell>
        </row>
        <row r="164">
          <cell r="E164" t="str">
            <v>Arafath</v>
          </cell>
        </row>
        <row r="165">
          <cell r="E165" t="str">
            <v>Arafath</v>
          </cell>
        </row>
        <row r="166">
          <cell r="E166" t="str">
            <v>Arafath</v>
          </cell>
        </row>
        <row r="167">
          <cell r="E167" t="str">
            <v>z</v>
          </cell>
        </row>
        <row r="168">
          <cell r="E168" t="str">
            <v>Kannan</v>
          </cell>
        </row>
        <row r="169">
          <cell r="E169" t="str">
            <v>Kannan</v>
          </cell>
        </row>
        <row r="170">
          <cell r="E170" t="str">
            <v>Kannan</v>
          </cell>
        </row>
        <row r="171">
          <cell r="E171" t="str">
            <v>Kannan</v>
          </cell>
        </row>
        <row r="172">
          <cell r="E172" t="str">
            <v>z</v>
          </cell>
        </row>
        <row r="173">
          <cell r="E173" t="str">
            <v>z</v>
          </cell>
        </row>
        <row r="174">
          <cell r="E174" t="str">
            <v>Indika</v>
          </cell>
        </row>
        <row r="175">
          <cell r="E175" t="str">
            <v>Indika</v>
          </cell>
        </row>
        <row r="176">
          <cell r="E176" t="str">
            <v>z</v>
          </cell>
        </row>
        <row r="177">
          <cell r="E177" t="str">
            <v>Asmy</v>
          </cell>
        </row>
        <row r="178">
          <cell r="E178" t="str">
            <v>Asmy</v>
          </cell>
        </row>
        <row r="179">
          <cell r="E179" t="str">
            <v>Asmy</v>
          </cell>
        </row>
        <row r="180">
          <cell r="E180" t="str">
            <v>Asmy</v>
          </cell>
        </row>
        <row r="181">
          <cell r="E181" t="str">
            <v>Asmy</v>
          </cell>
        </row>
        <row r="182">
          <cell r="E182" t="str">
            <v>Asmy</v>
          </cell>
        </row>
        <row r="183">
          <cell r="E183" t="str">
            <v>Asmy</v>
          </cell>
        </row>
        <row r="184">
          <cell r="E184" t="str">
            <v>z</v>
          </cell>
        </row>
        <row r="185">
          <cell r="E185" t="str">
            <v>ASM Danushka</v>
          </cell>
        </row>
        <row r="186">
          <cell r="E186" t="str">
            <v>ASM Danushka</v>
          </cell>
        </row>
        <row r="187">
          <cell r="E187" t="str">
            <v>ASM Danushka</v>
          </cell>
        </row>
        <row r="188">
          <cell r="E188" t="str">
            <v>ASM Danushka</v>
          </cell>
        </row>
        <row r="189">
          <cell r="E189" t="str">
            <v>ASM Danushka</v>
          </cell>
        </row>
        <row r="190">
          <cell r="E190" t="str">
            <v>ASM Danushka</v>
          </cell>
        </row>
        <row r="191">
          <cell r="E191" t="str">
            <v>ASM Danushka</v>
          </cell>
        </row>
        <row r="192">
          <cell r="E192" t="str">
            <v>ASM Danushka</v>
          </cell>
        </row>
        <row r="193">
          <cell r="E193" t="str">
            <v>ASM Danushka</v>
          </cell>
        </row>
        <row r="194">
          <cell r="E194"/>
        </row>
        <row r="195">
          <cell r="E195" t="str">
            <v>z</v>
          </cell>
        </row>
        <row r="196">
          <cell r="E196" t="str">
            <v>z</v>
          </cell>
        </row>
        <row r="197">
          <cell r="E197"/>
        </row>
        <row r="198">
          <cell r="E198" t="str">
            <v>Poobalraj</v>
          </cell>
        </row>
        <row r="199">
          <cell r="E199" t="str">
            <v>Poobalraj</v>
          </cell>
        </row>
        <row r="200">
          <cell r="E200" t="str">
            <v>Poobalraj</v>
          </cell>
        </row>
        <row r="201">
          <cell r="E201" t="str">
            <v>Poobalraj</v>
          </cell>
        </row>
        <row r="202">
          <cell r="E202" t="str">
            <v>Poobalraj</v>
          </cell>
        </row>
        <row r="203">
          <cell r="E203" t="str">
            <v>Poobalraj</v>
          </cell>
        </row>
        <row r="204">
          <cell r="E204" t="str">
            <v>z</v>
          </cell>
        </row>
        <row r="205">
          <cell r="E205" t="str">
            <v>Sukirtharaja</v>
          </cell>
        </row>
        <row r="206">
          <cell r="E206" t="str">
            <v>Sukirtharaja</v>
          </cell>
        </row>
        <row r="207">
          <cell r="E207" t="str">
            <v>Sukirtharaja</v>
          </cell>
        </row>
        <row r="208">
          <cell r="E208" t="str">
            <v>Sukirtharaja</v>
          </cell>
        </row>
        <row r="209">
          <cell r="E209" t="str">
            <v>Sukirtharaja</v>
          </cell>
        </row>
        <row r="210">
          <cell r="E210" t="str">
            <v>Sukirtharaja</v>
          </cell>
        </row>
        <row r="211">
          <cell r="E211" t="str">
            <v>Sukirtharaja</v>
          </cell>
        </row>
        <row r="212">
          <cell r="E212"/>
        </row>
        <row r="213">
          <cell r="E213"/>
        </row>
        <row r="214">
          <cell r="E214" t="str">
            <v>z</v>
          </cell>
        </row>
        <row r="215">
          <cell r="E215"/>
        </row>
        <row r="216">
          <cell r="E216"/>
        </row>
        <row r="217">
          <cell r="E217"/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Home"/>
      <sheetName val="Sumudu"/>
      <sheetName val="Dewappriya"/>
      <sheetName val="Suranga"/>
      <sheetName val="Ashoka"/>
      <sheetName val="Samantha"/>
      <sheetName val="Mahesh"/>
      <sheetName val="Amaradasa"/>
      <sheetName val="Sanka"/>
      <sheetName val="Manish"/>
      <sheetName val="Vinod"/>
      <sheetName val="Web"/>
      <sheetName val="Data"/>
      <sheetName val="KPI"/>
      <sheetName val="Sheet1"/>
      <sheetName val="Sheet2"/>
      <sheetName val="Sheet3"/>
      <sheetName val="PP Data"/>
      <sheetName val="ASM RD Achiv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5">
          <cell r="K15">
            <v>43132</v>
          </cell>
          <cell r="L15">
            <v>43132</v>
          </cell>
          <cell r="M15">
            <v>43132</v>
          </cell>
          <cell r="N15">
            <v>43132</v>
          </cell>
          <cell r="O15">
            <v>43132</v>
          </cell>
          <cell r="P15">
            <v>43132</v>
          </cell>
          <cell r="Q15">
            <v>43132</v>
          </cell>
          <cell r="R15">
            <v>43132</v>
          </cell>
          <cell r="S15">
            <v>43133</v>
          </cell>
          <cell r="T15">
            <v>43133</v>
          </cell>
          <cell r="U15">
            <v>43133</v>
          </cell>
          <cell r="V15">
            <v>43133</v>
          </cell>
          <cell r="W15">
            <v>43133</v>
          </cell>
          <cell r="X15">
            <v>43133</v>
          </cell>
          <cell r="Y15">
            <v>43133</v>
          </cell>
          <cell r="Z15">
            <v>43133</v>
          </cell>
          <cell r="AA15">
            <v>43134</v>
          </cell>
          <cell r="AB15">
            <v>43134</v>
          </cell>
          <cell r="AC15">
            <v>43134</v>
          </cell>
          <cell r="AD15">
            <v>43134</v>
          </cell>
          <cell r="AE15">
            <v>43134</v>
          </cell>
          <cell r="AF15">
            <v>43134</v>
          </cell>
          <cell r="AG15">
            <v>43134</v>
          </cell>
          <cell r="AH15">
            <v>43134</v>
          </cell>
          <cell r="AI15">
            <v>43135</v>
          </cell>
          <cell r="AJ15">
            <v>43135</v>
          </cell>
          <cell r="AK15">
            <v>43135</v>
          </cell>
          <cell r="AL15">
            <v>43135</v>
          </cell>
          <cell r="AM15">
            <v>43135</v>
          </cell>
          <cell r="AN15">
            <v>43135</v>
          </cell>
          <cell r="AO15">
            <v>43135</v>
          </cell>
          <cell r="AP15">
            <v>43135</v>
          </cell>
          <cell r="AQ15">
            <v>43136</v>
          </cell>
          <cell r="AR15">
            <v>43136</v>
          </cell>
          <cell r="AS15">
            <v>43136</v>
          </cell>
          <cell r="AT15">
            <v>43136</v>
          </cell>
          <cell r="AU15">
            <v>43136</v>
          </cell>
          <cell r="AV15">
            <v>43136</v>
          </cell>
          <cell r="AW15">
            <v>43136</v>
          </cell>
          <cell r="AX15">
            <v>43136</v>
          </cell>
          <cell r="AY15">
            <v>43137</v>
          </cell>
          <cell r="AZ15">
            <v>43137</v>
          </cell>
          <cell r="BA15">
            <v>43137</v>
          </cell>
          <cell r="BB15">
            <v>43137</v>
          </cell>
          <cell r="BC15">
            <v>43137</v>
          </cell>
          <cell r="BD15">
            <v>43137</v>
          </cell>
          <cell r="BE15">
            <v>43137</v>
          </cell>
          <cell r="BF15">
            <v>43137</v>
          </cell>
          <cell r="BG15">
            <v>43138</v>
          </cell>
          <cell r="BH15">
            <v>43138</v>
          </cell>
          <cell r="BI15">
            <v>43138</v>
          </cell>
          <cell r="BJ15">
            <v>43138</v>
          </cell>
          <cell r="BK15">
            <v>43138</v>
          </cell>
          <cell r="BL15">
            <v>43138</v>
          </cell>
          <cell r="BM15">
            <v>43138</v>
          </cell>
          <cell r="BN15">
            <v>43138</v>
          </cell>
          <cell r="BO15">
            <v>43139</v>
          </cell>
          <cell r="BP15">
            <v>43139</v>
          </cell>
          <cell r="BQ15">
            <v>43139</v>
          </cell>
          <cell r="BR15">
            <v>43139</v>
          </cell>
          <cell r="BS15">
            <v>43139</v>
          </cell>
          <cell r="BT15">
            <v>43139</v>
          </cell>
          <cell r="BU15">
            <v>43139</v>
          </cell>
          <cell r="BV15">
            <v>43139</v>
          </cell>
          <cell r="BW15">
            <v>43140</v>
          </cell>
          <cell r="BX15">
            <v>43140</v>
          </cell>
          <cell r="BY15">
            <v>43140</v>
          </cell>
          <cell r="BZ15">
            <v>43140</v>
          </cell>
          <cell r="CA15">
            <v>43140</v>
          </cell>
          <cell r="CB15">
            <v>43140</v>
          </cell>
          <cell r="CC15">
            <v>43140</v>
          </cell>
          <cell r="CD15">
            <v>43140</v>
          </cell>
          <cell r="CE15">
            <v>43141</v>
          </cell>
          <cell r="CF15">
            <v>43141</v>
          </cell>
          <cell r="CG15">
            <v>43141</v>
          </cell>
          <cell r="CH15">
            <v>43141</v>
          </cell>
          <cell r="CI15">
            <v>43141</v>
          </cell>
          <cell r="CJ15">
            <v>43141</v>
          </cell>
          <cell r="CK15">
            <v>43141</v>
          </cell>
          <cell r="CL15">
            <v>43141</v>
          </cell>
          <cell r="CM15">
            <v>43142</v>
          </cell>
          <cell r="CN15">
            <v>43142</v>
          </cell>
          <cell r="CO15">
            <v>43142</v>
          </cell>
          <cell r="CP15">
            <v>43142</v>
          </cell>
          <cell r="CQ15">
            <v>43142</v>
          </cell>
          <cell r="CR15">
            <v>43142</v>
          </cell>
          <cell r="CS15">
            <v>43142</v>
          </cell>
          <cell r="CT15">
            <v>43142</v>
          </cell>
          <cell r="CU15">
            <v>43143</v>
          </cell>
          <cell r="CV15">
            <v>43143</v>
          </cell>
          <cell r="CW15">
            <v>43143</v>
          </cell>
          <cell r="CX15">
            <v>43143</v>
          </cell>
          <cell r="CY15">
            <v>43143</v>
          </cell>
          <cell r="CZ15">
            <v>43143</v>
          </cell>
          <cell r="DA15">
            <v>43143</v>
          </cell>
          <cell r="DB15">
            <v>43143</v>
          </cell>
          <cell r="DC15">
            <v>43144</v>
          </cell>
          <cell r="DD15">
            <v>43144</v>
          </cell>
          <cell r="DE15">
            <v>43144</v>
          </cell>
          <cell r="DF15">
            <v>43144</v>
          </cell>
          <cell r="DG15">
            <v>43144</v>
          </cell>
          <cell r="DH15">
            <v>43144</v>
          </cell>
          <cell r="DI15">
            <v>43144</v>
          </cell>
          <cell r="DJ15">
            <v>43144</v>
          </cell>
          <cell r="DK15">
            <v>43145</v>
          </cell>
          <cell r="DL15">
            <v>43145</v>
          </cell>
          <cell r="DM15">
            <v>43145</v>
          </cell>
          <cell r="DN15">
            <v>43145</v>
          </cell>
          <cell r="DO15">
            <v>43145</v>
          </cell>
          <cell r="DP15">
            <v>43145</v>
          </cell>
          <cell r="DQ15">
            <v>43145</v>
          </cell>
          <cell r="DR15">
            <v>43145</v>
          </cell>
          <cell r="DS15">
            <v>43146</v>
          </cell>
          <cell r="DT15">
            <v>43146</v>
          </cell>
          <cell r="DU15">
            <v>43146</v>
          </cell>
          <cell r="DV15">
            <v>43146</v>
          </cell>
          <cell r="DW15">
            <v>43146</v>
          </cell>
          <cell r="DX15">
            <v>43146</v>
          </cell>
          <cell r="DY15">
            <v>43146</v>
          </cell>
          <cell r="DZ15">
            <v>43146</v>
          </cell>
          <cell r="EA15">
            <v>43147</v>
          </cell>
          <cell r="EB15">
            <v>43147</v>
          </cell>
          <cell r="EC15">
            <v>43147</v>
          </cell>
          <cell r="ED15">
            <v>43147</v>
          </cell>
          <cell r="EE15">
            <v>43147</v>
          </cell>
          <cell r="EF15">
            <v>43147</v>
          </cell>
          <cell r="EG15">
            <v>43147</v>
          </cell>
          <cell r="EH15">
            <v>43147</v>
          </cell>
          <cell r="EI15">
            <v>43148</v>
          </cell>
          <cell r="EJ15">
            <v>43148</v>
          </cell>
          <cell r="EK15">
            <v>43148</v>
          </cell>
          <cell r="EL15">
            <v>43148</v>
          </cell>
          <cell r="EM15">
            <v>43148</v>
          </cell>
          <cell r="EN15">
            <v>43148</v>
          </cell>
          <cell r="EO15">
            <v>43148</v>
          </cell>
          <cell r="EP15">
            <v>43148</v>
          </cell>
          <cell r="EQ15">
            <v>43149</v>
          </cell>
          <cell r="ER15">
            <v>43149</v>
          </cell>
          <cell r="ES15">
            <v>43149</v>
          </cell>
          <cell r="ET15">
            <v>43149</v>
          </cell>
          <cell r="EU15">
            <v>43149</v>
          </cell>
          <cell r="EV15">
            <v>43149</v>
          </cell>
          <cell r="EW15">
            <v>43149</v>
          </cell>
          <cell r="EX15">
            <v>43149</v>
          </cell>
          <cell r="EY15">
            <v>43150</v>
          </cell>
          <cell r="EZ15">
            <v>43150</v>
          </cell>
          <cell r="FA15">
            <v>43150</v>
          </cell>
          <cell r="FB15">
            <v>43150</v>
          </cell>
          <cell r="FC15">
            <v>43150</v>
          </cell>
          <cell r="FD15">
            <v>43150</v>
          </cell>
          <cell r="FE15">
            <v>43150</v>
          </cell>
          <cell r="FF15">
            <v>43150</v>
          </cell>
          <cell r="FG15">
            <v>43151</v>
          </cell>
          <cell r="FH15">
            <v>43151</v>
          </cell>
          <cell r="FI15">
            <v>43151</v>
          </cell>
          <cell r="FJ15">
            <v>43151</v>
          </cell>
          <cell r="FK15">
            <v>43151</v>
          </cell>
          <cell r="FL15">
            <v>43151</v>
          </cell>
          <cell r="FM15">
            <v>43151</v>
          </cell>
          <cell r="FN15">
            <v>43151</v>
          </cell>
          <cell r="FO15">
            <v>43152</v>
          </cell>
          <cell r="FP15">
            <v>43152</v>
          </cell>
          <cell r="FQ15">
            <v>43152</v>
          </cell>
          <cell r="FR15">
            <v>43152</v>
          </cell>
          <cell r="FS15">
            <v>43152</v>
          </cell>
          <cell r="FT15">
            <v>43152</v>
          </cell>
          <cell r="FU15">
            <v>43152</v>
          </cell>
          <cell r="FV15">
            <v>43152</v>
          </cell>
          <cell r="FW15">
            <v>43153</v>
          </cell>
          <cell r="FX15">
            <v>43153</v>
          </cell>
          <cell r="FY15">
            <v>43153</v>
          </cell>
          <cell r="FZ15">
            <v>43153</v>
          </cell>
          <cell r="GA15">
            <v>43153</v>
          </cell>
          <cell r="GB15">
            <v>43153</v>
          </cell>
          <cell r="GC15">
            <v>43153</v>
          </cell>
          <cell r="GD15">
            <v>43153</v>
          </cell>
          <cell r="GE15">
            <v>43154</v>
          </cell>
          <cell r="GF15">
            <v>43154</v>
          </cell>
          <cell r="GG15">
            <v>43154</v>
          </cell>
          <cell r="GH15">
            <v>43154</v>
          </cell>
          <cell r="GI15">
            <v>43154</v>
          </cell>
          <cell r="GJ15">
            <v>43154</v>
          </cell>
          <cell r="GK15">
            <v>43154</v>
          </cell>
          <cell r="GL15">
            <v>43154</v>
          </cell>
          <cell r="GM15">
            <v>43155</v>
          </cell>
          <cell r="GN15">
            <v>43155</v>
          </cell>
          <cell r="GO15">
            <v>43155</v>
          </cell>
          <cell r="GP15">
            <v>43155</v>
          </cell>
          <cell r="GQ15">
            <v>43155</v>
          </cell>
          <cell r="GR15">
            <v>43155</v>
          </cell>
          <cell r="GS15">
            <v>43155</v>
          </cell>
          <cell r="GT15">
            <v>43155</v>
          </cell>
          <cell r="GU15">
            <v>43156</v>
          </cell>
          <cell r="GV15">
            <v>43156</v>
          </cell>
          <cell r="GW15">
            <v>43156</v>
          </cell>
          <cell r="GX15">
            <v>43156</v>
          </cell>
          <cell r="GY15">
            <v>43156</v>
          </cell>
          <cell r="GZ15">
            <v>43156</v>
          </cell>
          <cell r="HA15">
            <v>43156</v>
          </cell>
          <cell r="HB15">
            <v>43156</v>
          </cell>
          <cell r="HC15">
            <v>43157</v>
          </cell>
          <cell r="HD15">
            <v>43157</v>
          </cell>
          <cell r="HE15">
            <v>43157</v>
          </cell>
          <cell r="HF15">
            <v>43157</v>
          </cell>
          <cell r="HG15">
            <v>43157</v>
          </cell>
          <cell r="HH15">
            <v>43157</v>
          </cell>
          <cell r="HI15">
            <v>43157</v>
          </cell>
          <cell r="HJ15">
            <v>43157</v>
          </cell>
          <cell r="HK15">
            <v>43158</v>
          </cell>
          <cell r="HL15">
            <v>43158</v>
          </cell>
          <cell r="HM15">
            <v>43158</v>
          </cell>
          <cell r="HN15">
            <v>43158</v>
          </cell>
          <cell r="HO15">
            <v>43158</v>
          </cell>
          <cell r="HP15">
            <v>43158</v>
          </cell>
          <cell r="HQ15">
            <v>43158</v>
          </cell>
          <cell r="HR15">
            <v>43158</v>
          </cell>
          <cell r="HS15">
            <v>43159</v>
          </cell>
          <cell r="HT15">
            <v>43159</v>
          </cell>
          <cell r="HU15">
            <v>43159</v>
          </cell>
          <cell r="HV15">
            <v>43159</v>
          </cell>
          <cell r="HW15">
            <v>43159</v>
          </cell>
          <cell r="HX15">
            <v>43159</v>
          </cell>
          <cell r="HY15">
            <v>43159</v>
          </cell>
          <cell r="HZ15">
            <v>43159</v>
          </cell>
          <cell r="IA15">
            <v>43160</v>
          </cell>
          <cell r="IB15">
            <v>43160</v>
          </cell>
          <cell r="IC15">
            <v>43160</v>
          </cell>
          <cell r="ID15">
            <v>43160</v>
          </cell>
          <cell r="IE15">
            <v>43160</v>
          </cell>
          <cell r="IF15">
            <v>43160</v>
          </cell>
          <cell r="IG15">
            <v>43160</v>
          </cell>
          <cell r="IH15">
            <v>43160</v>
          </cell>
          <cell r="II15">
            <v>43161</v>
          </cell>
          <cell r="IJ15">
            <v>43161</v>
          </cell>
          <cell r="IK15">
            <v>43161</v>
          </cell>
          <cell r="IL15">
            <v>43161</v>
          </cell>
          <cell r="IM15">
            <v>43161</v>
          </cell>
          <cell r="IN15">
            <v>43161</v>
          </cell>
          <cell r="IO15">
            <v>43161</v>
          </cell>
          <cell r="IP15">
            <v>43161</v>
          </cell>
          <cell r="IQ15">
            <v>43162</v>
          </cell>
          <cell r="IR15">
            <v>43162</v>
          </cell>
          <cell r="IS15">
            <v>43162</v>
          </cell>
          <cell r="IT15">
            <v>43162</v>
          </cell>
          <cell r="IU15">
            <v>43162</v>
          </cell>
          <cell r="IV15">
            <v>43162</v>
          </cell>
          <cell r="IW15">
            <v>43162</v>
          </cell>
          <cell r="IX15">
            <v>43162</v>
          </cell>
        </row>
        <row r="16">
          <cell r="B16" t="str">
            <v>ASM</v>
          </cell>
          <cell r="K16" t="str">
            <v>CSD RD</v>
          </cell>
          <cell r="L16" t="str">
            <v>Water RD</v>
          </cell>
          <cell r="M16" t="str">
            <v>Power Player</v>
          </cell>
          <cell r="N16" t="str">
            <v>BC</v>
          </cell>
          <cell r="O16" t="str">
            <v>SC</v>
          </cell>
          <cell r="P16" t="str">
            <v>SR</v>
          </cell>
          <cell r="Q16" t="str">
            <v>R.R TGT</v>
          </cell>
          <cell r="R16" t="str">
            <v>R.R. Ach</v>
          </cell>
          <cell r="S16" t="str">
            <v>CSD RD</v>
          </cell>
          <cell r="T16" t="str">
            <v>Water RD</v>
          </cell>
          <cell r="U16" t="str">
            <v>Power Player</v>
          </cell>
          <cell r="V16" t="str">
            <v>BC</v>
          </cell>
          <cell r="W16" t="str">
            <v>SC</v>
          </cell>
          <cell r="X16" t="str">
            <v>SR</v>
          </cell>
          <cell r="Y16" t="str">
            <v>R.R TGT</v>
          </cell>
          <cell r="Z16" t="str">
            <v>R.R. Ach</v>
          </cell>
          <cell r="AA16" t="str">
            <v>CSD RD</v>
          </cell>
          <cell r="AB16" t="str">
            <v>Water RD</v>
          </cell>
          <cell r="AC16" t="str">
            <v>Power Player</v>
          </cell>
          <cell r="AD16" t="str">
            <v>BC</v>
          </cell>
          <cell r="AE16" t="str">
            <v>SC</v>
          </cell>
          <cell r="AF16" t="str">
            <v>SR</v>
          </cell>
          <cell r="AG16" t="str">
            <v>R.R TGT</v>
          </cell>
          <cell r="AH16" t="str">
            <v>R.R. Ach</v>
          </cell>
          <cell r="AI16" t="str">
            <v>CSD RD</v>
          </cell>
          <cell r="AJ16" t="str">
            <v>Water RD</v>
          </cell>
          <cell r="AK16" t="str">
            <v>Power Player</v>
          </cell>
          <cell r="AL16" t="str">
            <v>BC</v>
          </cell>
          <cell r="AM16" t="str">
            <v>SC</v>
          </cell>
          <cell r="AN16" t="str">
            <v>SR</v>
          </cell>
          <cell r="AO16" t="str">
            <v>R.R TGT</v>
          </cell>
          <cell r="AP16" t="str">
            <v>R.R. Ach</v>
          </cell>
          <cell r="AQ16" t="str">
            <v>CSD RD</v>
          </cell>
          <cell r="AR16" t="str">
            <v>Water RD</v>
          </cell>
          <cell r="AS16" t="str">
            <v>Power Player</v>
          </cell>
          <cell r="AT16" t="str">
            <v>BC</v>
          </cell>
          <cell r="AU16" t="str">
            <v>SC</v>
          </cell>
          <cell r="AV16" t="str">
            <v>SR</v>
          </cell>
          <cell r="AW16" t="str">
            <v>R.R TGT</v>
          </cell>
          <cell r="AX16" t="str">
            <v>R.R. Ach</v>
          </cell>
          <cell r="AY16" t="str">
            <v>CSD RD</v>
          </cell>
          <cell r="AZ16" t="str">
            <v>Water RD</v>
          </cell>
          <cell r="BA16" t="str">
            <v>Power Player</v>
          </cell>
          <cell r="BB16" t="str">
            <v>BC</v>
          </cell>
          <cell r="BC16" t="str">
            <v>SC</v>
          </cell>
          <cell r="BD16" t="str">
            <v>SR</v>
          </cell>
          <cell r="BE16" t="str">
            <v>R.R TGT</v>
          </cell>
          <cell r="BF16" t="str">
            <v>R.R. Ach</v>
          </cell>
          <cell r="BG16" t="str">
            <v>CSD RD</v>
          </cell>
          <cell r="BH16" t="str">
            <v>Water RD</v>
          </cell>
          <cell r="BI16" t="str">
            <v>Power Player</v>
          </cell>
          <cell r="BJ16" t="str">
            <v>BC</v>
          </cell>
          <cell r="BK16" t="str">
            <v>SC</v>
          </cell>
          <cell r="BL16" t="str">
            <v>SR</v>
          </cell>
          <cell r="BM16" t="str">
            <v>R.R TGT</v>
          </cell>
          <cell r="BN16" t="str">
            <v>R.R. Ach</v>
          </cell>
          <cell r="BO16" t="str">
            <v>CSD RD</v>
          </cell>
          <cell r="BP16" t="str">
            <v>Water RD</v>
          </cell>
          <cell r="BQ16" t="str">
            <v>Power Player</v>
          </cell>
          <cell r="BR16" t="str">
            <v>BC</v>
          </cell>
          <cell r="BS16" t="str">
            <v>SC</v>
          </cell>
          <cell r="BT16" t="str">
            <v>SR</v>
          </cell>
          <cell r="BU16" t="str">
            <v>R.R TGT</v>
          </cell>
          <cell r="BV16" t="str">
            <v>R.R. Ach</v>
          </cell>
          <cell r="BW16" t="str">
            <v>CSD RD</v>
          </cell>
          <cell r="BX16" t="str">
            <v>Water RD</v>
          </cell>
          <cell r="BY16" t="str">
            <v>Power Player</v>
          </cell>
          <cell r="BZ16" t="str">
            <v>BC</v>
          </cell>
          <cell r="CA16" t="str">
            <v>SC</v>
          </cell>
          <cell r="CB16" t="str">
            <v>SR</v>
          </cell>
          <cell r="CC16" t="str">
            <v>R.R TGT</v>
          </cell>
          <cell r="CD16" t="str">
            <v>R.R. Ach</v>
          </cell>
          <cell r="CE16" t="str">
            <v>CSD RD</v>
          </cell>
          <cell r="CF16" t="str">
            <v>Water RD</v>
          </cell>
          <cell r="CG16" t="str">
            <v>Power Player</v>
          </cell>
          <cell r="CH16" t="str">
            <v>BC</v>
          </cell>
          <cell r="CI16" t="str">
            <v>SC</v>
          </cell>
          <cell r="CJ16" t="str">
            <v>SR</v>
          </cell>
          <cell r="CK16" t="str">
            <v>R.R TGT</v>
          </cell>
          <cell r="CL16" t="str">
            <v>R.R. Ach</v>
          </cell>
          <cell r="CM16" t="str">
            <v>CSD RD</v>
          </cell>
          <cell r="CN16" t="str">
            <v>Water RD</v>
          </cell>
          <cell r="CO16" t="str">
            <v>Power Player</v>
          </cell>
          <cell r="CP16" t="str">
            <v>BC</v>
          </cell>
          <cell r="CQ16" t="str">
            <v>SC</v>
          </cell>
          <cell r="CR16" t="str">
            <v>SR</v>
          </cell>
          <cell r="CS16" t="str">
            <v>R.R TGT</v>
          </cell>
          <cell r="CT16" t="str">
            <v>R.R. Ach</v>
          </cell>
          <cell r="CU16" t="str">
            <v>CSD RD</v>
          </cell>
          <cell r="CV16" t="str">
            <v>Water RD</v>
          </cell>
          <cell r="CW16" t="str">
            <v>Power Player</v>
          </cell>
          <cell r="CX16" t="str">
            <v>BC</v>
          </cell>
          <cell r="CY16" t="str">
            <v>SC</v>
          </cell>
          <cell r="CZ16" t="str">
            <v>SR</v>
          </cell>
          <cell r="DA16" t="str">
            <v>R.R TGT</v>
          </cell>
          <cell r="DB16" t="str">
            <v>R.R. Ach</v>
          </cell>
          <cell r="DC16" t="str">
            <v>CSD RD</v>
          </cell>
          <cell r="DD16" t="str">
            <v>Water RD</v>
          </cell>
          <cell r="DE16" t="str">
            <v>Power Player</v>
          </cell>
          <cell r="DF16" t="str">
            <v>BC</v>
          </cell>
          <cell r="DG16" t="str">
            <v>SC</v>
          </cell>
          <cell r="DH16" t="str">
            <v>SR</v>
          </cell>
          <cell r="DI16" t="str">
            <v>R.R TGT</v>
          </cell>
          <cell r="DJ16" t="str">
            <v>R.R. Ach</v>
          </cell>
          <cell r="DK16" t="str">
            <v>CSD RD</v>
          </cell>
          <cell r="DL16" t="str">
            <v>Water RD</v>
          </cell>
          <cell r="DM16" t="str">
            <v>Power Player</v>
          </cell>
          <cell r="DN16" t="str">
            <v>BC</v>
          </cell>
          <cell r="DO16" t="str">
            <v>SC</v>
          </cell>
          <cell r="DP16" t="str">
            <v>SR</v>
          </cell>
          <cell r="DQ16" t="str">
            <v>R.R TGT</v>
          </cell>
          <cell r="DR16" t="str">
            <v>R.R. Ach</v>
          </cell>
          <cell r="DS16" t="str">
            <v>CSD RD</v>
          </cell>
          <cell r="DT16" t="str">
            <v>Water RD</v>
          </cell>
          <cell r="DU16" t="str">
            <v>Power Player</v>
          </cell>
          <cell r="DV16" t="str">
            <v>BC</v>
          </cell>
          <cell r="DW16" t="str">
            <v>SC</v>
          </cell>
          <cell r="DX16" t="str">
            <v>SR</v>
          </cell>
          <cell r="DY16" t="str">
            <v>R.R TGT</v>
          </cell>
          <cell r="DZ16" t="str">
            <v>R.R. Ach</v>
          </cell>
          <cell r="EA16" t="str">
            <v>CSD RD</v>
          </cell>
          <cell r="EB16" t="str">
            <v>Water RD</v>
          </cell>
          <cell r="EC16" t="str">
            <v>Power Player</v>
          </cell>
          <cell r="ED16" t="str">
            <v>BC</v>
          </cell>
          <cell r="EE16" t="str">
            <v>SC</v>
          </cell>
          <cell r="EF16" t="str">
            <v>SR</v>
          </cell>
          <cell r="EG16" t="str">
            <v>R.R TGT</v>
          </cell>
          <cell r="EH16" t="str">
            <v>R.R. Ach</v>
          </cell>
          <cell r="EI16" t="str">
            <v>CSD RD</v>
          </cell>
          <cell r="EJ16" t="str">
            <v>Water RD</v>
          </cell>
          <cell r="EK16" t="str">
            <v>Power Player</v>
          </cell>
          <cell r="EL16" t="str">
            <v>BC</v>
          </cell>
          <cell r="EM16" t="str">
            <v>SC</v>
          </cell>
          <cell r="EN16" t="str">
            <v>SR</v>
          </cell>
          <cell r="EO16" t="str">
            <v>R.R TGT</v>
          </cell>
          <cell r="EP16" t="str">
            <v>R.R. Ach</v>
          </cell>
          <cell r="EQ16" t="str">
            <v>CSD RD</v>
          </cell>
          <cell r="ER16" t="str">
            <v>Water RD</v>
          </cell>
          <cell r="ES16" t="str">
            <v>Power Player</v>
          </cell>
          <cell r="ET16" t="str">
            <v>BC</v>
          </cell>
          <cell r="EU16" t="str">
            <v>SC</v>
          </cell>
          <cell r="EV16" t="str">
            <v>SR</v>
          </cell>
          <cell r="EW16" t="str">
            <v>R.R TGT</v>
          </cell>
          <cell r="EX16" t="str">
            <v>R.R. Ach</v>
          </cell>
          <cell r="EY16" t="str">
            <v>CSD RD</v>
          </cell>
          <cell r="EZ16" t="str">
            <v>Water RD</v>
          </cell>
          <cell r="FA16" t="str">
            <v>Power Player</v>
          </cell>
          <cell r="FB16" t="str">
            <v>BC</v>
          </cell>
          <cell r="FC16" t="str">
            <v>SC</v>
          </cell>
          <cell r="FD16" t="str">
            <v>SR</v>
          </cell>
          <cell r="FE16" t="str">
            <v>R.R TGT</v>
          </cell>
          <cell r="FF16" t="str">
            <v>R.R. Ach</v>
          </cell>
          <cell r="FG16" t="str">
            <v>CSD RD</v>
          </cell>
          <cell r="FH16" t="str">
            <v>Water RD</v>
          </cell>
          <cell r="FI16" t="str">
            <v>Power Player</v>
          </cell>
          <cell r="FJ16" t="str">
            <v>BC</v>
          </cell>
          <cell r="FK16" t="str">
            <v>SC</v>
          </cell>
          <cell r="FL16" t="str">
            <v>SR</v>
          </cell>
          <cell r="FM16" t="str">
            <v>R.R TGT</v>
          </cell>
          <cell r="FN16" t="str">
            <v>R.R. Ach</v>
          </cell>
          <cell r="FO16" t="str">
            <v>CSD RD</v>
          </cell>
          <cell r="FP16" t="str">
            <v>Water RD</v>
          </cell>
          <cell r="FQ16" t="str">
            <v>Power Player</v>
          </cell>
          <cell r="FR16" t="str">
            <v>BC</v>
          </cell>
          <cell r="FS16" t="str">
            <v>SC</v>
          </cell>
          <cell r="FT16" t="str">
            <v>SR</v>
          </cell>
          <cell r="FU16" t="str">
            <v>R.R TGT</v>
          </cell>
          <cell r="FV16" t="str">
            <v>R.R. Ach</v>
          </cell>
          <cell r="FW16" t="str">
            <v>CSD RD</v>
          </cell>
          <cell r="FX16" t="str">
            <v>Water RD</v>
          </cell>
          <cell r="FY16" t="str">
            <v>Power Player</v>
          </cell>
          <cell r="FZ16" t="str">
            <v>BC</v>
          </cell>
          <cell r="GA16" t="str">
            <v>SC</v>
          </cell>
          <cell r="GB16" t="str">
            <v>SR</v>
          </cell>
          <cell r="GC16" t="str">
            <v>R.R TGT</v>
          </cell>
          <cell r="GD16" t="str">
            <v>R.R. Ach</v>
          </cell>
          <cell r="GE16" t="str">
            <v>CSD RD</v>
          </cell>
          <cell r="GF16" t="str">
            <v>Water RD</v>
          </cell>
          <cell r="GG16" t="str">
            <v>Power Player</v>
          </cell>
          <cell r="GH16" t="str">
            <v>BC</v>
          </cell>
          <cell r="GI16" t="str">
            <v>SC</v>
          </cell>
          <cell r="GJ16" t="str">
            <v>SR</v>
          </cell>
          <cell r="GK16" t="str">
            <v>R.R TGT</v>
          </cell>
          <cell r="GL16" t="str">
            <v>R.R. Ach</v>
          </cell>
          <cell r="GM16" t="str">
            <v>CSD RD</v>
          </cell>
          <cell r="GN16" t="str">
            <v>Water RD</v>
          </cell>
          <cell r="GO16" t="str">
            <v>Power Player</v>
          </cell>
          <cell r="GP16" t="str">
            <v>BC</v>
          </cell>
          <cell r="GQ16" t="str">
            <v>SC</v>
          </cell>
          <cell r="GR16" t="str">
            <v>SR</v>
          </cell>
          <cell r="GS16" t="str">
            <v>R.R TGT</v>
          </cell>
          <cell r="GT16" t="str">
            <v>R.R. Ach</v>
          </cell>
          <cell r="GU16" t="str">
            <v>CSD RD</v>
          </cell>
          <cell r="GV16" t="str">
            <v>Water RD</v>
          </cell>
          <cell r="GW16" t="str">
            <v>Power Player</v>
          </cell>
          <cell r="GX16" t="str">
            <v>BC</v>
          </cell>
          <cell r="GY16" t="str">
            <v>SC</v>
          </cell>
          <cell r="GZ16" t="str">
            <v>SR</v>
          </cell>
          <cell r="HA16" t="str">
            <v>R.R TGT</v>
          </cell>
          <cell r="HB16" t="str">
            <v>R.R. Ach</v>
          </cell>
          <cell r="HC16" t="str">
            <v>CSD RD</v>
          </cell>
          <cell r="HD16" t="str">
            <v>Water RD</v>
          </cell>
          <cell r="HE16" t="str">
            <v>Power Player</v>
          </cell>
          <cell r="HF16" t="str">
            <v>BC</v>
          </cell>
          <cell r="HG16" t="str">
            <v>SC</v>
          </cell>
          <cell r="HH16" t="str">
            <v>SR</v>
          </cell>
          <cell r="HI16" t="str">
            <v>R.R TGT</v>
          </cell>
          <cell r="HJ16" t="str">
            <v>R.R. Ach</v>
          </cell>
          <cell r="HK16" t="str">
            <v>CSD RD</v>
          </cell>
          <cell r="HL16" t="str">
            <v>Water RD</v>
          </cell>
          <cell r="HM16" t="str">
            <v>Power Player</v>
          </cell>
          <cell r="HN16" t="str">
            <v>BC</v>
          </cell>
          <cell r="HO16" t="str">
            <v>SC</v>
          </cell>
          <cell r="HP16" t="str">
            <v>SR</v>
          </cell>
          <cell r="HQ16" t="str">
            <v>R.R TGT</v>
          </cell>
          <cell r="HR16" t="str">
            <v>R.R. Ach</v>
          </cell>
          <cell r="HS16" t="str">
            <v>CSD RD</v>
          </cell>
          <cell r="HT16" t="str">
            <v>Water RD</v>
          </cell>
          <cell r="HU16" t="str">
            <v>Power Player</v>
          </cell>
          <cell r="HV16" t="str">
            <v>BC</v>
          </cell>
          <cell r="HW16" t="str">
            <v>SC</v>
          </cell>
          <cell r="HX16" t="str">
            <v>SR</v>
          </cell>
          <cell r="HY16" t="str">
            <v>R.R TGT</v>
          </cell>
          <cell r="HZ16" t="str">
            <v>R.R. Ach</v>
          </cell>
          <cell r="IA16" t="str">
            <v>CSD RD</v>
          </cell>
          <cell r="IB16" t="str">
            <v>Water RD</v>
          </cell>
          <cell r="IC16" t="str">
            <v>Power Player</v>
          </cell>
          <cell r="ID16" t="str">
            <v>BC</v>
          </cell>
          <cell r="IE16" t="str">
            <v>SC</v>
          </cell>
          <cell r="IF16" t="str">
            <v>SR</v>
          </cell>
          <cell r="IG16" t="str">
            <v>R.R TGT</v>
          </cell>
          <cell r="IH16" t="str">
            <v>R.R. Ach</v>
          </cell>
          <cell r="II16" t="str">
            <v>CSD RD</v>
          </cell>
          <cell r="IJ16" t="str">
            <v>Water RD</v>
          </cell>
          <cell r="IK16" t="str">
            <v>Power Player</v>
          </cell>
          <cell r="IL16" t="str">
            <v>BC</v>
          </cell>
          <cell r="IM16" t="str">
            <v>SC</v>
          </cell>
          <cell r="IN16" t="str">
            <v>SR</v>
          </cell>
          <cell r="IO16" t="str">
            <v>R.R TGT</v>
          </cell>
          <cell r="IP16" t="str">
            <v>R.R. Ach</v>
          </cell>
          <cell r="IQ16" t="str">
            <v>CSD RD</v>
          </cell>
          <cell r="IR16" t="str">
            <v>Water RD</v>
          </cell>
          <cell r="IS16" t="str">
            <v>Power Player</v>
          </cell>
          <cell r="IT16" t="str">
            <v>BC</v>
          </cell>
          <cell r="IU16" t="str">
            <v>SC</v>
          </cell>
          <cell r="IV16" t="str">
            <v>SR</v>
          </cell>
          <cell r="IW16" t="str">
            <v>R.R TGT</v>
          </cell>
          <cell r="IX16" t="str">
            <v>R.R. Ach</v>
          </cell>
        </row>
        <row r="17">
          <cell r="B17" t="str">
            <v>Sritharan</v>
          </cell>
        </row>
        <row r="18">
          <cell r="B18" t="str">
            <v>Kanishka</v>
          </cell>
        </row>
        <row r="19">
          <cell r="B19" t="str">
            <v>Vacant Rathmalana</v>
          </cell>
        </row>
        <row r="20">
          <cell r="B20" t="str">
            <v>Vacant Maharagama</v>
          </cell>
        </row>
        <row r="21">
          <cell r="B21" t="str">
            <v>Kamal</v>
          </cell>
        </row>
        <row r="22">
          <cell r="B22" t="str">
            <v>Vacant ASM 02 Devapriya</v>
          </cell>
        </row>
        <row r="23">
          <cell r="B23" t="str">
            <v>Joy</v>
          </cell>
        </row>
        <row r="24">
          <cell r="B24" t="str">
            <v>ASM Vacant Wattala</v>
          </cell>
        </row>
        <row r="25">
          <cell r="B25" t="str">
            <v>ASM Vacant Kadawatha</v>
          </cell>
        </row>
        <row r="26">
          <cell r="B26" t="str">
            <v>Baskar</v>
          </cell>
        </row>
        <row r="27">
          <cell r="B27" t="str">
            <v>Asanga Sanjeewa</v>
          </cell>
        </row>
        <row r="28">
          <cell r="B28" t="str">
            <v>Nilantha Kumara</v>
          </cell>
        </row>
        <row r="29">
          <cell r="B29" t="str">
            <v>Sumudu Ruwan</v>
          </cell>
        </row>
        <row r="30">
          <cell r="B30" t="str">
            <v>Janaka</v>
          </cell>
        </row>
        <row r="31">
          <cell r="B31" t="str">
            <v>Wijebandara</v>
          </cell>
        </row>
        <row r="32">
          <cell r="B32" t="str">
            <v>Kasun</v>
          </cell>
        </row>
        <row r="33">
          <cell r="B33" t="str">
            <v>Channa</v>
          </cell>
        </row>
        <row r="34">
          <cell r="B34" t="str">
            <v>Sanath</v>
          </cell>
        </row>
        <row r="35">
          <cell r="B35" t="str">
            <v>Sisira</v>
          </cell>
        </row>
        <row r="36">
          <cell r="B36" t="str">
            <v>Nandana</v>
          </cell>
        </row>
        <row r="37">
          <cell r="B37" t="str">
            <v>Dammika</v>
          </cell>
        </row>
        <row r="38">
          <cell r="B38" t="str">
            <v>Rasika</v>
          </cell>
        </row>
        <row r="39">
          <cell r="B39" t="str">
            <v>ASM Vacant Sanka</v>
          </cell>
        </row>
        <row r="40">
          <cell r="B40" t="str">
            <v>Arafath</v>
          </cell>
        </row>
        <row r="41">
          <cell r="B41" t="str">
            <v>Indika</v>
          </cell>
        </row>
        <row r="42">
          <cell r="B42" t="str">
            <v>Asmy</v>
          </cell>
        </row>
        <row r="43">
          <cell r="B43" t="str">
            <v>ASM Danushka</v>
          </cell>
        </row>
        <row r="44">
          <cell r="B44" t="str">
            <v>Poobalraj</v>
          </cell>
        </row>
        <row r="45">
          <cell r="B45" t="str">
            <v>Sukirtharaja</v>
          </cell>
        </row>
      </sheetData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&amp; Stock"/>
      <sheetName val="Sales"/>
      <sheetName val="Stock+RD"/>
      <sheetName val="Area Detail -RAW"/>
      <sheetName val="Brand 8 Oz Pack Raw"/>
      <sheetName val=" Volume Plan"/>
    </sheetNames>
    <sheetDataSet>
      <sheetData sheetId="0"/>
      <sheetData sheetId="1"/>
      <sheetData sheetId="2"/>
      <sheetData sheetId="3"/>
      <sheetData sheetId="4"/>
      <sheetData sheetId="5">
        <row r="7">
          <cell r="DS7" t="str">
            <v>Wariyapola</v>
          </cell>
          <cell r="FW7">
            <v>15919</v>
          </cell>
          <cell r="GY7">
            <v>512</v>
          </cell>
          <cell r="IA7">
            <v>1013</v>
          </cell>
        </row>
        <row r="8">
          <cell r="FW8">
            <v>0</v>
          </cell>
          <cell r="GY8">
            <v>0</v>
          </cell>
          <cell r="IA8">
            <v>0</v>
          </cell>
        </row>
        <row r="9">
          <cell r="DS9" t="str">
            <v>Overseas</v>
          </cell>
          <cell r="FW9">
            <v>0</v>
          </cell>
          <cell r="GY9">
            <v>0</v>
          </cell>
          <cell r="IA9">
            <v>0</v>
          </cell>
        </row>
        <row r="10">
          <cell r="FW10">
            <v>0</v>
          </cell>
          <cell r="GY10">
            <v>0</v>
          </cell>
          <cell r="IA10">
            <v>0</v>
          </cell>
        </row>
        <row r="11">
          <cell r="FW11">
            <v>0</v>
          </cell>
          <cell r="GY11">
            <v>0</v>
          </cell>
          <cell r="IA11">
            <v>0</v>
          </cell>
        </row>
        <row r="12">
          <cell r="FW12">
            <v>0</v>
          </cell>
          <cell r="GY12">
            <v>0</v>
          </cell>
          <cell r="IA12">
            <v>0</v>
          </cell>
        </row>
        <row r="13">
          <cell r="DS13" t="str">
            <v>Colombo Direct</v>
          </cell>
          <cell r="FW13">
            <v>34226</v>
          </cell>
          <cell r="GY13">
            <v>1586</v>
          </cell>
          <cell r="IA13">
            <v>4056</v>
          </cell>
        </row>
        <row r="14">
          <cell r="FW14">
            <v>0</v>
          </cell>
          <cell r="GY14">
            <v>0</v>
          </cell>
          <cell r="IA14">
            <v>0</v>
          </cell>
        </row>
        <row r="15">
          <cell r="DS15" t="str">
            <v>Thissa</v>
          </cell>
          <cell r="FW15">
            <v>25280</v>
          </cell>
          <cell r="GY15">
            <v>975</v>
          </cell>
          <cell r="IA15">
            <v>3010</v>
          </cell>
        </row>
        <row r="16">
          <cell r="DS16" t="str">
            <v>Maharagama</v>
          </cell>
          <cell r="FW16">
            <v>37429</v>
          </cell>
          <cell r="GY16">
            <v>998</v>
          </cell>
          <cell r="IA16">
            <v>1699</v>
          </cell>
        </row>
        <row r="17">
          <cell r="DS17" t="str">
            <v>Anuradhapura</v>
          </cell>
          <cell r="FW17">
            <v>22426</v>
          </cell>
          <cell r="GY17">
            <v>374</v>
          </cell>
          <cell r="IA17">
            <v>1649</v>
          </cell>
        </row>
        <row r="18">
          <cell r="DS18" t="str">
            <v>Wattala</v>
          </cell>
          <cell r="FW18">
            <v>39222</v>
          </cell>
          <cell r="GY18">
            <v>632</v>
          </cell>
          <cell r="IA18">
            <v>1703</v>
          </cell>
        </row>
        <row r="19">
          <cell r="DS19" t="str">
            <v xml:space="preserve">Kaduwela </v>
          </cell>
          <cell r="FW19">
            <v>838</v>
          </cell>
          <cell r="GY19">
            <v>0</v>
          </cell>
          <cell r="IA19">
            <v>0</v>
          </cell>
        </row>
        <row r="20">
          <cell r="DS20" t="str">
            <v>Ampara</v>
          </cell>
          <cell r="FW20">
            <v>0</v>
          </cell>
          <cell r="GY20">
            <v>0</v>
          </cell>
          <cell r="IA20">
            <v>0</v>
          </cell>
        </row>
        <row r="21">
          <cell r="DS21" t="str">
            <v>Nelliyadi</v>
          </cell>
          <cell r="FW21">
            <v>58930</v>
          </cell>
          <cell r="GY21">
            <v>777</v>
          </cell>
          <cell r="IA21">
            <v>1790</v>
          </cell>
        </row>
        <row r="22">
          <cell r="DS22" t="str">
            <v>Cash Sales</v>
          </cell>
          <cell r="FW22">
            <v>124.414</v>
          </cell>
          <cell r="GY22">
            <v>0.79100000000000004</v>
          </cell>
          <cell r="IA22">
            <v>0</v>
          </cell>
        </row>
        <row r="23">
          <cell r="FW23">
            <v>0</v>
          </cell>
          <cell r="GY23">
            <v>0</v>
          </cell>
          <cell r="IA23">
            <v>0</v>
          </cell>
        </row>
        <row r="24">
          <cell r="DS24" t="str">
            <v>Vavuniya</v>
          </cell>
          <cell r="FW24">
            <v>14220</v>
          </cell>
          <cell r="GY24">
            <v>930</v>
          </cell>
          <cell r="IA24">
            <v>562</v>
          </cell>
        </row>
        <row r="25">
          <cell r="FW25">
            <v>0</v>
          </cell>
          <cell r="GY25">
            <v>0</v>
          </cell>
          <cell r="IA25">
            <v>0</v>
          </cell>
        </row>
        <row r="26">
          <cell r="DS26" t="str">
            <v>Akkarepatthu</v>
          </cell>
          <cell r="FW26">
            <v>0</v>
          </cell>
          <cell r="GY26">
            <v>-150</v>
          </cell>
          <cell r="IA26">
            <v>0</v>
          </cell>
        </row>
        <row r="27">
          <cell r="FW27">
            <v>0</v>
          </cell>
          <cell r="GY27">
            <v>0</v>
          </cell>
          <cell r="IA27">
            <v>0</v>
          </cell>
        </row>
        <row r="28">
          <cell r="DS28" t="str">
            <v>Muthur</v>
          </cell>
          <cell r="FW28">
            <v>2097</v>
          </cell>
          <cell r="GY28">
            <v>0</v>
          </cell>
          <cell r="IA28">
            <v>360</v>
          </cell>
        </row>
        <row r="29">
          <cell r="FW29">
            <v>0</v>
          </cell>
          <cell r="GY29">
            <v>0</v>
          </cell>
          <cell r="IA29">
            <v>0</v>
          </cell>
        </row>
        <row r="30">
          <cell r="DS30" t="str">
            <v>Jaffna</v>
          </cell>
          <cell r="FW30">
            <v>91209</v>
          </cell>
          <cell r="GY30">
            <v>1680</v>
          </cell>
          <cell r="IA30">
            <v>4358</v>
          </cell>
        </row>
        <row r="31">
          <cell r="DS31" t="str">
            <v>Killinichi</v>
          </cell>
          <cell r="FW31">
            <v>35833</v>
          </cell>
          <cell r="GY31">
            <v>330</v>
          </cell>
          <cell r="IA31">
            <v>959</v>
          </cell>
        </row>
        <row r="32">
          <cell r="DS32" t="str">
            <v>Key Account</v>
          </cell>
          <cell r="FW32">
            <v>161889.467</v>
          </cell>
          <cell r="GY32">
            <v>1360</v>
          </cell>
          <cell r="IA32">
            <v>1620</v>
          </cell>
        </row>
        <row r="33">
          <cell r="DS33" t="str">
            <v>Minuwangoda</v>
          </cell>
          <cell r="FW33">
            <v>30288</v>
          </cell>
          <cell r="GY33">
            <v>511</v>
          </cell>
          <cell r="IA33">
            <v>998</v>
          </cell>
        </row>
        <row r="34">
          <cell r="FW34">
            <v>0</v>
          </cell>
          <cell r="GY34">
            <v>0</v>
          </cell>
          <cell r="IA34">
            <v>0</v>
          </cell>
        </row>
        <row r="35">
          <cell r="FW35">
            <v>0</v>
          </cell>
          <cell r="GY35">
            <v>0</v>
          </cell>
          <cell r="IA35">
            <v>0</v>
          </cell>
        </row>
        <row r="36">
          <cell r="FW36">
            <v>0</v>
          </cell>
          <cell r="GY36">
            <v>0</v>
          </cell>
          <cell r="IA36">
            <v>0</v>
          </cell>
        </row>
        <row r="37">
          <cell r="DS37" t="str">
            <v>Mannar</v>
          </cell>
          <cell r="FW37">
            <v>35304</v>
          </cell>
          <cell r="GY37">
            <v>349</v>
          </cell>
          <cell r="IA37">
            <v>2015</v>
          </cell>
        </row>
        <row r="38">
          <cell r="DS38" t="str">
            <v>Kanthale</v>
          </cell>
          <cell r="FW38">
            <v>6046</v>
          </cell>
          <cell r="GY38">
            <v>225</v>
          </cell>
          <cell r="IA38">
            <v>545</v>
          </cell>
        </row>
        <row r="39">
          <cell r="DS39" t="str">
            <v>Colombo 2-6</v>
          </cell>
          <cell r="FW39">
            <v>38258</v>
          </cell>
          <cell r="GY39">
            <v>1763</v>
          </cell>
          <cell r="IA39">
            <v>2584</v>
          </cell>
        </row>
        <row r="40">
          <cell r="DS40" t="str">
            <v>Redeegama</v>
          </cell>
          <cell r="FW40">
            <v>15573</v>
          </cell>
          <cell r="GY40">
            <v>544</v>
          </cell>
          <cell r="IA40">
            <v>988</v>
          </cell>
        </row>
        <row r="41">
          <cell r="FW41">
            <v>0</v>
          </cell>
          <cell r="GY41">
            <v>0</v>
          </cell>
          <cell r="IA41">
            <v>0</v>
          </cell>
        </row>
        <row r="42">
          <cell r="DS42" t="str">
            <v>Elpitiya</v>
          </cell>
          <cell r="FW42">
            <v>0</v>
          </cell>
          <cell r="GY42">
            <v>0</v>
          </cell>
          <cell r="IA42">
            <v>0</v>
          </cell>
        </row>
        <row r="43">
          <cell r="DS43" t="str">
            <v>Pulmoddai</v>
          </cell>
          <cell r="FW43">
            <v>12221</v>
          </cell>
          <cell r="GY43">
            <v>485</v>
          </cell>
          <cell r="IA43">
            <v>662</v>
          </cell>
        </row>
        <row r="44">
          <cell r="DS44" t="str">
            <v>Beliaththa</v>
          </cell>
          <cell r="FW44">
            <v>4081</v>
          </cell>
          <cell r="GY44">
            <v>22</v>
          </cell>
          <cell r="IA44">
            <v>105</v>
          </cell>
        </row>
        <row r="45">
          <cell r="DS45" t="str">
            <v>Polonnaruwa</v>
          </cell>
          <cell r="FW45">
            <v>25363</v>
          </cell>
          <cell r="GY45">
            <v>1268</v>
          </cell>
          <cell r="IA45">
            <v>2967</v>
          </cell>
        </row>
        <row r="46">
          <cell r="DS46" t="str">
            <v>Dambulla</v>
          </cell>
          <cell r="FW46">
            <v>16185</v>
          </cell>
          <cell r="GY46">
            <v>531</v>
          </cell>
          <cell r="IA46">
            <v>1980</v>
          </cell>
        </row>
        <row r="47">
          <cell r="FW47">
            <v>0</v>
          </cell>
          <cell r="GY47">
            <v>0</v>
          </cell>
          <cell r="IA47">
            <v>0</v>
          </cell>
        </row>
        <row r="48">
          <cell r="FW48">
            <v>0</v>
          </cell>
          <cell r="GY48">
            <v>0</v>
          </cell>
          <cell r="IA48">
            <v>0</v>
          </cell>
        </row>
        <row r="49">
          <cell r="DS49" t="str">
            <v>Mathugama</v>
          </cell>
          <cell r="FW49">
            <v>-874.33400000000006</v>
          </cell>
          <cell r="GY49">
            <v>-16.167000000000002</v>
          </cell>
          <cell r="IA49">
            <v>0</v>
          </cell>
        </row>
        <row r="50">
          <cell r="FW50">
            <v>0</v>
          </cell>
          <cell r="GY50">
            <v>0</v>
          </cell>
          <cell r="IA50">
            <v>0</v>
          </cell>
        </row>
        <row r="51">
          <cell r="FW51">
            <v>0</v>
          </cell>
          <cell r="GY51">
            <v>0</v>
          </cell>
          <cell r="IA51">
            <v>0</v>
          </cell>
        </row>
        <row r="52">
          <cell r="DS52" t="str">
            <v>Mullathuve II</v>
          </cell>
          <cell r="FW52">
            <v>15749</v>
          </cell>
          <cell r="GY52">
            <v>200</v>
          </cell>
          <cell r="IA52">
            <v>1008</v>
          </cell>
        </row>
        <row r="53">
          <cell r="DS53" t="str">
            <v>Kekirawa</v>
          </cell>
          <cell r="FW53">
            <v>13382</v>
          </cell>
          <cell r="GY53">
            <v>321</v>
          </cell>
          <cell r="IA53">
            <v>1601</v>
          </cell>
        </row>
        <row r="54">
          <cell r="FW54">
            <v>0</v>
          </cell>
          <cell r="GY54">
            <v>0</v>
          </cell>
          <cell r="IA54">
            <v>0</v>
          </cell>
        </row>
        <row r="55">
          <cell r="FW55">
            <v>0</v>
          </cell>
          <cell r="GY55">
            <v>0</v>
          </cell>
          <cell r="IA55">
            <v>0</v>
          </cell>
        </row>
        <row r="56">
          <cell r="DS56" t="str">
            <v>Avissawella</v>
          </cell>
          <cell r="FW56">
            <v>526</v>
          </cell>
          <cell r="GY56">
            <v>0</v>
          </cell>
          <cell r="IA56">
            <v>0</v>
          </cell>
        </row>
        <row r="57">
          <cell r="DS57" t="str">
            <v>Horana</v>
          </cell>
          <cell r="FW57">
            <v>26880</v>
          </cell>
          <cell r="GY57">
            <v>512</v>
          </cell>
          <cell r="IA57">
            <v>1534</v>
          </cell>
        </row>
        <row r="58">
          <cell r="DS58" t="str">
            <v>Kahawatta</v>
          </cell>
          <cell r="FW58">
            <v>38039</v>
          </cell>
          <cell r="GY58">
            <v>719</v>
          </cell>
          <cell r="IA58">
            <v>2207</v>
          </cell>
        </row>
        <row r="59">
          <cell r="DS59" t="str">
            <v>Indurawa</v>
          </cell>
          <cell r="FW59">
            <v>7434</v>
          </cell>
          <cell r="GY59">
            <v>10</v>
          </cell>
          <cell r="IA59">
            <v>154</v>
          </cell>
        </row>
        <row r="60">
          <cell r="FW60">
            <v>0</v>
          </cell>
          <cell r="GY60">
            <v>0</v>
          </cell>
          <cell r="IA60">
            <v>0</v>
          </cell>
        </row>
        <row r="61">
          <cell r="DS61" t="str">
            <v>Matale</v>
          </cell>
          <cell r="FW61">
            <v>0</v>
          </cell>
          <cell r="GY61">
            <v>0</v>
          </cell>
          <cell r="IA61">
            <v>0</v>
          </cell>
        </row>
        <row r="62">
          <cell r="DS62" t="str">
            <v>Batticaloa</v>
          </cell>
          <cell r="FW62">
            <v>62453</v>
          </cell>
          <cell r="GY62">
            <v>1192</v>
          </cell>
          <cell r="IA62">
            <v>1778</v>
          </cell>
        </row>
        <row r="63">
          <cell r="DS63" t="str">
            <v>Mankulam</v>
          </cell>
          <cell r="FW63">
            <v>1835</v>
          </cell>
          <cell r="GY63">
            <v>50</v>
          </cell>
          <cell r="IA63">
            <v>100</v>
          </cell>
        </row>
        <row r="64">
          <cell r="FW64">
            <v>0</v>
          </cell>
          <cell r="GY64">
            <v>0</v>
          </cell>
          <cell r="IA64">
            <v>0</v>
          </cell>
        </row>
        <row r="65">
          <cell r="FW65">
            <v>0</v>
          </cell>
          <cell r="GY65">
            <v>0</v>
          </cell>
          <cell r="IA65">
            <v>0</v>
          </cell>
        </row>
        <row r="66">
          <cell r="FW66">
            <v>0</v>
          </cell>
          <cell r="GY66">
            <v>0</v>
          </cell>
          <cell r="IA66">
            <v>0</v>
          </cell>
        </row>
        <row r="67">
          <cell r="DS67" t="str">
            <v>Nuwara Eliya</v>
          </cell>
          <cell r="FW67">
            <v>8682</v>
          </cell>
          <cell r="GY67">
            <v>540</v>
          </cell>
          <cell r="IA67">
            <v>1418</v>
          </cell>
        </row>
        <row r="68">
          <cell r="FW68">
            <v>0</v>
          </cell>
          <cell r="GY68">
            <v>0</v>
          </cell>
          <cell r="IA68">
            <v>0</v>
          </cell>
        </row>
        <row r="69">
          <cell r="FW69">
            <v>0</v>
          </cell>
          <cell r="GY69">
            <v>0</v>
          </cell>
          <cell r="IA69">
            <v>0</v>
          </cell>
        </row>
        <row r="70">
          <cell r="DS70" t="str">
            <v>Kalmunai</v>
          </cell>
          <cell r="FW70">
            <v>17514</v>
          </cell>
          <cell r="GY70">
            <v>350</v>
          </cell>
          <cell r="IA70">
            <v>900</v>
          </cell>
        </row>
        <row r="71">
          <cell r="DS71" t="str">
            <v>Maho</v>
          </cell>
          <cell r="FW71">
            <v>9824</v>
          </cell>
          <cell r="GY71">
            <v>539</v>
          </cell>
          <cell r="IA71">
            <v>967</v>
          </cell>
        </row>
        <row r="72">
          <cell r="DS72" t="str">
            <v>Mihinthale</v>
          </cell>
          <cell r="FW72">
            <v>13507</v>
          </cell>
          <cell r="GY72">
            <v>285</v>
          </cell>
          <cell r="IA72">
            <v>1360</v>
          </cell>
        </row>
        <row r="73">
          <cell r="DS73" t="str">
            <v>Gampaha</v>
          </cell>
          <cell r="FW73">
            <v>28625</v>
          </cell>
          <cell r="GY73">
            <v>733</v>
          </cell>
          <cell r="IA73">
            <v>1673</v>
          </cell>
        </row>
        <row r="74">
          <cell r="DS74" t="str">
            <v>Kaluthara</v>
          </cell>
          <cell r="FW74">
            <v>19814</v>
          </cell>
          <cell r="GY74">
            <v>527</v>
          </cell>
          <cell r="IA74">
            <v>1170</v>
          </cell>
        </row>
        <row r="75">
          <cell r="FW75">
            <v>0</v>
          </cell>
          <cell r="GY75">
            <v>0</v>
          </cell>
          <cell r="IA75">
            <v>0</v>
          </cell>
        </row>
        <row r="76">
          <cell r="FW76">
            <v>0</v>
          </cell>
          <cell r="GY76">
            <v>0</v>
          </cell>
          <cell r="IA76">
            <v>0</v>
          </cell>
        </row>
        <row r="77">
          <cell r="DS77" t="str">
            <v>Chillaw</v>
          </cell>
          <cell r="FW77">
            <v>17718</v>
          </cell>
          <cell r="GY77">
            <v>319</v>
          </cell>
          <cell r="IA77">
            <v>943</v>
          </cell>
        </row>
        <row r="78">
          <cell r="DS78" t="str">
            <v>Galle Super</v>
          </cell>
          <cell r="FW78">
            <v>35175</v>
          </cell>
          <cell r="GY78">
            <v>715</v>
          </cell>
          <cell r="IA78">
            <v>3050</v>
          </cell>
        </row>
        <row r="79">
          <cell r="DS79" t="str">
            <v>Welikanda</v>
          </cell>
          <cell r="FW79">
            <v>13472</v>
          </cell>
          <cell r="GY79">
            <v>433</v>
          </cell>
          <cell r="IA79">
            <v>1302</v>
          </cell>
        </row>
        <row r="80">
          <cell r="DS80" t="str">
            <v>Nugegoda</v>
          </cell>
          <cell r="FW80">
            <v>16629</v>
          </cell>
          <cell r="GY80">
            <v>578</v>
          </cell>
          <cell r="IA80">
            <v>586</v>
          </cell>
        </row>
        <row r="81">
          <cell r="FW81">
            <v>0</v>
          </cell>
          <cell r="GY81">
            <v>0</v>
          </cell>
          <cell r="IA81">
            <v>0</v>
          </cell>
        </row>
        <row r="82">
          <cell r="DS82" t="str">
            <v>Aluthgama</v>
          </cell>
          <cell r="FW82">
            <v>0</v>
          </cell>
          <cell r="GY82">
            <v>0</v>
          </cell>
          <cell r="IA82">
            <v>0</v>
          </cell>
        </row>
        <row r="83">
          <cell r="DS83" t="str">
            <v>Trinco</v>
          </cell>
          <cell r="FW83">
            <v>0</v>
          </cell>
          <cell r="GY83">
            <v>0</v>
          </cell>
          <cell r="IA83">
            <v>0</v>
          </cell>
        </row>
        <row r="84">
          <cell r="DS84" t="str">
            <v>Dehiwala</v>
          </cell>
          <cell r="FW84">
            <v>0</v>
          </cell>
          <cell r="GY84">
            <v>0</v>
          </cell>
          <cell r="IA84">
            <v>0</v>
          </cell>
        </row>
        <row r="85">
          <cell r="DS85" t="str">
            <v>Negombo</v>
          </cell>
          <cell r="FW85">
            <v>0</v>
          </cell>
          <cell r="GY85">
            <v>0</v>
          </cell>
          <cell r="IA85">
            <v>0</v>
          </cell>
        </row>
        <row r="86">
          <cell r="DS86" t="str">
            <v>Panadura</v>
          </cell>
          <cell r="FW86">
            <v>24206</v>
          </cell>
          <cell r="GY86">
            <v>537</v>
          </cell>
          <cell r="IA86">
            <v>1175</v>
          </cell>
        </row>
        <row r="87">
          <cell r="DS87" t="str">
            <v>Kurunegala</v>
          </cell>
          <cell r="FW87">
            <v>18428</v>
          </cell>
          <cell r="GY87">
            <v>463</v>
          </cell>
          <cell r="IA87">
            <v>716</v>
          </cell>
        </row>
        <row r="88">
          <cell r="DS88" t="str">
            <v>Nittambuwa</v>
          </cell>
          <cell r="FW88">
            <v>21068</v>
          </cell>
          <cell r="GY88">
            <v>565</v>
          </cell>
          <cell r="IA88">
            <v>1515</v>
          </cell>
        </row>
        <row r="89">
          <cell r="DS89" t="str">
            <v>Marawila</v>
          </cell>
          <cell r="FW89">
            <v>19054.748</v>
          </cell>
          <cell r="GY89">
            <v>333</v>
          </cell>
          <cell r="IA89">
            <v>552</v>
          </cell>
        </row>
        <row r="90">
          <cell r="DS90" t="str">
            <v>Matale</v>
          </cell>
          <cell r="FW90">
            <v>16373</v>
          </cell>
          <cell r="GY90">
            <v>596</v>
          </cell>
          <cell r="IA90">
            <v>1635</v>
          </cell>
        </row>
        <row r="91">
          <cell r="DS91" t="str">
            <v>Monaragala</v>
          </cell>
          <cell r="FW91">
            <v>6743</v>
          </cell>
          <cell r="GY91">
            <v>82</v>
          </cell>
          <cell r="IA91">
            <v>723</v>
          </cell>
        </row>
        <row r="92">
          <cell r="DS92" t="str">
            <v>Tangalle</v>
          </cell>
          <cell r="FW92">
            <v>9799</v>
          </cell>
          <cell r="GY92">
            <v>130</v>
          </cell>
          <cell r="IA92">
            <v>1285</v>
          </cell>
        </row>
        <row r="93">
          <cell r="DS93" t="str">
            <v>Kegalle</v>
          </cell>
          <cell r="FW93">
            <v>14355</v>
          </cell>
          <cell r="GY93">
            <v>780</v>
          </cell>
          <cell r="IA93">
            <v>1610</v>
          </cell>
        </row>
        <row r="94">
          <cell r="DS94" t="str">
            <v>Badulla</v>
          </cell>
          <cell r="FW94">
            <v>11063</v>
          </cell>
          <cell r="GY94">
            <v>965</v>
          </cell>
          <cell r="IA94">
            <v>1060</v>
          </cell>
        </row>
        <row r="95">
          <cell r="DS95" t="str">
            <v>Mathugama</v>
          </cell>
          <cell r="FW95">
            <v>10412</v>
          </cell>
          <cell r="GY95">
            <v>213</v>
          </cell>
          <cell r="IA95">
            <v>903</v>
          </cell>
        </row>
        <row r="96">
          <cell r="DS96" t="str">
            <v>Nawala</v>
          </cell>
          <cell r="FW96">
            <v>11623</v>
          </cell>
          <cell r="GY96">
            <v>275</v>
          </cell>
          <cell r="IA96">
            <v>1037</v>
          </cell>
        </row>
        <row r="97">
          <cell r="DS97" t="str">
            <v>Puttlam</v>
          </cell>
          <cell r="FW97">
            <v>23966</v>
          </cell>
          <cell r="GY97">
            <v>890</v>
          </cell>
          <cell r="IA97">
            <v>1430</v>
          </cell>
        </row>
        <row r="98">
          <cell r="DS98" t="str">
            <v>Kuliyapitiya</v>
          </cell>
          <cell r="FW98">
            <v>9634</v>
          </cell>
          <cell r="GY98">
            <v>356</v>
          </cell>
          <cell r="IA98">
            <v>535</v>
          </cell>
        </row>
        <row r="99">
          <cell r="DS99" t="str">
            <v>Gampola</v>
          </cell>
          <cell r="FW99">
            <v>14680</v>
          </cell>
          <cell r="GY99">
            <v>499</v>
          </cell>
          <cell r="IA99">
            <v>1104</v>
          </cell>
        </row>
        <row r="100">
          <cell r="DS100" t="str">
            <v>Kiribathgoda</v>
          </cell>
          <cell r="FW100">
            <v>22553</v>
          </cell>
          <cell r="GY100">
            <v>414</v>
          </cell>
          <cell r="IA100">
            <v>1441</v>
          </cell>
        </row>
        <row r="101">
          <cell r="DS101" t="str">
            <v>Thabuththegama</v>
          </cell>
          <cell r="FW101">
            <v>0</v>
          </cell>
          <cell r="GY101">
            <v>0</v>
          </cell>
          <cell r="IA101">
            <v>0</v>
          </cell>
        </row>
        <row r="102">
          <cell r="DS102" t="str">
            <v>Akuressa</v>
          </cell>
          <cell r="FW102">
            <v>11280</v>
          </cell>
          <cell r="GY102">
            <v>214</v>
          </cell>
          <cell r="IA102">
            <v>720</v>
          </cell>
        </row>
        <row r="103">
          <cell r="DS103" t="str">
            <v>Kandy</v>
          </cell>
          <cell r="FW103">
            <v>33072</v>
          </cell>
          <cell r="GY103">
            <v>1044</v>
          </cell>
          <cell r="IA103">
            <v>3004</v>
          </cell>
        </row>
        <row r="104">
          <cell r="DS104" t="str">
            <v>Akurana</v>
          </cell>
          <cell r="FW104">
            <v>14310</v>
          </cell>
          <cell r="GY104">
            <v>554</v>
          </cell>
          <cell r="IA104">
            <v>1125</v>
          </cell>
        </row>
        <row r="105">
          <cell r="DS105" t="str">
            <v>Grandpass</v>
          </cell>
          <cell r="FW105">
            <v>9777</v>
          </cell>
          <cell r="GY105">
            <v>462</v>
          </cell>
          <cell r="IA105">
            <v>869</v>
          </cell>
        </row>
        <row r="106">
          <cell r="DS106" t="str">
            <v>Matara</v>
          </cell>
          <cell r="FW106">
            <v>16913</v>
          </cell>
          <cell r="GY106">
            <v>70</v>
          </cell>
          <cell r="IA106">
            <v>540</v>
          </cell>
        </row>
        <row r="107">
          <cell r="DS107" t="str">
            <v>Embilipitiya</v>
          </cell>
          <cell r="FW107">
            <v>12719</v>
          </cell>
          <cell r="GY107">
            <v>105</v>
          </cell>
          <cell r="IA107">
            <v>1174</v>
          </cell>
        </row>
        <row r="108">
          <cell r="DS108" t="str">
            <v>Pettah</v>
          </cell>
          <cell r="FW108">
            <v>17983</v>
          </cell>
          <cell r="GY108">
            <v>940</v>
          </cell>
          <cell r="IA108">
            <v>639</v>
          </cell>
        </row>
        <row r="109">
          <cell r="DS109" t="str">
            <v>Paddukka</v>
          </cell>
          <cell r="FW109">
            <v>7419</v>
          </cell>
          <cell r="GY109">
            <v>134</v>
          </cell>
          <cell r="IA109">
            <v>358</v>
          </cell>
        </row>
        <row r="110">
          <cell r="DS110" t="str">
            <v>Mattakkuliya</v>
          </cell>
          <cell r="FW110">
            <v>21147</v>
          </cell>
          <cell r="GY110">
            <v>1024</v>
          </cell>
          <cell r="IA110">
            <v>1650</v>
          </cell>
        </row>
        <row r="111">
          <cell r="DS111" t="str">
            <v>Ja-Ela</v>
          </cell>
          <cell r="FW111">
            <v>18250</v>
          </cell>
          <cell r="GY111">
            <v>350</v>
          </cell>
          <cell r="IA111">
            <v>1068</v>
          </cell>
        </row>
        <row r="112">
          <cell r="DS112" t="str">
            <v>Ambalangoda</v>
          </cell>
          <cell r="FW112">
            <v>1905.2869999999998</v>
          </cell>
          <cell r="GY112">
            <v>0</v>
          </cell>
          <cell r="IA112">
            <v>0</v>
          </cell>
        </row>
        <row r="113">
          <cell r="DS113" t="str">
            <v>Battaramulla</v>
          </cell>
          <cell r="FW113">
            <v>16758</v>
          </cell>
          <cell r="GY113">
            <v>611</v>
          </cell>
          <cell r="IA113">
            <v>1132</v>
          </cell>
        </row>
        <row r="114">
          <cell r="FW114">
            <v>0</v>
          </cell>
          <cell r="GY114">
            <v>0</v>
          </cell>
          <cell r="IA114">
            <v>0</v>
          </cell>
        </row>
        <row r="115">
          <cell r="FW115">
            <v>0</v>
          </cell>
          <cell r="GY115">
            <v>0</v>
          </cell>
          <cell r="IA115">
            <v>0</v>
          </cell>
        </row>
        <row r="116">
          <cell r="FW116">
            <v>0</v>
          </cell>
          <cell r="GY116">
            <v>0</v>
          </cell>
          <cell r="IA116">
            <v>0</v>
          </cell>
        </row>
        <row r="117">
          <cell r="FW117">
            <v>0</v>
          </cell>
          <cell r="GY117">
            <v>0</v>
          </cell>
          <cell r="IA117">
            <v>0</v>
          </cell>
        </row>
        <row r="118">
          <cell r="FW118">
            <v>0</v>
          </cell>
          <cell r="GY118">
            <v>0</v>
          </cell>
          <cell r="IA118">
            <v>0</v>
          </cell>
        </row>
        <row r="119">
          <cell r="FW119">
            <v>0</v>
          </cell>
          <cell r="GY119">
            <v>0</v>
          </cell>
          <cell r="IA119">
            <v>0</v>
          </cell>
        </row>
        <row r="120">
          <cell r="DS120" t="str">
            <v>Trinco</v>
          </cell>
          <cell r="FW120">
            <v>9277</v>
          </cell>
          <cell r="GY120">
            <v>232</v>
          </cell>
          <cell r="IA120">
            <v>1096</v>
          </cell>
        </row>
        <row r="121">
          <cell r="DS121" t="str">
            <v xml:space="preserve">Kaduwela </v>
          </cell>
          <cell r="FW121">
            <v>23610</v>
          </cell>
          <cell r="GY121">
            <v>570</v>
          </cell>
          <cell r="IA121">
            <v>2183</v>
          </cell>
        </row>
        <row r="122">
          <cell r="DS122" t="str">
            <v>Avissawella</v>
          </cell>
          <cell r="FW122">
            <v>5587</v>
          </cell>
          <cell r="GY122">
            <v>125</v>
          </cell>
          <cell r="IA122">
            <v>481</v>
          </cell>
        </row>
        <row r="123">
          <cell r="DS123" t="str">
            <v>Akkarepatthu</v>
          </cell>
          <cell r="FW123">
            <v>18007</v>
          </cell>
          <cell r="GY123">
            <v>708</v>
          </cell>
          <cell r="IA123">
            <v>1366</v>
          </cell>
        </row>
        <row r="124">
          <cell r="DS124" t="str">
            <v>Kalmunai</v>
          </cell>
          <cell r="FW124">
            <v>13954</v>
          </cell>
          <cell r="GY124">
            <v>150</v>
          </cell>
          <cell r="IA124">
            <v>195</v>
          </cell>
        </row>
        <row r="125">
          <cell r="DS125" t="str">
            <v>Negombo</v>
          </cell>
          <cell r="FW125">
            <v>7140</v>
          </cell>
          <cell r="GY125">
            <v>65</v>
          </cell>
          <cell r="IA125">
            <v>565</v>
          </cell>
        </row>
        <row r="126">
          <cell r="DS126" t="str">
            <v>Rathnapura</v>
          </cell>
          <cell r="FW126">
            <v>0</v>
          </cell>
          <cell r="GY126">
            <v>0</v>
          </cell>
          <cell r="IA126">
            <v>0</v>
          </cell>
        </row>
        <row r="127">
          <cell r="DS127" t="str">
            <v>Elpitiya</v>
          </cell>
          <cell r="FW127">
            <v>1383</v>
          </cell>
          <cell r="GY127">
            <v>12</v>
          </cell>
          <cell r="IA127">
            <v>83</v>
          </cell>
        </row>
        <row r="128">
          <cell r="DS128" t="str">
            <v>Ampara</v>
          </cell>
          <cell r="FW128">
            <v>12804</v>
          </cell>
          <cell r="GY128">
            <v>80</v>
          </cell>
          <cell r="IA128">
            <v>618</v>
          </cell>
        </row>
        <row r="129">
          <cell r="DS129" t="str">
            <v>Aluthgama</v>
          </cell>
          <cell r="FW129">
            <v>4036</v>
          </cell>
          <cell r="GY129">
            <v>105</v>
          </cell>
          <cell r="IA129">
            <v>323</v>
          </cell>
        </row>
        <row r="130">
          <cell r="DS130" t="str">
            <v>Hatton</v>
          </cell>
          <cell r="FW130">
            <v>3148</v>
          </cell>
          <cell r="GY130">
            <v>110</v>
          </cell>
          <cell r="IA130">
            <v>787</v>
          </cell>
        </row>
        <row r="131">
          <cell r="DS131" t="str">
            <v>Elpitiya</v>
          </cell>
          <cell r="FW131">
            <v>2593</v>
          </cell>
          <cell r="GY131">
            <v>45</v>
          </cell>
          <cell r="IA131">
            <v>238</v>
          </cell>
        </row>
        <row r="132">
          <cell r="FW132">
            <v>0</v>
          </cell>
          <cell r="GY132">
            <v>0</v>
          </cell>
          <cell r="IA132">
            <v>0</v>
          </cell>
        </row>
        <row r="133">
          <cell r="FW133">
            <v>0</v>
          </cell>
          <cell r="GY133">
            <v>0</v>
          </cell>
          <cell r="IA133">
            <v>0</v>
          </cell>
        </row>
        <row r="134">
          <cell r="FW134">
            <v>0</v>
          </cell>
          <cell r="GY134">
            <v>0</v>
          </cell>
          <cell r="IA134">
            <v>0</v>
          </cell>
        </row>
        <row r="135">
          <cell r="FW135">
            <v>0</v>
          </cell>
          <cell r="GY135">
            <v>0</v>
          </cell>
          <cell r="IA135">
            <v>0</v>
          </cell>
        </row>
        <row r="136">
          <cell r="FW136">
            <v>0</v>
          </cell>
          <cell r="GY136">
            <v>0</v>
          </cell>
          <cell r="IA136">
            <v>0</v>
          </cell>
        </row>
        <row r="137">
          <cell r="FW137">
            <v>0</v>
          </cell>
          <cell r="GY137">
            <v>0</v>
          </cell>
          <cell r="IA137">
            <v>0</v>
          </cell>
        </row>
        <row r="138">
          <cell r="FW138">
            <v>0</v>
          </cell>
          <cell r="GY138">
            <v>0</v>
          </cell>
          <cell r="IA138">
            <v>0</v>
          </cell>
        </row>
        <row r="139">
          <cell r="FW139">
            <v>0</v>
          </cell>
          <cell r="GY139">
            <v>0</v>
          </cell>
          <cell r="IA139">
            <v>0</v>
          </cell>
        </row>
        <row r="140">
          <cell r="FW140">
            <v>0</v>
          </cell>
          <cell r="GY140">
            <v>0</v>
          </cell>
          <cell r="IA140">
            <v>0</v>
          </cell>
        </row>
        <row r="141">
          <cell r="FW141">
            <v>0</v>
          </cell>
          <cell r="GY141">
            <v>0</v>
          </cell>
          <cell r="IA141">
            <v>0</v>
          </cell>
        </row>
        <row r="142">
          <cell r="FW142">
            <v>0</v>
          </cell>
          <cell r="GY142">
            <v>0</v>
          </cell>
          <cell r="IA142">
            <v>0</v>
          </cell>
        </row>
        <row r="143">
          <cell r="FW143">
            <v>0</v>
          </cell>
          <cell r="GY143">
            <v>0</v>
          </cell>
          <cell r="IA143">
            <v>0</v>
          </cell>
        </row>
        <row r="144">
          <cell r="FW144">
            <v>0</v>
          </cell>
          <cell r="GY144">
            <v>0</v>
          </cell>
          <cell r="IA144">
            <v>0</v>
          </cell>
        </row>
        <row r="145">
          <cell r="FW145">
            <v>0</v>
          </cell>
          <cell r="GY145">
            <v>0</v>
          </cell>
          <cell r="IA145">
            <v>0</v>
          </cell>
        </row>
        <row r="146">
          <cell r="FW146">
            <v>0</v>
          </cell>
          <cell r="GY146">
            <v>0</v>
          </cell>
          <cell r="IA146">
            <v>0</v>
          </cell>
        </row>
        <row r="147">
          <cell r="FW147">
            <v>0</v>
          </cell>
          <cell r="GY147">
            <v>0</v>
          </cell>
          <cell r="IA147">
            <v>0</v>
          </cell>
        </row>
        <row r="148">
          <cell r="FW148">
            <v>0</v>
          </cell>
          <cell r="GY148">
            <v>0</v>
          </cell>
          <cell r="IA148">
            <v>0</v>
          </cell>
        </row>
        <row r="149">
          <cell r="FW149">
            <v>0</v>
          </cell>
          <cell r="GY149">
            <v>0</v>
          </cell>
          <cell r="IA149">
            <v>0</v>
          </cell>
        </row>
        <row r="150">
          <cell r="FW150">
            <v>0</v>
          </cell>
          <cell r="GY150">
            <v>0</v>
          </cell>
          <cell r="IA150">
            <v>0</v>
          </cell>
        </row>
        <row r="151">
          <cell r="FW151">
            <v>0</v>
          </cell>
          <cell r="GY151">
            <v>0</v>
          </cell>
          <cell r="IA151">
            <v>0</v>
          </cell>
        </row>
        <row r="152">
          <cell r="FW152">
            <v>0</v>
          </cell>
          <cell r="GY152">
            <v>0</v>
          </cell>
          <cell r="IA152">
            <v>0</v>
          </cell>
        </row>
        <row r="153">
          <cell r="DS153" t="str">
            <v>Mankulam</v>
          </cell>
          <cell r="FW153">
            <v>4141</v>
          </cell>
          <cell r="GY153">
            <v>60</v>
          </cell>
          <cell r="IA153">
            <v>0</v>
          </cell>
        </row>
        <row r="154">
          <cell r="DS154" t="str">
            <v>Kanthale</v>
          </cell>
          <cell r="FW154">
            <v>2050</v>
          </cell>
          <cell r="GY154">
            <v>70</v>
          </cell>
          <cell r="IA154">
            <v>0</v>
          </cell>
        </row>
        <row r="155">
          <cell r="DS155" t="str">
            <v>Muthur</v>
          </cell>
          <cell r="FW155">
            <v>2150</v>
          </cell>
          <cell r="GY155">
            <v>50</v>
          </cell>
          <cell r="IA155">
            <v>0</v>
          </cell>
        </row>
        <row r="156">
          <cell r="FW156">
            <v>0</v>
          </cell>
          <cell r="GY156">
            <v>0</v>
          </cell>
          <cell r="IA156">
            <v>0</v>
          </cell>
        </row>
        <row r="157">
          <cell r="FW157">
            <v>0</v>
          </cell>
          <cell r="GY157">
            <v>0</v>
          </cell>
          <cell r="IA157">
            <v>0</v>
          </cell>
        </row>
        <row r="158">
          <cell r="FW158">
            <v>0</v>
          </cell>
          <cell r="GY158">
            <v>0</v>
          </cell>
          <cell r="IA158">
            <v>0</v>
          </cell>
        </row>
        <row r="159">
          <cell r="FW159">
            <v>0</v>
          </cell>
          <cell r="GY159">
            <v>0</v>
          </cell>
          <cell r="IA159">
            <v>0</v>
          </cell>
        </row>
        <row r="160">
          <cell r="FW160">
            <v>0</v>
          </cell>
          <cell r="GY160">
            <v>0</v>
          </cell>
          <cell r="IA160">
            <v>0</v>
          </cell>
        </row>
        <row r="161">
          <cell r="FW161">
            <v>0</v>
          </cell>
          <cell r="GY161">
            <v>0</v>
          </cell>
          <cell r="IA161">
            <v>0</v>
          </cell>
        </row>
        <row r="162">
          <cell r="FW162">
            <v>0</v>
          </cell>
          <cell r="GY162">
            <v>0</v>
          </cell>
          <cell r="IA162">
            <v>0</v>
          </cell>
        </row>
        <row r="163">
          <cell r="FW163">
            <v>0</v>
          </cell>
          <cell r="GY163">
            <v>0</v>
          </cell>
          <cell r="IA163">
            <v>0</v>
          </cell>
        </row>
        <row r="164">
          <cell r="FW164">
            <v>0</v>
          </cell>
          <cell r="GY164">
            <v>0</v>
          </cell>
          <cell r="IA164">
            <v>0</v>
          </cell>
        </row>
        <row r="165">
          <cell r="FW165">
            <v>0</v>
          </cell>
          <cell r="GY165">
            <v>0</v>
          </cell>
          <cell r="IA165">
            <v>0</v>
          </cell>
        </row>
        <row r="166">
          <cell r="FW166">
            <v>0</v>
          </cell>
          <cell r="GY166">
            <v>0</v>
          </cell>
          <cell r="IA166">
            <v>0</v>
          </cell>
        </row>
        <row r="167">
          <cell r="FW167">
            <v>0</v>
          </cell>
          <cell r="GY167">
            <v>0</v>
          </cell>
          <cell r="IA167">
            <v>0</v>
          </cell>
        </row>
        <row r="168">
          <cell r="FW168">
            <v>0</v>
          </cell>
          <cell r="GY168">
            <v>0</v>
          </cell>
          <cell r="IA168">
            <v>0</v>
          </cell>
        </row>
        <row r="169">
          <cell r="FW169">
            <v>0</v>
          </cell>
          <cell r="GY169">
            <v>0</v>
          </cell>
          <cell r="IA169">
            <v>0</v>
          </cell>
        </row>
        <row r="170">
          <cell r="FW170">
            <v>0</v>
          </cell>
          <cell r="GY170">
            <v>0</v>
          </cell>
          <cell r="IA170">
            <v>0</v>
          </cell>
        </row>
        <row r="171">
          <cell r="FW171">
            <v>0</v>
          </cell>
          <cell r="GY171">
            <v>0</v>
          </cell>
          <cell r="IA171">
            <v>0</v>
          </cell>
        </row>
        <row r="172">
          <cell r="FW172">
            <v>0</v>
          </cell>
          <cell r="GY172">
            <v>0</v>
          </cell>
          <cell r="IA172">
            <v>0</v>
          </cell>
        </row>
        <row r="173">
          <cell r="FW173">
            <v>0</v>
          </cell>
          <cell r="GY173">
            <v>0</v>
          </cell>
          <cell r="IA173">
            <v>0</v>
          </cell>
        </row>
        <row r="174">
          <cell r="FW174">
            <v>0</v>
          </cell>
          <cell r="GY174">
            <v>0</v>
          </cell>
          <cell r="IA174">
            <v>0</v>
          </cell>
        </row>
        <row r="175">
          <cell r="FW175">
            <v>0</v>
          </cell>
          <cell r="GY175">
            <v>0</v>
          </cell>
          <cell r="IA175">
            <v>0</v>
          </cell>
        </row>
        <row r="176">
          <cell r="FW176">
            <v>0</v>
          </cell>
          <cell r="GY176">
            <v>0</v>
          </cell>
          <cell r="IA176">
            <v>0</v>
          </cell>
        </row>
        <row r="177">
          <cell r="FW177">
            <v>0</v>
          </cell>
          <cell r="GY177">
            <v>0</v>
          </cell>
          <cell r="IA177">
            <v>0</v>
          </cell>
        </row>
        <row r="178">
          <cell r="FW178">
            <v>0</v>
          </cell>
          <cell r="GY178">
            <v>0</v>
          </cell>
          <cell r="IA178">
            <v>0</v>
          </cell>
        </row>
        <row r="179">
          <cell r="FW179">
            <v>0</v>
          </cell>
          <cell r="GY179">
            <v>0</v>
          </cell>
          <cell r="IA179">
            <v>0</v>
          </cell>
        </row>
        <row r="180">
          <cell r="FW180">
            <v>0</v>
          </cell>
          <cell r="GY180">
            <v>0</v>
          </cell>
          <cell r="IA180">
            <v>0</v>
          </cell>
        </row>
        <row r="181">
          <cell r="FW181">
            <v>0</v>
          </cell>
          <cell r="GY181">
            <v>0</v>
          </cell>
          <cell r="IA181">
            <v>0</v>
          </cell>
        </row>
        <row r="182">
          <cell r="FW182">
            <v>0</v>
          </cell>
          <cell r="GY182">
            <v>0</v>
          </cell>
          <cell r="IA182">
            <v>0</v>
          </cell>
        </row>
        <row r="183">
          <cell r="FW183">
            <v>0</v>
          </cell>
          <cell r="GY183">
            <v>0</v>
          </cell>
          <cell r="IA183">
            <v>0</v>
          </cell>
        </row>
        <row r="184">
          <cell r="FW184">
            <v>0</v>
          </cell>
          <cell r="GY184">
            <v>0</v>
          </cell>
          <cell r="IA184">
            <v>0</v>
          </cell>
        </row>
        <row r="185">
          <cell r="FW185">
            <v>0</v>
          </cell>
          <cell r="GY185">
            <v>0</v>
          </cell>
          <cell r="IA18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B2" sqref="B2:B16"/>
    </sheetView>
  </sheetViews>
  <sheetFormatPr defaultRowHeight="15" x14ac:dyDescent="0.25"/>
  <cols>
    <col min="1" max="3" width="11" customWidth="1"/>
    <col min="4" max="4" width="13.5703125" bestFit="1" customWidth="1"/>
    <col min="5" max="6" width="1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12</v>
      </c>
      <c r="C2" t="s">
        <v>11</v>
      </c>
      <c r="D2" t="s">
        <v>7</v>
      </c>
      <c r="E2" t="s">
        <v>13</v>
      </c>
      <c r="F2">
        <v>500</v>
      </c>
    </row>
    <row r="3" spans="1:6" x14ac:dyDescent="0.25">
      <c r="A3" t="s">
        <v>6</v>
      </c>
      <c r="B3" t="s">
        <v>12</v>
      </c>
      <c r="C3" t="s">
        <v>11</v>
      </c>
      <c r="D3" t="s">
        <v>8</v>
      </c>
      <c r="E3" t="s">
        <v>14</v>
      </c>
      <c r="F3">
        <v>400</v>
      </c>
    </row>
    <row r="4" spans="1:6" x14ac:dyDescent="0.25">
      <c r="A4" t="s">
        <v>6</v>
      </c>
      <c r="B4" t="s">
        <v>12</v>
      </c>
      <c r="C4" t="s">
        <v>11</v>
      </c>
      <c r="D4" t="s">
        <v>17</v>
      </c>
      <c r="E4" t="s">
        <v>15</v>
      </c>
      <c r="F4">
        <v>60</v>
      </c>
    </row>
    <row r="5" spans="1:6" x14ac:dyDescent="0.25">
      <c r="A5" t="s">
        <v>6</v>
      </c>
      <c r="B5" t="s">
        <v>12</v>
      </c>
      <c r="C5" t="s">
        <v>11</v>
      </c>
      <c r="D5" t="s">
        <v>9</v>
      </c>
      <c r="E5" t="s">
        <v>18</v>
      </c>
      <c r="F5">
        <v>35</v>
      </c>
    </row>
    <row r="6" spans="1:6" x14ac:dyDescent="0.25">
      <c r="A6" t="s">
        <v>6</v>
      </c>
      <c r="B6" t="s">
        <v>12</v>
      </c>
      <c r="C6" t="s">
        <v>11</v>
      </c>
      <c r="D6" t="s">
        <v>10</v>
      </c>
      <c r="E6" t="s">
        <v>16</v>
      </c>
      <c r="F6">
        <v>200</v>
      </c>
    </row>
    <row r="7" spans="1:6" x14ac:dyDescent="0.25">
      <c r="A7" t="s">
        <v>6</v>
      </c>
      <c r="B7" t="s">
        <v>12</v>
      </c>
      <c r="C7" t="s">
        <v>40</v>
      </c>
      <c r="D7" t="s">
        <v>7</v>
      </c>
      <c r="E7" t="s">
        <v>13</v>
      </c>
      <c r="F7">
        <v>500</v>
      </c>
    </row>
    <row r="8" spans="1:6" x14ac:dyDescent="0.25">
      <c r="A8" t="s">
        <v>6</v>
      </c>
      <c r="B8" t="s">
        <v>12</v>
      </c>
      <c r="C8" t="s">
        <v>40</v>
      </c>
      <c r="D8" t="s">
        <v>8</v>
      </c>
      <c r="E8" t="s">
        <v>14</v>
      </c>
      <c r="F8">
        <v>400</v>
      </c>
    </row>
    <row r="9" spans="1:6" x14ac:dyDescent="0.25">
      <c r="A9" t="s">
        <v>6</v>
      </c>
      <c r="B9" t="s">
        <v>12</v>
      </c>
      <c r="C9" t="s">
        <v>40</v>
      </c>
      <c r="D9" t="s">
        <v>17</v>
      </c>
      <c r="E9" t="s">
        <v>15</v>
      </c>
      <c r="F9">
        <v>60</v>
      </c>
    </row>
    <row r="10" spans="1:6" x14ac:dyDescent="0.25">
      <c r="A10" t="s">
        <v>6</v>
      </c>
      <c r="B10" t="s">
        <v>12</v>
      </c>
      <c r="C10" t="s">
        <v>40</v>
      </c>
      <c r="D10" t="s">
        <v>9</v>
      </c>
      <c r="E10" t="s">
        <v>18</v>
      </c>
      <c r="F10">
        <v>35</v>
      </c>
    </row>
    <row r="11" spans="1:6" x14ac:dyDescent="0.25">
      <c r="A11" t="s">
        <v>6</v>
      </c>
      <c r="B11" t="s">
        <v>12</v>
      </c>
      <c r="C11" t="s">
        <v>40</v>
      </c>
      <c r="D11" t="s">
        <v>10</v>
      </c>
      <c r="E11" t="s">
        <v>16</v>
      </c>
      <c r="F11">
        <v>200</v>
      </c>
    </row>
    <row r="12" spans="1:6" x14ac:dyDescent="0.25">
      <c r="A12" t="s">
        <v>6</v>
      </c>
      <c r="B12" t="s">
        <v>12</v>
      </c>
      <c r="C12" t="s">
        <v>41</v>
      </c>
      <c r="D12" t="s">
        <v>7</v>
      </c>
      <c r="E12" t="s">
        <v>13</v>
      </c>
      <c r="F12">
        <v>500</v>
      </c>
    </row>
    <row r="13" spans="1:6" x14ac:dyDescent="0.25">
      <c r="A13" t="s">
        <v>6</v>
      </c>
      <c r="B13" t="s">
        <v>12</v>
      </c>
      <c r="C13" t="s">
        <v>41</v>
      </c>
      <c r="D13" t="s">
        <v>8</v>
      </c>
      <c r="E13" t="s">
        <v>14</v>
      </c>
      <c r="F13">
        <v>400</v>
      </c>
    </row>
    <row r="14" spans="1:6" x14ac:dyDescent="0.25">
      <c r="A14" t="s">
        <v>6</v>
      </c>
      <c r="B14" t="s">
        <v>12</v>
      </c>
      <c r="C14" t="s">
        <v>41</v>
      </c>
      <c r="D14" t="s">
        <v>17</v>
      </c>
      <c r="E14" t="s">
        <v>15</v>
      </c>
      <c r="F14">
        <v>60</v>
      </c>
    </row>
    <row r="15" spans="1:6" x14ac:dyDescent="0.25">
      <c r="A15" t="s">
        <v>6</v>
      </c>
      <c r="B15" t="s">
        <v>12</v>
      </c>
      <c r="C15" t="s">
        <v>41</v>
      </c>
      <c r="D15" t="s">
        <v>9</v>
      </c>
      <c r="E15" t="s">
        <v>18</v>
      </c>
      <c r="F15">
        <v>35</v>
      </c>
    </row>
    <row r="16" spans="1:6" x14ac:dyDescent="0.25">
      <c r="A16" t="s">
        <v>6</v>
      </c>
      <c r="B16" t="s">
        <v>12</v>
      </c>
      <c r="C16" t="s">
        <v>41</v>
      </c>
      <c r="D16" t="s">
        <v>10</v>
      </c>
      <c r="E16" t="s">
        <v>16</v>
      </c>
      <c r="F1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AS56"/>
  <sheetViews>
    <sheetView showGridLines="0" topLeftCell="B1" zoomScale="78" zoomScaleNormal="78" workbookViewId="0">
      <pane xSplit="12" ySplit="7" topLeftCell="AH8" activePane="bottomRight" state="frozen"/>
      <selection activeCell="D49" sqref="D49:D56"/>
      <selection pane="topRight" activeCell="D49" sqref="D49:D56"/>
      <selection pane="bottomLeft" activeCell="D49" sqref="D49:D56"/>
      <selection pane="bottomRight" activeCell="G10" sqref="G10"/>
    </sheetView>
  </sheetViews>
  <sheetFormatPr defaultRowHeight="15" x14ac:dyDescent="0.25"/>
  <cols>
    <col min="2" max="2" width="14.5703125" customWidth="1"/>
    <col min="3" max="3" width="15.140625" style="1" customWidth="1"/>
    <col min="4" max="4" width="9.42578125" customWidth="1"/>
    <col min="5" max="5" width="7.85546875" customWidth="1"/>
    <col min="6" max="6" width="9.28515625" customWidth="1"/>
    <col min="7" max="7" width="15.28515625" style="108" customWidth="1"/>
    <col min="8" max="8" width="12.42578125" customWidth="1"/>
    <col min="10" max="10" width="10.28515625" hidden="1" customWidth="1"/>
    <col min="11" max="11" width="12.7109375" customWidth="1"/>
    <col min="12" max="12" width="12.42578125" style="10" customWidth="1"/>
    <col min="13" max="14" width="13.42578125" customWidth="1"/>
    <col min="15" max="15" width="10.140625" bestFit="1" customWidth="1"/>
    <col min="16" max="16" width="9.28515625" bestFit="1" customWidth="1"/>
    <col min="17" max="17" width="10.140625" bestFit="1" customWidth="1"/>
    <col min="18" max="18" width="10.85546875" bestFit="1" customWidth="1"/>
    <col min="19" max="20" width="10.140625" bestFit="1" customWidth="1"/>
    <col min="21" max="45" width="9.28515625" bestFit="1" customWidth="1"/>
  </cols>
  <sheetData>
    <row r="1" spans="2:45" ht="15" customHeight="1" x14ac:dyDescent="0.25">
      <c r="D1" s="2" t="s">
        <v>19</v>
      </c>
      <c r="E1" s="2"/>
      <c r="F1" s="2"/>
      <c r="G1" s="3"/>
      <c r="H1" s="2"/>
      <c r="I1" s="4">
        <v>43160</v>
      </c>
      <c r="K1" s="109" t="s">
        <v>20</v>
      </c>
      <c r="L1" s="5">
        <v>43160</v>
      </c>
      <c r="M1" s="6">
        <v>43160</v>
      </c>
    </row>
    <row r="2" spans="2:45" ht="31.5" x14ac:dyDescent="0.5">
      <c r="B2" s="7" t="s">
        <v>21</v>
      </c>
      <c r="D2" s="2" t="s">
        <v>22</v>
      </c>
      <c r="E2" s="2"/>
      <c r="F2" s="2"/>
      <c r="G2" s="3"/>
      <c r="H2" s="2"/>
      <c r="I2" s="4">
        <v>43190</v>
      </c>
      <c r="K2" s="109"/>
      <c r="L2" s="5">
        <v>43190</v>
      </c>
      <c r="M2" s="8">
        <v>43190</v>
      </c>
    </row>
    <row r="3" spans="2:45" x14ac:dyDescent="0.25">
      <c r="D3" s="2" t="s">
        <v>23</v>
      </c>
      <c r="E3" s="2"/>
      <c r="F3" s="2"/>
      <c r="G3" s="3"/>
      <c r="H3" s="2"/>
      <c r="I3" s="9">
        <f ca="1">NETWORKDAYS.INTL($I$1,$D$6,11,$M$1:$M$4)</f>
        <v>23</v>
      </c>
      <c r="K3" s="109"/>
      <c r="M3" s="11"/>
      <c r="N3" s="12"/>
      <c r="AA3" s="13"/>
    </row>
    <row r="4" spans="2:45" x14ac:dyDescent="0.25">
      <c r="D4" s="2" t="s">
        <v>24</v>
      </c>
      <c r="E4" s="2"/>
      <c r="F4" s="2"/>
      <c r="G4" s="3"/>
      <c r="H4" s="2"/>
      <c r="I4" s="9">
        <f>NETWORKDAYS.INTL($I$1,$I$2,11,$M$1:$M$4)</f>
        <v>25</v>
      </c>
      <c r="K4" s="109"/>
      <c r="M4" s="14"/>
      <c r="N4" s="15"/>
    </row>
    <row r="5" spans="2:45" x14ac:dyDescent="0.25">
      <c r="D5" s="2"/>
      <c r="E5" s="2"/>
      <c r="F5" s="2"/>
      <c r="G5" s="3"/>
      <c r="H5" s="2"/>
      <c r="I5" s="9">
        <f ca="1">I4-I3</f>
        <v>2</v>
      </c>
      <c r="K5" s="109"/>
      <c r="M5" s="16"/>
      <c r="N5" s="17"/>
    </row>
    <row r="6" spans="2:45" ht="15.75" thickBot="1" x14ac:dyDescent="0.3">
      <c r="C6" s="18" t="s">
        <v>25</v>
      </c>
      <c r="D6" s="111">
        <f ca="1">TODAY()-1</f>
        <v>43187</v>
      </c>
      <c r="E6" s="111"/>
      <c r="F6" s="111"/>
      <c r="G6" s="111"/>
      <c r="H6" s="111"/>
      <c r="I6" s="111"/>
      <c r="K6" s="110"/>
      <c r="M6" s="19"/>
      <c r="N6" s="17"/>
    </row>
    <row r="7" spans="2:45" ht="58.5" customHeight="1" thickBot="1" x14ac:dyDescent="0.3">
      <c r="B7" s="20" t="s">
        <v>1</v>
      </c>
      <c r="C7" s="21" t="s">
        <v>2</v>
      </c>
      <c r="D7" s="22" t="s">
        <v>26</v>
      </c>
      <c r="E7" s="23" t="s">
        <v>27</v>
      </c>
      <c r="F7" s="24" t="s">
        <v>28</v>
      </c>
      <c r="G7" s="22" t="s">
        <v>29</v>
      </c>
      <c r="H7" s="112" t="s">
        <v>30</v>
      </c>
      <c r="I7" s="112"/>
      <c r="J7" s="24" t="s">
        <v>31</v>
      </c>
      <c r="K7" s="25" t="s">
        <v>32</v>
      </c>
      <c r="L7" s="26" t="s">
        <v>33</v>
      </c>
      <c r="M7" s="25" t="s">
        <v>34</v>
      </c>
      <c r="N7" s="26" t="s">
        <v>35</v>
      </c>
      <c r="O7" s="27">
        <f>+I1</f>
        <v>43160</v>
      </c>
      <c r="P7" s="27">
        <f t="shared" ref="P7:AR7" si="0">+O7+1</f>
        <v>43161</v>
      </c>
      <c r="Q7" s="27">
        <f t="shared" si="0"/>
        <v>43162</v>
      </c>
      <c r="R7" s="27">
        <f t="shared" si="0"/>
        <v>43163</v>
      </c>
      <c r="S7" s="27">
        <f t="shared" si="0"/>
        <v>43164</v>
      </c>
      <c r="T7" s="27">
        <f t="shared" si="0"/>
        <v>43165</v>
      </c>
      <c r="U7" s="27">
        <f t="shared" si="0"/>
        <v>43166</v>
      </c>
      <c r="V7" s="27">
        <f t="shared" si="0"/>
        <v>43167</v>
      </c>
      <c r="W7" s="27">
        <f t="shared" si="0"/>
        <v>43168</v>
      </c>
      <c r="X7" s="27">
        <f t="shared" si="0"/>
        <v>43169</v>
      </c>
      <c r="Y7" s="27">
        <f t="shared" si="0"/>
        <v>43170</v>
      </c>
      <c r="Z7" s="27">
        <f t="shared" si="0"/>
        <v>43171</v>
      </c>
      <c r="AA7" s="27">
        <f t="shared" si="0"/>
        <v>43172</v>
      </c>
      <c r="AB7" s="27">
        <f t="shared" si="0"/>
        <v>43173</v>
      </c>
      <c r="AC7" s="27">
        <f t="shared" si="0"/>
        <v>43174</v>
      </c>
      <c r="AD7" s="27">
        <f t="shared" si="0"/>
        <v>43175</v>
      </c>
      <c r="AE7" s="27">
        <f t="shared" si="0"/>
        <v>43176</v>
      </c>
      <c r="AF7" s="27">
        <f t="shared" si="0"/>
        <v>43177</v>
      </c>
      <c r="AG7" s="27">
        <f t="shared" si="0"/>
        <v>43178</v>
      </c>
      <c r="AH7" s="27">
        <f t="shared" si="0"/>
        <v>43179</v>
      </c>
      <c r="AI7" s="27">
        <f t="shared" si="0"/>
        <v>43180</v>
      </c>
      <c r="AJ7" s="27">
        <f t="shared" si="0"/>
        <v>43181</v>
      </c>
      <c r="AK7" s="27">
        <f t="shared" si="0"/>
        <v>43182</v>
      </c>
      <c r="AL7" s="27">
        <f t="shared" si="0"/>
        <v>43183</v>
      </c>
      <c r="AM7" s="27">
        <f t="shared" si="0"/>
        <v>43184</v>
      </c>
      <c r="AN7" s="27">
        <f t="shared" si="0"/>
        <v>43185</v>
      </c>
      <c r="AO7" s="27">
        <f t="shared" si="0"/>
        <v>43186</v>
      </c>
      <c r="AP7" s="27">
        <f t="shared" si="0"/>
        <v>43187</v>
      </c>
      <c r="AQ7" s="27">
        <f t="shared" si="0"/>
        <v>43188</v>
      </c>
      <c r="AR7" s="27">
        <f t="shared" si="0"/>
        <v>43189</v>
      </c>
      <c r="AS7" s="28" t="s">
        <v>36</v>
      </c>
    </row>
    <row r="8" spans="2:45" x14ac:dyDescent="0.25">
      <c r="B8" s="113" t="s">
        <v>1</v>
      </c>
      <c r="C8" s="29" t="s">
        <v>37</v>
      </c>
      <c r="D8" s="116">
        <v>15</v>
      </c>
      <c r="E8" s="116">
        <v>3</v>
      </c>
      <c r="F8" s="30">
        <f ca="1">IFERROR(M8/L8,0)</f>
        <v>0.88720655646617586</v>
      </c>
      <c r="G8" s="31">
        <f ca="1">IFERROR(M8/$I$3/D8,"")</f>
        <v>37.026086956521745</v>
      </c>
      <c r="H8" s="32" t="s">
        <v>13</v>
      </c>
      <c r="I8" s="33">
        <v>15650</v>
      </c>
      <c r="J8" s="119"/>
      <c r="K8" s="34">
        <f>I8/$I$4</f>
        <v>626</v>
      </c>
      <c r="L8" s="35">
        <f t="shared" ref="L8:L56" ca="1" si="1">$K8*$I$3</f>
        <v>14398</v>
      </c>
      <c r="M8" s="35">
        <f t="shared" ref="M8:M47" si="2">SUM(O8:AS8)</f>
        <v>12774</v>
      </c>
      <c r="N8" s="36">
        <f ca="1">(I8-M8)/$I$5</f>
        <v>1438</v>
      </c>
      <c r="O8" s="37">
        <v>0</v>
      </c>
      <c r="P8" s="37">
        <v>482</v>
      </c>
      <c r="Q8" s="37">
        <v>441</v>
      </c>
      <c r="R8" s="37"/>
      <c r="S8" s="37">
        <v>494</v>
      </c>
      <c r="T8" s="37">
        <v>460</v>
      </c>
      <c r="U8" s="37">
        <v>437</v>
      </c>
      <c r="V8" s="37">
        <v>550</v>
      </c>
      <c r="W8" s="37">
        <v>478</v>
      </c>
      <c r="X8" s="37">
        <v>427</v>
      </c>
      <c r="Y8" s="37"/>
      <c r="Z8" s="37">
        <v>409</v>
      </c>
      <c r="AA8" s="37">
        <v>440</v>
      </c>
      <c r="AB8" s="37">
        <v>375</v>
      </c>
      <c r="AC8" s="37">
        <v>659</v>
      </c>
      <c r="AD8" s="37">
        <v>606</v>
      </c>
      <c r="AE8" s="37">
        <v>687</v>
      </c>
      <c r="AF8" s="37">
        <v>0</v>
      </c>
      <c r="AG8" s="37">
        <v>1267</v>
      </c>
      <c r="AH8" s="37">
        <v>708</v>
      </c>
      <c r="AI8" s="37">
        <v>603</v>
      </c>
      <c r="AJ8" s="37">
        <v>722</v>
      </c>
      <c r="AK8" s="37">
        <v>601</v>
      </c>
      <c r="AL8" s="37">
        <v>550</v>
      </c>
      <c r="AM8" s="37">
        <v>0</v>
      </c>
      <c r="AN8" s="37">
        <v>754</v>
      </c>
      <c r="AO8" s="37">
        <v>624</v>
      </c>
      <c r="AP8" s="37"/>
      <c r="AQ8" s="37"/>
      <c r="AR8" s="37"/>
      <c r="AS8" s="37"/>
    </row>
    <row r="9" spans="2:45" x14ac:dyDescent="0.25">
      <c r="B9" s="114"/>
      <c r="C9" s="38" t="s">
        <v>37</v>
      </c>
      <c r="D9" s="117"/>
      <c r="E9" s="117"/>
      <c r="F9" s="39">
        <f ca="1">IFERROR(M9/L9,0)</f>
        <v>0.79891304347826086</v>
      </c>
      <c r="G9" s="40">
        <f ca="1">IFERROR(M9/$I$3/D8,"")</f>
        <v>5.1130434782608694</v>
      </c>
      <c r="H9" s="41" t="s">
        <v>14</v>
      </c>
      <c r="I9" s="42">
        <v>2400</v>
      </c>
      <c r="J9" s="120"/>
      <c r="K9" s="43">
        <f t="shared" ref="K9:K47" si="3">I9/$I$4</f>
        <v>96</v>
      </c>
      <c r="L9" s="43">
        <f t="shared" ca="1" si="1"/>
        <v>2208</v>
      </c>
      <c r="M9" s="44">
        <f t="shared" si="2"/>
        <v>1764</v>
      </c>
      <c r="N9" s="45">
        <f t="shared" ref="N9:N47" ca="1" si="4">(I9-M9)/$I$5</f>
        <v>318</v>
      </c>
      <c r="O9" s="46">
        <v>0</v>
      </c>
      <c r="P9" s="46">
        <v>54</v>
      </c>
      <c r="Q9" s="46">
        <v>56</v>
      </c>
      <c r="R9" s="46"/>
      <c r="S9" s="46">
        <v>23</v>
      </c>
      <c r="T9" s="46">
        <v>86</v>
      </c>
      <c r="U9" s="46">
        <v>107</v>
      </c>
      <c r="V9" s="46">
        <v>72</v>
      </c>
      <c r="W9" s="46">
        <v>97</v>
      </c>
      <c r="X9" s="46">
        <v>71</v>
      </c>
      <c r="Y9" s="46"/>
      <c r="Z9" s="46">
        <v>80</v>
      </c>
      <c r="AA9" s="46">
        <v>71</v>
      </c>
      <c r="AB9" s="46">
        <v>90</v>
      </c>
      <c r="AC9" s="46">
        <v>67</v>
      </c>
      <c r="AD9" s="46">
        <v>67</v>
      </c>
      <c r="AE9" s="46">
        <v>34</v>
      </c>
      <c r="AF9" s="46">
        <v>0</v>
      </c>
      <c r="AG9" s="46">
        <v>148</v>
      </c>
      <c r="AH9" s="46">
        <v>115</v>
      </c>
      <c r="AI9" s="46">
        <v>95</v>
      </c>
      <c r="AJ9" s="46">
        <v>93</v>
      </c>
      <c r="AK9" s="46">
        <v>122</v>
      </c>
      <c r="AL9" s="46">
        <v>68</v>
      </c>
      <c r="AM9" s="46">
        <v>0</v>
      </c>
      <c r="AN9" s="46">
        <v>27</v>
      </c>
      <c r="AO9" s="46">
        <v>121</v>
      </c>
      <c r="AP9" s="46"/>
      <c r="AQ9" s="46"/>
      <c r="AR9" s="46"/>
      <c r="AS9" s="46"/>
    </row>
    <row r="10" spans="2:45" x14ac:dyDescent="0.25">
      <c r="B10" s="114"/>
      <c r="C10" s="38" t="s">
        <v>37</v>
      </c>
      <c r="D10" s="117"/>
      <c r="E10" s="117"/>
      <c r="F10" s="39">
        <f ca="1">IFERROR(M10/L10,0)</f>
        <v>0.90039062059254282</v>
      </c>
      <c r="G10" s="40">
        <f ca="1">IFERROR(M10/$I$3/D8,"")</f>
        <v>46.260869565217391</v>
      </c>
      <c r="H10" s="41" t="s">
        <v>15</v>
      </c>
      <c r="I10" s="47">
        <v>19267</v>
      </c>
      <c r="J10" s="120"/>
      <c r="K10" s="43">
        <f t="shared" si="3"/>
        <v>770.68</v>
      </c>
      <c r="L10" s="43">
        <f t="shared" ca="1" si="1"/>
        <v>17725.64</v>
      </c>
      <c r="M10" s="44">
        <f t="shared" si="2"/>
        <v>15960</v>
      </c>
      <c r="N10" s="45">
        <f t="shared" ca="1" si="4"/>
        <v>1653.5</v>
      </c>
      <c r="O10" s="46">
        <v>0</v>
      </c>
      <c r="P10" s="46">
        <v>754</v>
      </c>
      <c r="Q10" s="46">
        <v>590</v>
      </c>
      <c r="R10" s="46"/>
      <c r="S10" s="46">
        <v>608</v>
      </c>
      <c r="T10" s="46">
        <v>675</v>
      </c>
      <c r="U10" s="46">
        <v>673</v>
      </c>
      <c r="V10" s="46">
        <v>731</v>
      </c>
      <c r="W10" s="46">
        <v>732</v>
      </c>
      <c r="X10" s="46">
        <v>426</v>
      </c>
      <c r="Y10" s="46"/>
      <c r="Z10" s="46">
        <v>661</v>
      </c>
      <c r="AA10" s="46">
        <v>691</v>
      </c>
      <c r="AB10" s="46">
        <v>850</v>
      </c>
      <c r="AC10" s="46">
        <v>764</v>
      </c>
      <c r="AD10" s="46">
        <v>740</v>
      </c>
      <c r="AE10" s="46">
        <v>754</v>
      </c>
      <c r="AF10" s="46">
        <v>0</v>
      </c>
      <c r="AG10" s="46">
        <v>784</v>
      </c>
      <c r="AH10" s="46">
        <v>809</v>
      </c>
      <c r="AI10" s="46">
        <v>838</v>
      </c>
      <c r="AJ10" s="46">
        <v>815</v>
      </c>
      <c r="AK10" s="46">
        <v>819</v>
      </c>
      <c r="AL10" s="46">
        <v>784</v>
      </c>
      <c r="AM10" s="46">
        <v>0</v>
      </c>
      <c r="AN10" s="46">
        <v>655</v>
      </c>
      <c r="AO10" s="46">
        <v>807</v>
      </c>
      <c r="AP10" s="46"/>
      <c r="AQ10" s="46"/>
      <c r="AR10" s="46"/>
      <c r="AS10" s="46"/>
    </row>
    <row r="11" spans="2:45" x14ac:dyDescent="0.25">
      <c r="B11" s="114"/>
      <c r="C11" s="38" t="s">
        <v>37</v>
      </c>
      <c r="D11" s="117"/>
      <c r="E11" s="117"/>
      <c r="F11" s="39">
        <f ca="1">M11/L10</f>
        <v>0.29336035257401144</v>
      </c>
      <c r="G11" s="40">
        <f ca="1">IFERROR(M11/$I$3/D8,"")</f>
        <v>15.072463768115941</v>
      </c>
      <c r="H11" s="41" t="s">
        <v>9</v>
      </c>
      <c r="I11" s="42">
        <v>0</v>
      </c>
      <c r="J11" s="120"/>
      <c r="K11" s="43">
        <f t="shared" si="3"/>
        <v>0</v>
      </c>
      <c r="L11" s="43">
        <f t="shared" ca="1" si="1"/>
        <v>0</v>
      </c>
      <c r="M11" s="44">
        <f t="shared" si="2"/>
        <v>5200</v>
      </c>
      <c r="N11" s="45">
        <f t="shared" ca="1" si="4"/>
        <v>-2600</v>
      </c>
      <c r="O11" s="46">
        <v>0</v>
      </c>
      <c r="P11" s="46">
        <v>208</v>
      </c>
      <c r="Q11" s="46">
        <v>190</v>
      </c>
      <c r="R11" s="46"/>
      <c r="S11" s="46">
        <v>189</v>
      </c>
      <c r="T11" s="46">
        <v>186</v>
      </c>
      <c r="U11" s="46">
        <v>195</v>
      </c>
      <c r="V11" s="46">
        <v>213</v>
      </c>
      <c r="W11" s="46">
        <v>225</v>
      </c>
      <c r="X11" s="46">
        <v>189</v>
      </c>
      <c r="Y11" s="46"/>
      <c r="Z11" s="46">
        <v>190</v>
      </c>
      <c r="AA11" s="46">
        <v>185</v>
      </c>
      <c r="AB11" s="46">
        <v>182</v>
      </c>
      <c r="AC11" s="46">
        <v>187</v>
      </c>
      <c r="AD11" s="46">
        <v>251</v>
      </c>
      <c r="AE11" s="46">
        <v>274</v>
      </c>
      <c r="AF11" s="46">
        <v>0</v>
      </c>
      <c r="AG11" s="46">
        <v>424</v>
      </c>
      <c r="AH11" s="46">
        <v>265</v>
      </c>
      <c r="AI11" s="46">
        <v>264</v>
      </c>
      <c r="AJ11" s="46">
        <v>271</v>
      </c>
      <c r="AK11" s="46">
        <v>274</v>
      </c>
      <c r="AL11" s="46">
        <v>253</v>
      </c>
      <c r="AM11" s="46">
        <v>0</v>
      </c>
      <c r="AN11" s="46">
        <v>328</v>
      </c>
      <c r="AO11" s="46">
        <v>257</v>
      </c>
      <c r="AP11" s="46"/>
      <c r="AQ11" s="46"/>
      <c r="AR11" s="46"/>
      <c r="AS11" s="46"/>
    </row>
    <row r="12" spans="2:45" ht="15" customHeight="1" thickBot="1" x14ac:dyDescent="0.3">
      <c r="B12" s="114"/>
      <c r="C12" s="38" t="s">
        <v>37</v>
      </c>
      <c r="D12" s="117"/>
      <c r="E12" s="117"/>
      <c r="F12" s="39">
        <f t="shared" ref="F12:F18" ca="1" si="5">IFERROR(M12/L12,0)</f>
        <v>0.58294101356964834</v>
      </c>
      <c r="G12" s="40">
        <f ca="1">IFERROR(M12/$I$3/D8,"")</f>
        <v>1.2202898550724639</v>
      </c>
      <c r="H12" s="41" t="s">
        <v>16</v>
      </c>
      <c r="I12" s="42">
        <v>785</v>
      </c>
      <c r="J12" s="120"/>
      <c r="K12" s="43">
        <f t="shared" si="3"/>
        <v>31.4</v>
      </c>
      <c r="L12" s="43">
        <f t="shared" ca="1" si="1"/>
        <v>722.19999999999993</v>
      </c>
      <c r="M12" s="44">
        <f t="shared" si="2"/>
        <v>421</v>
      </c>
      <c r="N12" s="45">
        <f t="shared" ca="1" si="4"/>
        <v>182</v>
      </c>
      <c r="O12" s="46">
        <v>0</v>
      </c>
      <c r="P12" s="46">
        <v>26</v>
      </c>
      <c r="Q12" s="46">
        <v>17</v>
      </c>
      <c r="R12" s="46"/>
      <c r="S12" s="46">
        <v>22</v>
      </c>
      <c r="T12" s="46">
        <v>17</v>
      </c>
      <c r="U12" s="46">
        <v>20</v>
      </c>
      <c r="V12" s="46">
        <v>22</v>
      </c>
      <c r="W12" s="46">
        <v>21</v>
      </c>
      <c r="X12" s="46">
        <v>24</v>
      </c>
      <c r="Y12" s="46"/>
      <c r="Z12" s="46">
        <v>24</v>
      </c>
      <c r="AA12" s="46">
        <v>16</v>
      </c>
      <c r="AB12" s="46">
        <v>18</v>
      </c>
      <c r="AC12" s="46">
        <v>20</v>
      </c>
      <c r="AD12" s="46">
        <v>17</v>
      </c>
      <c r="AE12" s="46">
        <v>14</v>
      </c>
      <c r="AF12" s="46">
        <v>0</v>
      </c>
      <c r="AG12" s="46">
        <v>25</v>
      </c>
      <c r="AH12" s="46">
        <v>21</v>
      </c>
      <c r="AI12" s="46">
        <v>15</v>
      </c>
      <c r="AJ12" s="46">
        <v>11</v>
      </c>
      <c r="AK12" s="46">
        <v>12</v>
      </c>
      <c r="AL12" s="46">
        <v>19</v>
      </c>
      <c r="AM12" s="46">
        <v>0</v>
      </c>
      <c r="AN12" s="46">
        <v>22</v>
      </c>
      <c r="AO12" s="46">
        <v>18</v>
      </c>
      <c r="AP12" s="46"/>
      <c r="AQ12" s="46"/>
      <c r="AR12" s="46"/>
      <c r="AS12" s="46"/>
    </row>
    <row r="13" spans="2:45" ht="15.75" hidden="1" customHeight="1" x14ac:dyDescent="0.25">
      <c r="B13" s="114"/>
      <c r="C13" s="38" t="s">
        <v>37</v>
      </c>
      <c r="D13" s="117"/>
      <c r="E13" s="117"/>
      <c r="F13" s="39">
        <f t="shared" ca="1" si="5"/>
        <v>0</v>
      </c>
      <c r="G13" s="40">
        <f ca="1">IFERROR(M13/$I$3/D8,"")</f>
        <v>0</v>
      </c>
      <c r="H13" s="41"/>
      <c r="I13" s="42"/>
      <c r="J13" s="120"/>
      <c r="K13" s="43">
        <f t="shared" si="3"/>
        <v>0</v>
      </c>
      <c r="L13" s="43">
        <f t="shared" ca="1" si="1"/>
        <v>0</v>
      </c>
      <c r="M13" s="44">
        <f t="shared" si="2"/>
        <v>0</v>
      </c>
      <c r="N13" s="45">
        <f t="shared" ca="1" si="4"/>
        <v>0</v>
      </c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</row>
    <row r="14" spans="2:45" ht="15.75" hidden="1" customHeight="1" x14ac:dyDescent="0.25">
      <c r="B14" s="114"/>
      <c r="C14" s="38" t="s">
        <v>37</v>
      </c>
      <c r="D14" s="117"/>
      <c r="E14" s="117"/>
      <c r="F14" s="39">
        <f t="shared" ca="1" si="5"/>
        <v>0</v>
      </c>
      <c r="G14" s="40">
        <f ca="1">IFERROR(M14/$I$3/D8,"")</f>
        <v>0</v>
      </c>
      <c r="H14" s="41"/>
      <c r="I14" s="42"/>
      <c r="J14" s="120"/>
      <c r="K14" s="43">
        <f t="shared" si="3"/>
        <v>0</v>
      </c>
      <c r="L14" s="43">
        <f t="shared" ca="1" si="1"/>
        <v>0</v>
      </c>
      <c r="M14" s="44">
        <f>SUM(O14:AS14)</f>
        <v>0</v>
      </c>
      <c r="N14" s="45">
        <f t="shared" ca="1" si="4"/>
        <v>0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</row>
    <row r="15" spans="2:45" ht="15.75" hidden="1" customHeight="1" thickBot="1" x14ac:dyDescent="0.3">
      <c r="B15" s="114"/>
      <c r="C15" s="38" t="s">
        <v>37</v>
      </c>
      <c r="D15" s="118"/>
      <c r="E15" s="118"/>
      <c r="F15" s="48">
        <f t="shared" ca="1" si="5"/>
        <v>0</v>
      </c>
      <c r="G15" s="49">
        <f ca="1">IFERROR(M15/$I$3/D8,"")</f>
        <v>0</v>
      </c>
      <c r="H15" s="41"/>
      <c r="I15" s="50"/>
      <c r="J15" s="121"/>
      <c r="K15" s="51">
        <f t="shared" si="3"/>
        <v>0</v>
      </c>
      <c r="L15" s="51">
        <f t="shared" ca="1" si="1"/>
        <v>0</v>
      </c>
      <c r="M15" s="52">
        <f>SUM(O15:AS15)</f>
        <v>0</v>
      </c>
      <c r="N15" s="53">
        <f t="shared" ca="1" si="4"/>
        <v>0</v>
      </c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</row>
    <row r="16" spans="2:45" ht="15" customHeight="1" x14ac:dyDescent="0.25">
      <c r="B16" s="114"/>
      <c r="C16" s="29" t="s">
        <v>38</v>
      </c>
      <c r="D16" s="119">
        <v>7</v>
      </c>
      <c r="E16" s="119">
        <v>5</v>
      </c>
      <c r="F16" s="30">
        <f t="shared" ca="1" si="5"/>
        <v>0.78226902173913049</v>
      </c>
      <c r="G16" s="55">
        <f ca="1">IFERROR(M16/$I$3/D16,"")</f>
        <v>57.217391304347828</v>
      </c>
      <c r="H16" s="32" t="s">
        <v>13</v>
      </c>
      <c r="I16" s="33">
        <v>12800</v>
      </c>
      <c r="J16" s="119"/>
      <c r="K16" s="34">
        <f>I16/$I$4</f>
        <v>512</v>
      </c>
      <c r="L16" s="34">
        <f t="shared" ca="1" si="1"/>
        <v>11776</v>
      </c>
      <c r="M16" s="35">
        <f t="shared" si="2"/>
        <v>9212</v>
      </c>
      <c r="N16" s="36">
        <f t="shared" ca="1" si="4"/>
        <v>1794</v>
      </c>
      <c r="O16" s="56">
        <v>0</v>
      </c>
      <c r="P16" s="56">
        <v>322</v>
      </c>
      <c r="Q16" s="56">
        <v>349</v>
      </c>
      <c r="R16" s="56"/>
      <c r="S16" s="56">
        <v>342</v>
      </c>
      <c r="T16" s="56">
        <v>444</v>
      </c>
      <c r="U16" s="56">
        <v>443</v>
      </c>
      <c r="V16" s="56">
        <v>221</v>
      </c>
      <c r="W16" s="56">
        <v>274</v>
      </c>
      <c r="X16" s="56">
        <v>237</v>
      </c>
      <c r="Y16" s="56"/>
      <c r="Z16" s="56">
        <v>435</v>
      </c>
      <c r="AA16" s="56">
        <v>406</v>
      </c>
      <c r="AB16" s="56">
        <v>363</v>
      </c>
      <c r="AC16" s="56">
        <v>245</v>
      </c>
      <c r="AD16" s="56">
        <v>392</v>
      </c>
      <c r="AE16" s="56">
        <v>777</v>
      </c>
      <c r="AF16" s="56">
        <v>206</v>
      </c>
      <c r="AG16" s="56">
        <v>506</v>
      </c>
      <c r="AH16" s="56">
        <v>335</v>
      </c>
      <c r="AI16" s="56">
        <v>501</v>
      </c>
      <c r="AJ16" s="56">
        <v>476</v>
      </c>
      <c r="AK16" s="56">
        <v>308</v>
      </c>
      <c r="AL16" s="56">
        <v>359</v>
      </c>
      <c r="AM16" s="56">
        <v>151</v>
      </c>
      <c r="AN16" s="56">
        <v>536</v>
      </c>
      <c r="AO16" s="56">
        <v>584</v>
      </c>
      <c r="AP16" s="56"/>
      <c r="AQ16" s="56"/>
      <c r="AR16" s="56"/>
      <c r="AS16" s="56"/>
    </row>
    <row r="17" spans="2:45" ht="15" customHeight="1" x14ac:dyDescent="0.25">
      <c r="B17" s="114"/>
      <c r="C17" s="38" t="s">
        <v>38</v>
      </c>
      <c r="D17" s="120"/>
      <c r="E17" s="120"/>
      <c r="F17" s="39">
        <f t="shared" ca="1" si="5"/>
        <v>0.33779264214046822</v>
      </c>
      <c r="G17" s="57">
        <f ca="1">IFERROR(M17/$I$3/D16,"")</f>
        <v>1.2546583850931676</v>
      </c>
      <c r="H17" s="41" t="s">
        <v>14</v>
      </c>
      <c r="I17" s="42">
        <v>650</v>
      </c>
      <c r="J17" s="120"/>
      <c r="K17" s="43">
        <f t="shared" si="3"/>
        <v>26</v>
      </c>
      <c r="L17" s="43">
        <f t="shared" ca="1" si="1"/>
        <v>598</v>
      </c>
      <c r="M17" s="44">
        <f t="shared" si="2"/>
        <v>202</v>
      </c>
      <c r="N17" s="45">
        <f t="shared" ca="1" si="4"/>
        <v>224</v>
      </c>
      <c r="O17" s="58">
        <v>0</v>
      </c>
      <c r="P17" s="58">
        <v>15</v>
      </c>
      <c r="Q17" s="58">
        <v>2</v>
      </c>
      <c r="R17" s="58"/>
      <c r="S17" s="58">
        <v>7</v>
      </c>
      <c r="T17" s="58">
        <v>23</v>
      </c>
      <c r="U17" s="58">
        <v>6</v>
      </c>
      <c r="V17" s="58">
        <v>9</v>
      </c>
      <c r="W17" s="58">
        <v>8</v>
      </c>
      <c r="X17" s="58">
        <v>14</v>
      </c>
      <c r="Y17" s="58"/>
      <c r="Z17" s="58">
        <v>15</v>
      </c>
      <c r="AA17" s="58">
        <v>12</v>
      </c>
      <c r="AB17" s="58">
        <v>4</v>
      </c>
      <c r="AC17" s="58">
        <v>6</v>
      </c>
      <c r="AD17" s="58">
        <v>0</v>
      </c>
      <c r="AE17" s="58">
        <v>32</v>
      </c>
      <c r="AF17" s="58">
        <v>37</v>
      </c>
      <c r="AG17" s="58">
        <v>0</v>
      </c>
      <c r="AH17" s="58">
        <v>0</v>
      </c>
      <c r="AI17" s="58">
        <v>12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/>
      <c r="AQ17" s="58"/>
      <c r="AR17" s="58"/>
      <c r="AS17" s="58"/>
    </row>
    <row r="18" spans="2:45" ht="15" customHeight="1" x14ac:dyDescent="0.25">
      <c r="B18" s="114"/>
      <c r="C18" s="38" t="s">
        <v>38</v>
      </c>
      <c r="D18" s="120"/>
      <c r="E18" s="120"/>
      <c r="F18" s="39">
        <f t="shared" ca="1" si="5"/>
        <v>0.89466136496968907</v>
      </c>
      <c r="G18" s="57">
        <f ca="1">IFERROR(M18/$I$3/D16,"")</f>
        <v>54.559006211180126</v>
      </c>
      <c r="H18" s="41" t="s">
        <v>15</v>
      </c>
      <c r="I18" s="42">
        <v>10672</v>
      </c>
      <c r="J18" s="120"/>
      <c r="K18" s="43">
        <f t="shared" si="3"/>
        <v>426.88</v>
      </c>
      <c r="L18" s="43">
        <f t="shared" ca="1" si="1"/>
        <v>9818.24</v>
      </c>
      <c r="M18" s="44">
        <f t="shared" si="2"/>
        <v>8784</v>
      </c>
      <c r="N18" s="45">
        <f t="shared" ca="1" si="4"/>
        <v>944</v>
      </c>
      <c r="O18" s="58">
        <v>0</v>
      </c>
      <c r="P18" s="58">
        <v>458</v>
      </c>
      <c r="Q18" s="58">
        <v>455</v>
      </c>
      <c r="R18" s="58"/>
      <c r="S18" s="58">
        <v>467</v>
      </c>
      <c r="T18" s="58">
        <v>442</v>
      </c>
      <c r="U18" s="58">
        <v>402</v>
      </c>
      <c r="V18" s="58">
        <v>285</v>
      </c>
      <c r="W18" s="58">
        <v>197</v>
      </c>
      <c r="X18" s="58">
        <v>280</v>
      </c>
      <c r="Y18" s="58"/>
      <c r="Z18" s="58">
        <v>467</v>
      </c>
      <c r="AA18" s="58">
        <v>434</v>
      </c>
      <c r="AB18" s="58">
        <v>425</v>
      </c>
      <c r="AC18" s="58">
        <v>414</v>
      </c>
      <c r="AD18" s="58">
        <v>308</v>
      </c>
      <c r="AE18" s="58">
        <v>431</v>
      </c>
      <c r="AF18" s="58">
        <v>153</v>
      </c>
      <c r="AG18" s="58">
        <v>301</v>
      </c>
      <c r="AH18" s="58">
        <v>411</v>
      </c>
      <c r="AI18" s="58">
        <v>427</v>
      </c>
      <c r="AJ18" s="58">
        <v>418</v>
      </c>
      <c r="AK18" s="58">
        <v>242</v>
      </c>
      <c r="AL18" s="58">
        <v>316</v>
      </c>
      <c r="AM18" s="58">
        <v>166</v>
      </c>
      <c r="AN18" s="58">
        <v>437</v>
      </c>
      <c r="AO18" s="58">
        <v>448</v>
      </c>
      <c r="AP18" s="58"/>
      <c r="AQ18" s="58"/>
      <c r="AR18" s="58"/>
      <c r="AS18" s="58"/>
    </row>
    <row r="19" spans="2:45" ht="15" customHeight="1" x14ac:dyDescent="0.25">
      <c r="B19" s="114"/>
      <c r="C19" s="38" t="s">
        <v>38</v>
      </c>
      <c r="D19" s="120"/>
      <c r="E19" s="120"/>
      <c r="F19" s="39">
        <f ca="1">M19/L18</f>
        <v>0.42421044912326444</v>
      </c>
      <c r="G19" s="57">
        <f ca="1">IFERROR(M19/$I$3/D16,"")</f>
        <v>25.869565217391305</v>
      </c>
      <c r="H19" s="41" t="s">
        <v>9</v>
      </c>
      <c r="I19" s="47"/>
      <c r="J19" s="120"/>
      <c r="K19" s="43">
        <f t="shared" si="3"/>
        <v>0</v>
      </c>
      <c r="L19" s="43">
        <f t="shared" ca="1" si="1"/>
        <v>0</v>
      </c>
      <c r="M19" s="44">
        <f t="shared" si="2"/>
        <v>4165</v>
      </c>
      <c r="N19" s="45">
        <f t="shared" ca="1" si="4"/>
        <v>-2082.5</v>
      </c>
      <c r="O19" s="58">
        <v>0</v>
      </c>
      <c r="P19" s="58">
        <v>181</v>
      </c>
      <c r="Q19" s="58">
        <v>190</v>
      </c>
      <c r="R19" s="58"/>
      <c r="S19" s="58">
        <v>196</v>
      </c>
      <c r="T19" s="58">
        <v>204</v>
      </c>
      <c r="U19" s="58">
        <v>197</v>
      </c>
      <c r="V19" s="58">
        <v>150</v>
      </c>
      <c r="W19" s="58">
        <v>132</v>
      </c>
      <c r="X19" s="58">
        <v>139</v>
      </c>
      <c r="Y19" s="58"/>
      <c r="Z19" s="58">
        <v>207</v>
      </c>
      <c r="AA19" s="58">
        <v>228</v>
      </c>
      <c r="AB19" s="58">
        <v>210</v>
      </c>
      <c r="AC19" s="58">
        <v>204</v>
      </c>
      <c r="AD19" s="58">
        <v>159</v>
      </c>
      <c r="AE19" s="58">
        <v>240</v>
      </c>
      <c r="AF19" s="58">
        <v>70</v>
      </c>
      <c r="AG19" s="58">
        <v>155</v>
      </c>
      <c r="AH19" s="58">
        <v>141</v>
      </c>
      <c r="AI19" s="58">
        <v>181</v>
      </c>
      <c r="AJ19" s="58">
        <v>234</v>
      </c>
      <c r="AK19" s="58">
        <v>141</v>
      </c>
      <c r="AL19" s="58">
        <v>162</v>
      </c>
      <c r="AM19" s="58">
        <v>60</v>
      </c>
      <c r="AN19" s="58">
        <v>195</v>
      </c>
      <c r="AO19" s="58">
        <v>189</v>
      </c>
      <c r="AP19" s="58"/>
      <c r="AQ19" s="58"/>
      <c r="AR19" s="58"/>
      <c r="AS19" s="58"/>
    </row>
    <row r="20" spans="2:45" ht="15" customHeight="1" thickBot="1" x14ac:dyDescent="0.3">
      <c r="B20" s="114"/>
      <c r="C20" s="38" t="s">
        <v>38</v>
      </c>
      <c r="D20" s="120"/>
      <c r="E20" s="120"/>
      <c r="F20" s="39">
        <f t="shared" ref="F20:F26" ca="1" si="6">IFERROR(M20/L20,0)</f>
        <v>1.0564335616902936</v>
      </c>
      <c r="G20" s="57">
        <f ca="1">IFERROR(M20/$I$3/D16,"")</f>
        <v>3.8695652173913042</v>
      </c>
      <c r="H20" s="41" t="s">
        <v>16</v>
      </c>
      <c r="I20" s="42">
        <v>641</v>
      </c>
      <c r="J20" s="120"/>
      <c r="K20" s="43">
        <f t="shared" si="3"/>
        <v>25.64</v>
      </c>
      <c r="L20" s="43">
        <f t="shared" ca="1" si="1"/>
        <v>589.72</v>
      </c>
      <c r="M20" s="44">
        <f t="shared" si="2"/>
        <v>623</v>
      </c>
      <c r="N20" s="45">
        <f t="shared" ca="1" si="4"/>
        <v>9</v>
      </c>
      <c r="O20" s="58">
        <v>0</v>
      </c>
      <c r="P20" s="58">
        <v>22</v>
      </c>
      <c r="Q20" s="58">
        <v>26</v>
      </c>
      <c r="R20" s="58"/>
      <c r="S20" s="58">
        <v>27</v>
      </c>
      <c r="T20" s="58">
        <v>39</v>
      </c>
      <c r="U20" s="58">
        <v>29</v>
      </c>
      <c r="V20" s="58">
        <v>7</v>
      </c>
      <c r="W20" s="58">
        <v>13</v>
      </c>
      <c r="X20" s="58">
        <v>18</v>
      </c>
      <c r="Y20" s="58"/>
      <c r="Z20" s="58">
        <v>39</v>
      </c>
      <c r="AA20" s="58">
        <v>31</v>
      </c>
      <c r="AB20" s="58">
        <v>59</v>
      </c>
      <c r="AC20" s="58">
        <v>42</v>
      </c>
      <c r="AD20" s="58">
        <v>38</v>
      </c>
      <c r="AE20" s="58">
        <v>82</v>
      </c>
      <c r="AF20" s="58">
        <v>33</v>
      </c>
      <c r="AG20" s="58">
        <v>43</v>
      </c>
      <c r="AH20" s="58">
        <v>7</v>
      </c>
      <c r="AI20" s="58">
        <v>33</v>
      </c>
      <c r="AJ20" s="58">
        <v>26</v>
      </c>
      <c r="AK20" s="58">
        <v>2</v>
      </c>
      <c r="AL20" s="58">
        <v>3</v>
      </c>
      <c r="AM20" s="58">
        <v>0</v>
      </c>
      <c r="AN20" s="58">
        <v>4</v>
      </c>
      <c r="AO20" s="58">
        <v>0</v>
      </c>
      <c r="AP20" s="58"/>
      <c r="AQ20" s="58"/>
      <c r="AR20" s="58"/>
      <c r="AS20" s="58"/>
    </row>
    <row r="21" spans="2:45" ht="15.75" hidden="1" customHeight="1" x14ac:dyDescent="0.25">
      <c r="B21" s="114"/>
      <c r="C21" s="38" t="s">
        <v>38</v>
      </c>
      <c r="D21" s="120"/>
      <c r="E21" s="120"/>
      <c r="F21" s="39">
        <f t="shared" ca="1" si="6"/>
        <v>0</v>
      </c>
      <c r="G21" s="57">
        <f ca="1">IFERROR(M21/$I$3/D16,"")</f>
        <v>0</v>
      </c>
      <c r="H21" s="41"/>
      <c r="I21" s="42"/>
      <c r="J21" s="120"/>
      <c r="K21" s="43">
        <f t="shared" si="3"/>
        <v>0</v>
      </c>
      <c r="L21" s="43">
        <f t="shared" ca="1" si="1"/>
        <v>0</v>
      </c>
      <c r="M21" s="44">
        <f t="shared" si="2"/>
        <v>0</v>
      </c>
      <c r="N21" s="45">
        <f t="shared" ca="1" si="4"/>
        <v>0</v>
      </c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</row>
    <row r="22" spans="2:45" ht="15.75" hidden="1" customHeight="1" x14ac:dyDescent="0.25">
      <c r="B22" s="114"/>
      <c r="C22" s="38" t="s">
        <v>38</v>
      </c>
      <c r="D22" s="120"/>
      <c r="E22" s="120"/>
      <c r="F22" s="39">
        <f t="shared" ca="1" si="6"/>
        <v>0</v>
      </c>
      <c r="G22" s="40">
        <f ca="1">IFERROR(M22/$I$3/D16,"")</f>
        <v>0</v>
      </c>
      <c r="H22" s="41"/>
      <c r="I22" s="42"/>
      <c r="J22" s="120"/>
      <c r="K22" s="43">
        <f t="shared" si="3"/>
        <v>0</v>
      </c>
      <c r="L22" s="43">
        <f t="shared" ca="1" si="1"/>
        <v>0</v>
      </c>
      <c r="M22" s="44">
        <f>SUM(O22:AS22)</f>
        <v>0</v>
      </c>
      <c r="N22" s="45">
        <f t="shared" ca="1" si="4"/>
        <v>0</v>
      </c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</row>
    <row r="23" spans="2:45" ht="15.75" hidden="1" customHeight="1" thickBot="1" x14ac:dyDescent="0.3">
      <c r="B23" s="114"/>
      <c r="C23" s="38" t="s">
        <v>38</v>
      </c>
      <c r="D23" s="121"/>
      <c r="E23" s="121"/>
      <c r="F23" s="48">
        <f t="shared" ca="1" si="6"/>
        <v>0</v>
      </c>
      <c r="G23" s="59">
        <f ca="1">IFERROR(M23/$I$3/D16,"")</f>
        <v>0</v>
      </c>
      <c r="H23" s="41"/>
      <c r="I23" s="50"/>
      <c r="J23" s="121"/>
      <c r="K23" s="60">
        <f t="shared" si="3"/>
        <v>0</v>
      </c>
      <c r="L23" s="60">
        <f t="shared" ca="1" si="1"/>
        <v>0</v>
      </c>
      <c r="M23" s="61">
        <f t="shared" si="2"/>
        <v>0</v>
      </c>
      <c r="N23" s="62">
        <f t="shared" ca="1" si="4"/>
        <v>0</v>
      </c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</row>
    <row r="24" spans="2:45" x14ac:dyDescent="0.25">
      <c r="B24" s="114"/>
      <c r="C24" s="29" t="s">
        <v>39</v>
      </c>
      <c r="D24" s="122">
        <v>9</v>
      </c>
      <c r="E24" s="122">
        <v>4</v>
      </c>
      <c r="F24" s="30">
        <f t="shared" ca="1" si="6"/>
        <v>0.90641280666856117</v>
      </c>
      <c r="G24" s="64">
        <f ca="1">IFERROR(M24/$I$3/D24,"")</f>
        <v>46.227053140096615</v>
      </c>
      <c r="H24" s="32" t="s">
        <v>13</v>
      </c>
      <c r="I24" s="33">
        <v>11475</v>
      </c>
      <c r="J24" s="122"/>
      <c r="K24" s="34">
        <f t="shared" si="3"/>
        <v>459</v>
      </c>
      <c r="L24" s="34">
        <f t="shared" ca="1" si="1"/>
        <v>10557</v>
      </c>
      <c r="M24" s="35">
        <f t="shared" si="2"/>
        <v>9569</v>
      </c>
      <c r="N24" s="36">
        <f t="shared" ca="1" si="4"/>
        <v>953</v>
      </c>
      <c r="O24" s="65">
        <v>0</v>
      </c>
      <c r="P24" s="65">
        <v>317</v>
      </c>
      <c r="Q24" s="65">
        <v>313</v>
      </c>
      <c r="R24" s="65"/>
      <c r="S24" s="65">
        <v>315</v>
      </c>
      <c r="T24" s="65">
        <v>317</v>
      </c>
      <c r="U24" s="65">
        <v>362</v>
      </c>
      <c r="V24" s="65">
        <v>368</v>
      </c>
      <c r="W24" s="65">
        <v>360</v>
      </c>
      <c r="X24" s="65">
        <v>361</v>
      </c>
      <c r="Y24" s="65"/>
      <c r="Z24" s="65">
        <v>387</v>
      </c>
      <c r="AA24" s="65">
        <v>390</v>
      </c>
      <c r="AB24" s="65">
        <v>385</v>
      </c>
      <c r="AC24" s="65">
        <v>374</v>
      </c>
      <c r="AD24" s="65">
        <v>422</v>
      </c>
      <c r="AE24" s="65">
        <v>433</v>
      </c>
      <c r="AF24" s="65">
        <v>0</v>
      </c>
      <c r="AG24" s="65">
        <v>759</v>
      </c>
      <c r="AH24" s="65">
        <v>517</v>
      </c>
      <c r="AI24" s="65">
        <v>519</v>
      </c>
      <c r="AJ24" s="65">
        <v>539</v>
      </c>
      <c r="AK24" s="65">
        <v>463</v>
      </c>
      <c r="AL24" s="65">
        <v>507</v>
      </c>
      <c r="AM24" s="65">
        <v>0</v>
      </c>
      <c r="AN24" s="65">
        <v>615</v>
      </c>
      <c r="AO24" s="65">
        <v>546</v>
      </c>
      <c r="AP24" s="65"/>
      <c r="AQ24" s="65"/>
      <c r="AR24" s="65"/>
      <c r="AS24" s="65"/>
    </row>
    <row r="25" spans="2:45" x14ac:dyDescent="0.25">
      <c r="B25" s="114"/>
      <c r="C25" s="38" t="s">
        <v>39</v>
      </c>
      <c r="D25" s="123"/>
      <c r="E25" s="123"/>
      <c r="F25" s="39">
        <f t="shared" ca="1" si="6"/>
        <v>0.93686718284693271</v>
      </c>
      <c r="G25" s="66">
        <f ca="1">IFERROR(M25/$I$3/D24,"")</f>
        <v>7.5990338164251217</v>
      </c>
      <c r="H25" s="41" t="s">
        <v>14</v>
      </c>
      <c r="I25" s="42">
        <v>1825</v>
      </c>
      <c r="J25" s="123"/>
      <c r="K25" s="43">
        <f t="shared" si="3"/>
        <v>73</v>
      </c>
      <c r="L25" s="43">
        <f t="shared" ca="1" si="1"/>
        <v>1679</v>
      </c>
      <c r="M25" s="44">
        <f t="shared" si="2"/>
        <v>1573</v>
      </c>
      <c r="N25" s="45">
        <f t="shared" ca="1" si="4"/>
        <v>126</v>
      </c>
      <c r="O25" s="67">
        <v>0</v>
      </c>
      <c r="P25" s="67">
        <v>85</v>
      </c>
      <c r="Q25" s="67">
        <v>77</v>
      </c>
      <c r="R25" s="67"/>
      <c r="S25" s="67">
        <v>114</v>
      </c>
      <c r="T25" s="67">
        <v>56</v>
      </c>
      <c r="U25" s="67">
        <v>57</v>
      </c>
      <c r="V25" s="67">
        <v>78</v>
      </c>
      <c r="W25" s="67">
        <v>67</v>
      </c>
      <c r="X25" s="67">
        <v>72</v>
      </c>
      <c r="Y25" s="67"/>
      <c r="Z25" s="67">
        <v>64</v>
      </c>
      <c r="AA25" s="67">
        <v>67</v>
      </c>
      <c r="AB25" s="67">
        <v>69</v>
      </c>
      <c r="AC25" s="67">
        <v>62</v>
      </c>
      <c r="AD25" s="67">
        <v>61</v>
      </c>
      <c r="AE25" s="67">
        <v>59</v>
      </c>
      <c r="AF25" s="67">
        <v>0</v>
      </c>
      <c r="AG25" s="67">
        <v>59</v>
      </c>
      <c r="AH25" s="67">
        <v>71</v>
      </c>
      <c r="AI25" s="67">
        <v>74</v>
      </c>
      <c r="AJ25" s="67">
        <v>65</v>
      </c>
      <c r="AK25" s="67">
        <v>69</v>
      </c>
      <c r="AL25" s="67">
        <v>67</v>
      </c>
      <c r="AM25" s="67">
        <v>0</v>
      </c>
      <c r="AN25" s="67">
        <v>64</v>
      </c>
      <c r="AO25" s="67">
        <v>116</v>
      </c>
      <c r="AP25" s="67"/>
      <c r="AQ25" s="67"/>
      <c r="AR25" s="67"/>
      <c r="AS25" s="67"/>
    </row>
    <row r="26" spans="2:45" x14ac:dyDescent="0.25">
      <c r="B26" s="114"/>
      <c r="C26" s="38" t="s">
        <v>39</v>
      </c>
      <c r="D26" s="123"/>
      <c r="E26" s="123"/>
      <c r="F26" s="39">
        <f t="shared" ca="1" si="6"/>
        <v>0.89001948333559877</v>
      </c>
      <c r="G26" s="66">
        <f ca="1">IFERROR(M26/$I$3/D24,"")</f>
        <v>53.140096618357489</v>
      </c>
      <c r="H26" s="41" t="s">
        <v>15</v>
      </c>
      <c r="I26" s="42">
        <v>13434</v>
      </c>
      <c r="J26" s="123"/>
      <c r="K26" s="43">
        <f t="shared" si="3"/>
        <v>537.36</v>
      </c>
      <c r="L26" s="43">
        <f t="shared" ca="1" si="1"/>
        <v>12359.28</v>
      </c>
      <c r="M26" s="44">
        <f t="shared" si="2"/>
        <v>11000</v>
      </c>
      <c r="N26" s="45">
        <f t="shared" ca="1" si="4"/>
        <v>1217</v>
      </c>
      <c r="O26" s="67">
        <v>0</v>
      </c>
      <c r="P26" s="67">
        <v>341</v>
      </c>
      <c r="Q26" s="67">
        <v>549</v>
      </c>
      <c r="R26" s="67"/>
      <c r="S26" s="67">
        <v>500</v>
      </c>
      <c r="T26" s="67">
        <v>470</v>
      </c>
      <c r="U26" s="67">
        <v>511</v>
      </c>
      <c r="V26" s="67">
        <v>422</v>
      </c>
      <c r="W26" s="67">
        <v>488</v>
      </c>
      <c r="X26" s="67">
        <v>476</v>
      </c>
      <c r="Y26" s="67"/>
      <c r="Z26" s="67">
        <v>527</v>
      </c>
      <c r="AA26" s="67">
        <v>513</v>
      </c>
      <c r="AB26" s="67">
        <v>552</v>
      </c>
      <c r="AC26" s="67">
        <v>544</v>
      </c>
      <c r="AD26" s="67">
        <v>495</v>
      </c>
      <c r="AE26" s="67">
        <v>466</v>
      </c>
      <c r="AF26" s="67">
        <v>0</v>
      </c>
      <c r="AG26" s="67">
        <v>525</v>
      </c>
      <c r="AH26" s="67">
        <v>500</v>
      </c>
      <c r="AI26" s="67">
        <v>572</v>
      </c>
      <c r="AJ26" s="67">
        <v>504</v>
      </c>
      <c r="AK26" s="67">
        <v>539</v>
      </c>
      <c r="AL26" s="67">
        <v>500</v>
      </c>
      <c r="AM26" s="67">
        <v>0</v>
      </c>
      <c r="AN26" s="67">
        <v>527</v>
      </c>
      <c r="AO26" s="67">
        <v>479</v>
      </c>
      <c r="AP26" s="67"/>
      <c r="AQ26" s="67"/>
      <c r="AR26" s="67"/>
      <c r="AS26" s="67"/>
    </row>
    <row r="27" spans="2:45" x14ac:dyDescent="0.25">
      <c r="B27" s="114"/>
      <c r="C27" s="38" t="s">
        <v>39</v>
      </c>
      <c r="D27" s="123"/>
      <c r="E27" s="123"/>
      <c r="F27" s="39">
        <f ca="1">M27/L26</f>
        <v>0.36725440316911662</v>
      </c>
      <c r="G27" s="66">
        <f ca="1">IFERROR(M27/$I$3/D24,"")</f>
        <v>21.927536231884059</v>
      </c>
      <c r="H27" s="41" t="s">
        <v>9</v>
      </c>
      <c r="I27" s="47">
        <v>0</v>
      </c>
      <c r="J27" s="123"/>
      <c r="K27" s="43">
        <f>I27/$I$4</f>
        <v>0</v>
      </c>
      <c r="L27" s="43">
        <f t="shared" ca="1" si="1"/>
        <v>0</v>
      </c>
      <c r="M27" s="44">
        <f t="shared" si="2"/>
        <v>4539</v>
      </c>
      <c r="N27" s="45">
        <f t="shared" ca="1" si="4"/>
        <v>-2269.5</v>
      </c>
      <c r="O27" s="67">
        <v>0</v>
      </c>
      <c r="P27" s="67">
        <v>223</v>
      </c>
      <c r="Q27" s="67">
        <v>204</v>
      </c>
      <c r="R27" s="67"/>
      <c r="S27" s="67">
        <v>171</v>
      </c>
      <c r="T27" s="67">
        <v>205</v>
      </c>
      <c r="U27" s="67">
        <v>194</v>
      </c>
      <c r="V27" s="67">
        <v>196</v>
      </c>
      <c r="W27" s="67">
        <v>236</v>
      </c>
      <c r="X27" s="67">
        <v>229</v>
      </c>
      <c r="Y27" s="67"/>
      <c r="Z27" s="67">
        <v>170</v>
      </c>
      <c r="AA27" s="67">
        <v>202</v>
      </c>
      <c r="AB27" s="67">
        <v>190</v>
      </c>
      <c r="AC27" s="67">
        <v>220</v>
      </c>
      <c r="AD27" s="67">
        <v>200</v>
      </c>
      <c r="AE27" s="67">
        <v>198</v>
      </c>
      <c r="AF27" s="67">
        <v>0</v>
      </c>
      <c r="AG27" s="67">
        <v>244</v>
      </c>
      <c r="AH27" s="67">
        <v>220</v>
      </c>
      <c r="AI27" s="67">
        <v>235</v>
      </c>
      <c r="AJ27" s="67">
        <v>204</v>
      </c>
      <c r="AK27" s="67">
        <v>193</v>
      </c>
      <c r="AL27" s="67">
        <v>220</v>
      </c>
      <c r="AM27" s="67">
        <v>0</v>
      </c>
      <c r="AN27" s="67">
        <v>195</v>
      </c>
      <c r="AO27" s="67">
        <v>190</v>
      </c>
      <c r="AP27" s="67"/>
      <c r="AQ27" s="67"/>
      <c r="AR27" s="67"/>
      <c r="AS27" s="67"/>
    </row>
    <row r="28" spans="2:45" ht="15" customHeight="1" thickBot="1" x14ac:dyDescent="0.3">
      <c r="B28" s="114"/>
      <c r="C28" s="38" t="s">
        <v>39</v>
      </c>
      <c r="D28" s="123"/>
      <c r="E28" s="123"/>
      <c r="F28" s="39">
        <f t="shared" ref="F28:F34" ca="1" si="7">IFERROR(M28/L28,0)</f>
        <v>0.71618140660369989</v>
      </c>
      <c r="G28" s="66">
        <f ca="1">IFERROR(M28/$I$3/D24,"")</f>
        <v>1.7729468599033817</v>
      </c>
      <c r="H28" s="41" t="s">
        <v>16</v>
      </c>
      <c r="I28" s="42">
        <v>557</v>
      </c>
      <c r="J28" s="123"/>
      <c r="K28" s="43">
        <f t="shared" si="3"/>
        <v>22.28</v>
      </c>
      <c r="L28" s="43">
        <f t="shared" ca="1" si="1"/>
        <v>512.44000000000005</v>
      </c>
      <c r="M28" s="44">
        <f>SUM(O28:AS28)</f>
        <v>367</v>
      </c>
      <c r="N28" s="45">
        <f t="shared" ca="1" si="4"/>
        <v>95</v>
      </c>
      <c r="O28" s="67">
        <v>0</v>
      </c>
      <c r="P28" s="67">
        <v>28</v>
      </c>
      <c r="Q28" s="67">
        <v>43</v>
      </c>
      <c r="R28" s="67"/>
      <c r="S28" s="67">
        <v>20</v>
      </c>
      <c r="T28" s="67">
        <v>21</v>
      </c>
      <c r="U28" s="67">
        <v>16</v>
      </c>
      <c r="V28" s="67">
        <v>13</v>
      </c>
      <c r="W28" s="67">
        <v>14</v>
      </c>
      <c r="X28" s="67">
        <v>13</v>
      </c>
      <c r="Y28" s="67"/>
      <c r="Z28" s="67">
        <v>8</v>
      </c>
      <c r="AA28" s="67">
        <v>14</v>
      </c>
      <c r="AB28" s="67">
        <v>11</v>
      </c>
      <c r="AC28" s="67">
        <v>10</v>
      </c>
      <c r="AD28" s="67">
        <v>14</v>
      </c>
      <c r="AE28" s="67">
        <v>13</v>
      </c>
      <c r="AF28" s="67">
        <v>0</v>
      </c>
      <c r="AG28" s="67">
        <v>15</v>
      </c>
      <c r="AH28" s="67">
        <v>7</v>
      </c>
      <c r="AI28" s="67">
        <v>12</v>
      </c>
      <c r="AJ28" s="67">
        <v>11</v>
      </c>
      <c r="AK28" s="67">
        <v>12</v>
      </c>
      <c r="AL28" s="67">
        <v>47</v>
      </c>
      <c r="AM28" s="67">
        <v>0</v>
      </c>
      <c r="AN28" s="67">
        <v>9</v>
      </c>
      <c r="AO28" s="67">
        <v>16</v>
      </c>
      <c r="AP28" s="67"/>
      <c r="AQ28" s="67"/>
      <c r="AR28" s="67"/>
      <c r="AS28" s="67"/>
    </row>
    <row r="29" spans="2:45" ht="15" hidden="1" customHeight="1" x14ac:dyDescent="0.25">
      <c r="B29" s="114"/>
      <c r="C29" s="38" t="s">
        <v>39</v>
      </c>
      <c r="D29" s="123"/>
      <c r="E29" s="123"/>
      <c r="F29" s="39">
        <f t="shared" ca="1" si="7"/>
        <v>0</v>
      </c>
      <c r="G29" s="68">
        <f ca="1">IFERROR(M29/$I$3/D24,"")</f>
        <v>0</v>
      </c>
      <c r="H29" s="41"/>
      <c r="I29" s="42"/>
      <c r="J29" s="123"/>
      <c r="K29" s="43">
        <f t="shared" si="3"/>
        <v>0</v>
      </c>
      <c r="L29" s="43">
        <f t="shared" ca="1" si="1"/>
        <v>0</v>
      </c>
      <c r="M29" s="44">
        <f t="shared" si="2"/>
        <v>0</v>
      </c>
      <c r="N29" s="45">
        <f t="shared" ca="1" si="4"/>
        <v>0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</row>
    <row r="30" spans="2:45" ht="15.75" hidden="1" customHeight="1" x14ac:dyDescent="0.25">
      <c r="B30" s="114"/>
      <c r="C30" s="38" t="s">
        <v>39</v>
      </c>
      <c r="D30" s="123"/>
      <c r="E30" s="123"/>
      <c r="F30" s="39">
        <f t="shared" ca="1" si="7"/>
        <v>0</v>
      </c>
      <c r="G30" s="40">
        <f ca="1">IFERROR(M30/$I$3/D24,"")</f>
        <v>0</v>
      </c>
      <c r="H30" s="41"/>
      <c r="I30" s="42"/>
      <c r="J30" s="123"/>
      <c r="K30" s="43">
        <f t="shared" si="3"/>
        <v>0</v>
      </c>
      <c r="L30" s="43">
        <f t="shared" ca="1" si="1"/>
        <v>0</v>
      </c>
      <c r="M30" s="44">
        <f>SUM(O30:AS30)</f>
        <v>0</v>
      </c>
      <c r="N30" s="45">
        <f t="shared" ca="1" si="4"/>
        <v>0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</row>
    <row r="31" spans="2:45" ht="15.75" hidden="1" customHeight="1" thickBot="1" x14ac:dyDescent="0.3">
      <c r="B31" s="114"/>
      <c r="C31" s="38" t="s">
        <v>39</v>
      </c>
      <c r="D31" s="124"/>
      <c r="E31" s="124"/>
      <c r="F31" s="48">
        <f t="shared" ca="1" si="7"/>
        <v>0</v>
      </c>
      <c r="G31" s="69">
        <f ca="1">IFERROR(M31/$I$3/D24,"")</f>
        <v>0</v>
      </c>
      <c r="H31" s="41"/>
      <c r="I31" s="50"/>
      <c r="J31" s="124"/>
      <c r="K31" s="60">
        <f t="shared" si="3"/>
        <v>0</v>
      </c>
      <c r="L31" s="60">
        <f t="shared" ca="1" si="1"/>
        <v>0</v>
      </c>
      <c r="M31" s="61">
        <f t="shared" si="2"/>
        <v>0</v>
      </c>
      <c r="N31" s="62">
        <f t="shared" ca="1" si="4"/>
        <v>0</v>
      </c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</row>
    <row r="32" spans="2:45" ht="15" hidden="1" customHeight="1" x14ac:dyDescent="0.25">
      <c r="B32" s="114"/>
      <c r="C32" s="71" t="s">
        <v>2</v>
      </c>
      <c r="D32" s="125">
        <v>11</v>
      </c>
      <c r="E32" s="125">
        <v>2</v>
      </c>
      <c r="F32" s="30">
        <f t="shared" ca="1" si="7"/>
        <v>0</v>
      </c>
      <c r="G32" s="72">
        <f ca="1">IFERROR(M32/$I$3/D$32,"")</f>
        <v>0</v>
      </c>
      <c r="H32" s="32" t="s">
        <v>13</v>
      </c>
      <c r="I32" s="33"/>
      <c r="J32" s="125">
        <v>2404</v>
      </c>
      <c r="K32" s="34">
        <f t="shared" si="3"/>
        <v>0</v>
      </c>
      <c r="L32" s="34">
        <f t="shared" ca="1" si="1"/>
        <v>0</v>
      </c>
      <c r="M32" s="35">
        <f t="shared" si="2"/>
        <v>0</v>
      </c>
      <c r="N32" s="36">
        <f t="shared" ca="1" si="4"/>
        <v>0</v>
      </c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</row>
    <row r="33" spans="2:45" ht="15" hidden="1" customHeight="1" x14ac:dyDescent="0.25">
      <c r="B33" s="114"/>
      <c r="C33" s="74" t="s">
        <v>2</v>
      </c>
      <c r="D33" s="126"/>
      <c r="E33" s="126"/>
      <c r="F33" s="39">
        <f t="shared" ca="1" si="7"/>
        <v>0</v>
      </c>
      <c r="G33" s="75">
        <f t="shared" ref="G33:G37" ca="1" si="8">IFERROR(M33/$I$3/D$32,"")</f>
        <v>0</v>
      </c>
      <c r="H33" s="41" t="s">
        <v>14</v>
      </c>
      <c r="I33" s="42"/>
      <c r="J33" s="126"/>
      <c r="K33" s="43">
        <f t="shared" si="3"/>
        <v>0</v>
      </c>
      <c r="L33" s="43">
        <f t="shared" ca="1" si="1"/>
        <v>0</v>
      </c>
      <c r="M33" s="44">
        <f t="shared" si="2"/>
        <v>0</v>
      </c>
      <c r="N33" s="45">
        <f t="shared" ca="1" si="4"/>
        <v>0</v>
      </c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</row>
    <row r="34" spans="2:45" ht="15" hidden="1" customHeight="1" x14ac:dyDescent="0.25">
      <c r="B34" s="114"/>
      <c r="C34" s="74" t="s">
        <v>2</v>
      </c>
      <c r="D34" s="126"/>
      <c r="E34" s="126"/>
      <c r="F34" s="39">
        <f t="shared" ca="1" si="7"/>
        <v>0</v>
      </c>
      <c r="G34" s="75">
        <f t="shared" ca="1" si="8"/>
        <v>0</v>
      </c>
      <c r="H34" s="41" t="s">
        <v>15</v>
      </c>
      <c r="I34" s="42"/>
      <c r="J34" s="126"/>
      <c r="K34" s="43">
        <f t="shared" si="3"/>
        <v>0</v>
      </c>
      <c r="L34" s="43">
        <f t="shared" ca="1" si="1"/>
        <v>0</v>
      </c>
      <c r="M34" s="44">
        <f t="shared" si="2"/>
        <v>0</v>
      </c>
      <c r="N34" s="45">
        <f t="shared" ca="1" si="4"/>
        <v>0</v>
      </c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</row>
    <row r="35" spans="2:45" ht="15" hidden="1" customHeight="1" x14ac:dyDescent="0.25">
      <c r="B35" s="114"/>
      <c r="C35" s="74" t="s">
        <v>2</v>
      </c>
      <c r="D35" s="126"/>
      <c r="E35" s="126"/>
      <c r="F35" s="39" t="e">
        <f ca="1">M35/L34</f>
        <v>#DIV/0!</v>
      </c>
      <c r="G35" s="75">
        <f t="shared" ca="1" si="8"/>
        <v>0</v>
      </c>
      <c r="H35" s="41" t="s">
        <v>9</v>
      </c>
      <c r="I35" s="42"/>
      <c r="J35" s="126"/>
      <c r="K35" s="43">
        <f t="shared" si="3"/>
        <v>0</v>
      </c>
      <c r="L35" s="43">
        <f t="shared" ca="1" si="1"/>
        <v>0</v>
      </c>
      <c r="M35" s="44">
        <f t="shared" si="2"/>
        <v>0</v>
      </c>
      <c r="N35" s="45">
        <f t="shared" ca="1" si="4"/>
        <v>0</v>
      </c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</row>
    <row r="36" spans="2:45" ht="20.25" hidden="1" customHeight="1" thickBot="1" x14ac:dyDescent="0.3">
      <c r="B36" s="114"/>
      <c r="C36" s="74" t="s">
        <v>2</v>
      </c>
      <c r="D36" s="126"/>
      <c r="E36" s="126"/>
      <c r="F36" s="39">
        <f t="shared" ref="F36:F42" ca="1" si="9">IFERROR(M36/L36,0)</f>
        <v>0</v>
      </c>
      <c r="G36" s="75">
        <f t="shared" ca="1" si="8"/>
        <v>0</v>
      </c>
      <c r="H36" s="41" t="s">
        <v>16</v>
      </c>
      <c r="I36" s="42"/>
      <c r="J36" s="126"/>
      <c r="K36" s="43">
        <f t="shared" si="3"/>
        <v>0</v>
      </c>
      <c r="L36" s="43">
        <f t="shared" ca="1" si="1"/>
        <v>0</v>
      </c>
      <c r="M36" s="44">
        <f t="shared" si="2"/>
        <v>0</v>
      </c>
      <c r="N36" s="45">
        <f t="shared" ca="1" si="4"/>
        <v>0</v>
      </c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</row>
    <row r="37" spans="2:45" ht="15" hidden="1" customHeight="1" x14ac:dyDescent="0.25">
      <c r="B37" s="114"/>
      <c r="C37" s="74" t="s">
        <v>2</v>
      </c>
      <c r="D37" s="126"/>
      <c r="E37" s="126"/>
      <c r="F37" s="39">
        <f t="shared" ca="1" si="9"/>
        <v>0</v>
      </c>
      <c r="G37" s="77">
        <f t="shared" ca="1" si="8"/>
        <v>0</v>
      </c>
      <c r="H37" s="41"/>
      <c r="I37" s="42"/>
      <c r="J37" s="126"/>
      <c r="K37" s="43">
        <f t="shared" si="3"/>
        <v>0</v>
      </c>
      <c r="L37" s="43">
        <f t="shared" ca="1" si="1"/>
        <v>0</v>
      </c>
      <c r="M37" s="44">
        <f t="shared" si="2"/>
        <v>0</v>
      </c>
      <c r="N37" s="45">
        <f t="shared" ca="1" si="4"/>
        <v>0</v>
      </c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</row>
    <row r="38" spans="2:45" ht="15.75" hidden="1" customHeight="1" x14ac:dyDescent="0.25">
      <c r="B38" s="114"/>
      <c r="C38" s="74" t="s">
        <v>2</v>
      </c>
      <c r="D38" s="126"/>
      <c r="E38" s="126"/>
      <c r="F38" s="39">
        <f t="shared" ca="1" si="9"/>
        <v>0</v>
      </c>
      <c r="G38" s="40">
        <f ca="1">IFERROR(M38/$I$3/D32,"")</f>
        <v>0</v>
      </c>
      <c r="H38" s="41"/>
      <c r="I38" s="42"/>
      <c r="J38" s="126"/>
      <c r="K38" s="43">
        <f t="shared" si="3"/>
        <v>0</v>
      </c>
      <c r="L38" s="43">
        <f t="shared" ca="1" si="1"/>
        <v>0</v>
      </c>
      <c r="M38" s="44">
        <f>SUM(O38:AS38)</f>
        <v>0</v>
      </c>
      <c r="N38" s="45">
        <f t="shared" ca="1" si="4"/>
        <v>0</v>
      </c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</row>
    <row r="39" spans="2:45" ht="15.75" hidden="1" customHeight="1" thickBot="1" x14ac:dyDescent="0.3">
      <c r="B39" s="114"/>
      <c r="C39" s="78" t="s">
        <v>2</v>
      </c>
      <c r="D39" s="127"/>
      <c r="E39" s="127"/>
      <c r="F39" s="48">
        <f t="shared" ca="1" si="9"/>
        <v>0</v>
      </c>
      <c r="G39" s="79"/>
      <c r="H39" s="41"/>
      <c r="I39" s="50"/>
      <c r="J39" s="127"/>
      <c r="K39" s="60">
        <f t="shared" si="3"/>
        <v>0</v>
      </c>
      <c r="L39" s="60">
        <f t="shared" ca="1" si="1"/>
        <v>0</v>
      </c>
      <c r="M39" s="61">
        <f t="shared" si="2"/>
        <v>0</v>
      </c>
      <c r="N39" s="62">
        <f t="shared" ca="1" si="4"/>
        <v>0</v>
      </c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</row>
    <row r="40" spans="2:45" ht="15" hidden="1" customHeight="1" x14ac:dyDescent="0.25">
      <c r="B40" s="114"/>
      <c r="C40" s="81" t="s">
        <v>2</v>
      </c>
      <c r="D40" s="125"/>
      <c r="E40" s="125"/>
      <c r="F40" s="30">
        <f t="shared" ca="1" si="9"/>
        <v>0</v>
      </c>
      <c r="G40" s="72" t="str">
        <f ca="1">IFERROR(M40/$I$3/D$40,"")</f>
        <v/>
      </c>
      <c r="H40" s="32" t="s">
        <v>13</v>
      </c>
      <c r="I40" s="33"/>
      <c r="J40" s="125"/>
      <c r="K40" s="34">
        <f t="shared" si="3"/>
        <v>0</v>
      </c>
      <c r="L40" s="34">
        <f t="shared" ca="1" si="1"/>
        <v>0</v>
      </c>
      <c r="M40" s="35">
        <f t="shared" si="2"/>
        <v>0</v>
      </c>
      <c r="N40" s="36">
        <f t="shared" ca="1" si="4"/>
        <v>0</v>
      </c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</row>
    <row r="41" spans="2:45" ht="15" hidden="1" customHeight="1" x14ac:dyDescent="0.25">
      <c r="B41" s="114"/>
      <c r="C41" s="82" t="s">
        <v>2</v>
      </c>
      <c r="D41" s="126"/>
      <c r="E41" s="126"/>
      <c r="F41" s="39">
        <f t="shared" ca="1" si="9"/>
        <v>0</v>
      </c>
      <c r="G41" s="75" t="str">
        <f t="shared" ref="G41:G45" ca="1" si="10">IFERROR(M41/$I$3/D$40,"")</f>
        <v/>
      </c>
      <c r="H41" s="41" t="s">
        <v>14</v>
      </c>
      <c r="I41" s="42"/>
      <c r="J41" s="126"/>
      <c r="K41" s="43">
        <f t="shared" si="3"/>
        <v>0</v>
      </c>
      <c r="L41" s="43">
        <f t="shared" ca="1" si="1"/>
        <v>0</v>
      </c>
      <c r="M41" s="44">
        <f t="shared" si="2"/>
        <v>0</v>
      </c>
      <c r="N41" s="45">
        <f t="shared" ca="1" si="4"/>
        <v>0</v>
      </c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</row>
    <row r="42" spans="2:45" ht="15" hidden="1" customHeight="1" x14ac:dyDescent="0.25">
      <c r="B42" s="114"/>
      <c r="C42" s="82" t="s">
        <v>2</v>
      </c>
      <c r="D42" s="126"/>
      <c r="E42" s="126"/>
      <c r="F42" s="39">
        <f t="shared" ca="1" si="9"/>
        <v>0</v>
      </c>
      <c r="G42" s="75" t="str">
        <f t="shared" ca="1" si="10"/>
        <v/>
      </c>
      <c r="H42" s="41" t="s">
        <v>15</v>
      </c>
      <c r="I42" s="42"/>
      <c r="J42" s="126"/>
      <c r="K42" s="43">
        <f t="shared" si="3"/>
        <v>0</v>
      </c>
      <c r="L42" s="43">
        <f t="shared" ca="1" si="1"/>
        <v>0</v>
      </c>
      <c r="M42" s="44">
        <f t="shared" si="2"/>
        <v>0</v>
      </c>
      <c r="N42" s="45">
        <f t="shared" ca="1" si="4"/>
        <v>0</v>
      </c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</row>
    <row r="43" spans="2:45" ht="15" hidden="1" customHeight="1" x14ac:dyDescent="0.25">
      <c r="B43" s="114"/>
      <c r="C43" s="82" t="s">
        <v>2</v>
      </c>
      <c r="D43" s="126"/>
      <c r="E43" s="126"/>
      <c r="F43" s="39" t="e">
        <f ca="1">M43/L42</f>
        <v>#DIV/0!</v>
      </c>
      <c r="G43" s="75" t="str">
        <f t="shared" ca="1" si="10"/>
        <v/>
      </c>
      <c r="H43" s="41" t="s">
        <v>9</v>
      </c>
      <c r="I43" s="42"/>
      <c r="J43" s="126"/>
      <c r="K43" s="43">
        <f t="shared" si="3"/>
        <v>0</v>
      </c>
      <c r="L43" s="43">
        <f t="shared" ca="1" si="1"/>
        <v>0</v>
      </c>
      <c r="M43" s="44">
        <f t="shared" si="2"/>
        <v>0</v>
      </c>
      <c r="N43" s="45">
        <f t="shared" ca="1" si="4"/>
        <v>0</v>
      </c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</row>
    <row r="44" spans="2:45" ht="15" hidden="1" customHeight="1" thickBot="1" x14ac:dyDescent="0.3">
      <c r="B44" s="114"/>
      <c r="C44" s="82" t="s">
        <v>2</v>
      </c>
      <c r="D44" s="126"/>
      <c r="E44" s="126"/>
      <c r="F44" s="39">
        <f ca="1">IFERROR(M44/L44,0)</f>
        <v>0</v>
      </c>
      <c r="G44" s="75" t="str">
        <f t="shared" ca="1" si="10"/>
        <v/>
      </c>
      <c r="H44" s="41" t="s">
        <v>16</v>
      </c>
      <c r="I44" s="42"/>
      <c r="J44" s="126"/>
      <c r="K44" s="43">
        <f t="shared" si="3"/>
        <v>0</v>
      </c>
      <c r="L44" s="43">
        <f t="shared" ca="1" si="1"/>
        <v>0</v>
      </c>
      <c r="M44" s="44">
        <f t="shared" si="2"/>
        <v>0</v>
      </c>
      <c r="N44" s="45">
        <f t="shared" ca="1" si="4"/>
        <v>0</v>
      </c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</row>
    <row r="45" spans="2:45" ht="15" hidden="1" customHeight="1" x14ac:dyDescent="0.25">
      <c r="B45" s="114"/>
      <c r="C45" s="82" t="s">
        <v>2</v>
      </c>
      <c r="D45" s="126"/>
      <c r="E45" s="126"/>
      <c r="F45" s="39">
        <f ca="1">IFERROR(M45/L45,0)</f>
        <v>0</v>
      </c>
      <c r="G45" s="77" t="str">
        <f t="shared" ca="1" si="10"/>
        <v/>
      </c>
      <c r="H45" s="41"/>
      <c r="I45" s="42"/>
      <c r="J45" s="126"/>
      <c r="K45" s="43">
        <f t="shared" si="3"/>
        <v>0</v>
      </c>
      <c r="L45" s="43">
        <f t="shared" ca="1" si="1"/>
        <v>0</v>
      </c>
      <c r="M45" s="44">
        <f t="shared" si="2"/>
        <v>0</v>
      </c>
      <c r="N45" s="45">
        <f t="shared" ca="1" si="4"/>
        <v>0</v>
      </c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</row>
    <row r="46" spans="2:45" ht="15.75" hidden="1" customHeight="1" x14ac:dyDescent="0.25">
      <c r="B46" s="114"/>
      <c r="C46" s="82" t="s">
        <v>2</v>
      </c>
      <c r="D46" s="126"/>
      <c r="E46" s="126"/>
      <c r="F46" s="39">
        <f ca="1">IFERROR(M46/L46,0)</f>
        <v>0</v>
      </c>
      <c r="G46" s="40" t="str">
        <f ca="1">IFERROR(M46/$I$3/D40,"")</f>
        <v/>
      </c>
      <c r="H46" s="41"/>
      <c r="I46" s="42"/>
      <c r="J46" s="126"/>
      <c r="K46" s="43">
        <f t="shared" si="3"/>
        <v>0</v>
      </c>
      <c r="L46" s="43">
        <f t="shared" ca="1" si="1"/>
        <v>0</v>
      </c>
      <c r="M46" s="44">
        <f>SUM(O46:AS46)</f>
        <v>0</v>
      </c>
      <c r="N46" s="45">
        <f t="shared" ca="1" si="4"/>
        <v>0</v>
      </c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</row>
    <row r="47" spans="2:45" ht="15.75" hidden="1" customHeight="1" thickBot="1" x14ac:dyDescent="0.3">
      <c r="B47" s="114"/>
      <c r="C47" s="85" t="s">
        <v>2</v>
      </c>
      <c r="D47" s="127"/>
      <c r="E47" s="127"/>
      <c r="F47" s="48">
        <f ca="1">IFERROR(M47/L47,0)</f>
        <v>0</v>
      </c>
      <c r="G47" s="86" t="str">
        <f ca="1">IFERROR(M47/$I$3/D40,"")</f>
        <v/>
      </c>
      <c r="H47" s="41"/>
      <c r="I47" s="50"/>
      <c r="J47" s="127"/>
      <c r="K47" s="60">
        <f t="shared" si="3"/>
        <v>0</v>
      </c>
      <c r="L47" s="60">
        <f t="shared" ca="1" si="1"/>
        <v>0</v>
      </c>
      <c r="M47" s="61">
        <f t="shared" si="2"/>
        <v>0</v>
      </c>
      <c r="N47" s="62">
        <f t="shared" ca="1" si="4"/>
        <v>0</v>
      </c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</row>
    <row r="48" spans="2:45" ht="15.75" thickBot="1" x14ac:dyDescent="0.3">
      <c r="B48" s="114"/>
      <c r="C48" s="88"/>
      <c r="D48" s="89"/>
      <c r="E48" s="89"/>
      <c r="F48" s="89"/>
      <c r="G48" s="90"/>
      <c r="H48" s="91"/>
      <c r="I48" s="92"/>
      <c r="J48" s="89"/>
      <c r="K48" s="93"/>
      <c r="L48" s="93"/>
      <c r="M48" s="94"/>
      <c r="N48" s="95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</row>
    <row r="49" spans="2:45" x14ac:dyDescent="0.25">
      <c r="B49" s="114"/>
      <c r="C49" s="128" t="str">
        <f>CONCATENATE(B8," Total")</f>
        <v>RSM Total</v>
      </c>
      <c r="D49" s="131">
        <f>+D32+D24+D16+D8+D40</f>
        <v>42</v>
      </c>
      <c r="E49" s="131">
        <f>+E32+E24+E16+E8+E40</f>
        <v>14</v>
      </c>
      <c r="F49" s="30">
        <f ca="1">IFERROR(M49/L49,0)</f>
        <v>0.85908360785167837</v>
      </c>
      <c r="G49" s="97">
        <f ca="1">M49/$I$3/D49</f>
        <v>32.665631469979296</v>
      </c>
      <c r="H49" s="32" t="s">
        <v>13</v>
      </c>
      <c r="I49" s="98">
        <f>SUMIF($H$8:$H$47,$H49,I$8:I$47)</f>
        <v>39925</v>
      </c>
      <c r="J49" s="134">
        <f>J32+J24+J16+J8+J40</f>
        <v>2404</v>
      </c>
      <c r="K49" s="34">
        <f>I49/$I$4</f>
        <v>1597</v>
      </c>
      <c r="L49" s="34">
        <f t="shared" ca="1" si="1"/>
        <v>36731</v>
      </c>
      <c r="M49" s="35">
        <f t="shared" ref="M49:M56" si="11">SUM(O49:AS49)</f>
        <v>31555</v>
      </c>
      <c r="N49" s="36">
        <f t="shared" ref="N49:N56" ca="1" si="12">(I49-M49)/$I$5</f>
        <v>4185</v>
      </c>
      <c r="O49" s="99">
        <f t="shared" ref="O49:AS53" si="13">SUMIF($H$8:$H$47,$H49,O$8:O$47)</f>
        <v>0</v>
      </c>
      <c r="P49" s="99">
        <f t="shared" si="13"/>
        <v>1121</v>
      </c>
      <c r="Q49" s="99">
        <f t="shared" si="13"/>
        <v>1103</v>
      </c>
      <c r="R49" s="99">
        <f t="shared" si="13"/>
        <v>0</v>
      </c>
      <c r="S49" s="99">
        <f t="shared" si="13"/>
        <v>1151</v>
      </c>
      <c r="T49" s="99">
        <f t="shared" si="13"/>
        <v>1221</v>
      </c>
      <c r="U49" s="99">
        <f t="shared" si="13"/>
        <v>1242</v>
      </c>
      <c r="V49" s="99">
        <f t="shared" si="13"/>
        <v>1139</v>
      </c>
      <c r="W49" s="99">
        <f t="shared" si="13"/>
        <v>1112</v>
      </c>
      <c r="X49" s="99">
        <f t="shared" si="13"/>
        <v>1025</v>
      </c>
      <c r="Y49" s="99">
        <f t="shared" si="13"/>
        <v>0</v>
      </c>
      <c r="Z49" s="99">
        <f t="shared" si="13"/>
        <v>1231</v>
      </c>
      <c r="AA49" s="99">
        <f t="shared" si="13"/>
        <v>1236</v>
      </c>
      <c r="AB49" s="99">
        <f t="shared" si="13"/>
        <v>1123</v>
      </c>
      <c r="AC49" s="99">
        <f t="shared" si="13"/>
        <v>1278</v>
      </c>
      <c r="AD49" s="99">
        <f t="shared" si="13"/>
        <v>1420</v>
      </c>
      <c r="AE49" s="99">
        <f t="shared" si="13"/>
        <v>1897</v>
      </c>
      <c r="AF49" s="99">
        <f t="shared" si="13"/>
        <v>206</v>
      </c>
      <c r="AG49" s="99">
        <f t="shared" si="13"/>
        <v>2532</v>
      </c>
      <c r="AH49" s="99">
        <f t="shared" si="13"/>
        <v>1560</v>
      </c>
      <c r="AI49" s="99">
        <f t="shared" si="13"/>
        <v>1623</v>
      </c>
      <c r="AJ49" s="99">
        <f t="shared" si="13"/>
        <v>1737</v>
      </c>
      <c r="AK49" s="99">
        <f t="shared" si="13"/>
        <v>1372</v>
      </c>
      <c r="AL49" s="99">
        <f t="shared" si="13"/>
        <v>1416</v>
      </c>
      <c r="AM49" s="99">
        <f t="shared" si="13"/>
        <v>151</v>
      </c>
      <c r="AN49" s="99">
        <f t="shared" si="13"/>
        <v>1905</v>
      </c>
      <c r="AO49" s="99">
        <f t="shared" si="13"/>
        <v>1754</v>
      </c>
      <c r="AP49" s="99">
        <f t="shared" si="13"/>
        <v>0</v>
      </c>
      <c r="AQ49" s="99">
        <f t="shared" si="13"/>
        <v>0</v>
      </c>
      <c r="AR49" s="99">
        <f t="shared" si="13"/>
        <v>0</v>
      </c>
      <c r="AS49" s="99">
        <f t="shared" si="13"/>
        <v>0</v>
      </c>
    </row>
    <row r="50" spans="2:45" x14ac:dyDescent="0.25">
      <c r="B50" s="114"/>
      <c r="C50" s="129"/>
      <c r="D50" s="132"/>
      <c r="E50" s="132"/>
      <c r="F50" s="39">
        <f ca="1">IFERROR(M50/L50,0)</f>
        <v>0.78907469342251946</v>
      </c>
      <c r="G50" s="100">
        <f ca="1">M50/$I$3/D49</f>
        <v>3.6635610766045552</v>
      </c>
      <c r="H50" s="41" t="s">
        <v>14</v>
      </c>
      <c r="I50" s="101">
        <f>SUMIF($H$8:$H$47,$H50,I$8:I$47)</f>
        <v>4875</v>
      </c>
      <c r="J50" s="135"/>
      <c r="K50" s="43">
        <f t="shared" ref="K50:K54" si="14">I50/$I$4</f>
        <v>195</v>
      </c>
      <c r="L50" s="43">
        <f t="shared" ca="1" si="1"/>
        <v>4485</v>
      </c>
      <c r="M50" s="44">
        <f t="shared" si="11"/>
        <v>3539</v>
      </c>
      <c r="N50" s="45">
        <f t="shared" ca="1" si="12"/>
        <v>668</v>
      </c>
      <c r="O50" s="102">
        <f t="shared" si="13"/>
        <v>0</v>
      </c>
      <c r="P50" s="102">
        <f t="shared" si="13"/>
        <v>154</v>
      </c>
      <c r="Q50" s="102">
        <f t="shared" si="13"/>
        <v>135</v>
      </c>
      <c r="R50" s="102">
        <f t="shared" si="13"/>
        <v>0</v>
      </c>
      <c r="S50" s="102">
        <f t="shared" si="13"/>
        <v>144</v>
      </c>
      <c r="T50" s="102">
        <f t="shared" si="13"/>
        <v>165</v>
      </c>
      <c r="U50" s="102">
        <f t="shared" si="13"/>
        <v>170</v>
      </c>
      <c r="V50" s="102">
        <f t="shared" si="13"/>
        <v>159</v>
      </c>
      <c r="W50" s="102">
        <f t="shared" si="13"/>
        <v>172</v>
      </c>
      <c r="X50" s="102">
        <f t="shared" si="13"/>
        <v>157</v>
      </c>
      <c r="Y50" s="102">
        <f t="shared" si="13"/>
        <v>0</v>
      </c>
      <c r="Z50" s="102">
        <f t="shared" si="13"/>
        <v>159</v>
      </c>
      <c r="AA50" s="102">
        <f t="shared" si="13"/>
        <v>150</v>
      </c>
      <c r="AB50" s="102">
        <f t="shared" si="13"/>
        <v>163</v>
      </c>
      <c r="AC50" s="102">
        <f t="shared" si="13"/>
        <v>135</v>
      </c>
      <c r="AD50" s="102">
        <f t="shared" si="13"/>
        <v>128</v>
      </c>
      <c r="AE50" s="102">
        <f t="shared" si="13"/>
        <v>125</v>
      </c>
      <c r="AF50" s="102">
        <f t="shared" si="13"/>
        <v>37</v>
      </c>
      <c r="AG50" s="102">
        <f t="shared" si="13"/>
        <v>207</v>
      </c>
      <c r="AH50" s="102">
        <f t="shared" si="13"/>
        <v>186</v>
      </c>
      <c r="AI50" s="102">
        <f t="shared" si="13"/>
        <v>181</v>
      </c>
      <c r="AJ50" s="102">
        <f t="shared" si="13"/>
        <v>158</v>
      </c>
      <c r="AK50" s="102">
        <f t="shared" si="13"/>
        <v>191</v>
      </c>
      <c r="AL50" s="102">
        <f t="shared" si="13"/>
        <v>135</v>
      </c>
      <c r="AM50" s="102">
        <f t="shared" si="13"/>
        <v>0</v>
      </c>
      <c r="AN50" s="102">
        <f t="shared" si="13"/>
        <v>91</v>
      </c>
      <c r="AO50" s="102">
        <f t="shared" si="13"/>
        <v>237</v>
      </c>
      <c r="AP50" s="102">
        <f t="shared" si="13"/>
        <v>0</v>
      </c>
      <c r="AQ50" s="102">
        <f t="shared" si="13"/>
        <v>0</v>
      </c>
      <c r="AR50" s="102">
        <f t="shared" si="13"/>
        <v>0</v>
      </c>
      <c r="AS50" s="102">
        <f t="shared" si="13"/>
        <v>0</v>
      </c>
    </row>
    <row r="51" spans="2:45" x14ac:dyDescent="0.25">
      <c r="B51" s="114"/>
      <c r="C51" s="129"/>
      <c r="D51" s="132"/>
      <c r="E51" s="132"/>
      <c r="F51" s="39">
        <f ca="1">IFERROR(M51/L51,0)</f>
        <v>0.89576865591597254</v>
      </c>
      <c r="G51" s="100">
        <f ca="1">M51/$I$3/D49</f>
        <v>37.002070393374744</v>
      </c>
      <c r="H51" s="41" t="s">
        <v>15</v>
      </c>
      <c r="I51" s="101">
        <f t="shared" ref="I51:I52" si="15">SUMIF($H$8:$H$47,$H51,I$8:I$47)</f>
        <v>43373</v>
      </c>
      <c r="J51" s="135"/>
      <c r="K51" s="43">
        <f t="shared" si="14"/>
        <v>1734.92</v>
      </c>
      <c r="L51" s="43">
        <f t="shared" ca="1" si="1"/>
        <v>39903.160000000003</v>
      </c>
      <c r="M51" s="44">
        <f t="shared" si="11"/>
        <v>35744</v>
      </c>
      <c r="N51" s="45">
        <f t="shared" ca="1" si="12"/>
        <v>3814.5</v>
      </c>
      <c r="O51" s="102">
        <f t="shared" si="13"/>
        <v>0</v>
      </c>
      <c r="P51" s="102">
        <f t="shared" si="13"/>
        <v>1553</v>
      </c>
      <c r="Q51" s="102">
        <f t="shared" si="13"/>
        <v>1594</v>
      </c>
      <c r="R51" s="102">
        <f t="shared" si="13"/>
        <v>0</v>
      </c>
      <c r="S51" s="102">
        <f t="shared" si="13"/>
        <v>1575</v>
      </c>
      <c r="T51" s="102">
        <f t="shared" si="13"/>
        <v>1587</v>
      </c>
      <c r="U51" s="102">
        <f t="shared" si="13"/>
        <v>1586</v>
      </c>
      <c r="V51" s="102">
        <f t="shared" si="13"/>
        <v>1438</v>
      </c>
      <c r="W51" s="102">
        <f t="shared" si="13"/>
        <v>1417</v>
      </c>
      <c r="X51" s="102">
        <f t="shared" si="13"/>
        <v>1182</v>
      </c>
      <c r="Y51" s="102">
        <f t="shared" si="13"/>
        <v>0</v>
      </c>
      <c r="Z51" s="102">
        <f t="shared" si="13"/>
        <v>1655</v>
      </c>
      <c r="AA51" s="102">
        <f t="shared" si="13"/>
        <v>1638</v>
      </c>
      <c r="AB51" s="102">
        <f t="shared" si="13"/>
        <v>1827</v>
      </c>
      <c r="AC51" s="102">
        <f t="shared" si="13"/>
        <v>1722</v>
      </c>
      <c r="AD51" s="102">
        <f t="shared" si="13"/>
        <v>1543</v>
      </c>
      <c r="AE51" s="102">
        <f t="shared" si="13"/>
        <v>1651</v>
      </c>
      <c r="AF51" s="102">
        <f t="shared" si="13"/>
        <v>153</v>
      </c>
      <c r="AG51" s="102">
        <f t="shared" si="13"/>
        <v>1610</v>
      </c>
      <c r="AH51" s="102">
        <f t="shared" si="13"/>
        <v>1720</v>
      </c>
      <c r="AI51" s="102">
        <f t="shared" si="13"/>
        <v>1837</v>
      </c>
      <c r="AJ51" s="102">
        <f t="shared" si="13"/>
        <v>1737</v>
      </c>
      <c r="AK51" s="102">
        <f t="shared" si="13"/>
        <v>1600</v>
      </c>
      <c r="AL51" s="102">
        <f t="shared" si="13"/>
        <v>1600</v>
      </c>
      <c r="AM51" s="102">
        <f t="shared" si="13"/>
        <v>166</v>
      </c>
      <c r="AN51" s="102">
        <f t="shared" si="13"/>
        <v>1619</v>
      </c>
      <c r="AO51" s="102">
        <f t="shared" si="13"/>
        <v>1734</v>
      </c>
      <c r="AP51" s="102">
        <f t="shared" si="13"/>
        <v>0</v>
      </c>
      <c r="AQ51" s="102">
        <f t="shared" si="13"/>
        <v>0</v>
      </c>
      <c r="AR51" s="102">
        <f t="shared" si="13"/>
        <v>0</v>
      </c>
      <c r="AS51" s="102">
        <f t="shared" si="13"/>
        <v>0</v>
      </c>
    </row>
    <row r="52" spans="2:45" x14ac:dyDescent="0.25">
      <c r="B52" s="114"/>
      <c r="C52" s="129"/>
      <c r="D52" s="132"/>
      <c r="E52" s="132"/>
      <c r="F52" s="39">
        <f ca="1">M52/L51</f>
        <v>0.34844358191180846</v>
      </c>
      <c r="G52" s="100">
        <f ca="1">M52/$I$3/D49</f>
        <v>14.393374741200827</v>
      </c>
      <c r="H52" s="41" t="s">
        <v>9</v>
      </c>
      <c r="I52" s="101">
        <f t="shared" si="15"/>
        <v>0</v>
      </c>
      <c r="J52" s="135"/>
      <c r="K52" s="43">
        <f>I52/$I$4</f>
        <v>0</v>
      </c>
      <c r="L52" s="103">
        <f ca="1">$K52*$I$3</f>
        <v>0</v>
      </c>
      <c r="M52" s="44">
        <f t="shared" si="11"/>
        <v>13904</v>
      </c>
      <c r="N52" s="45">
        <f t="shared" ca="1" si="12"/>
        <v>-6952</v>
      </c>
      <c r="O52" s="102">
        <f t="shared" si="13"/>
        <v>0</v>
      </c>
      <c r="P52" s="102">
        <f t="shared" si="13"/>
        <v>612</v>
      </c>
      <c r="Q52" s="102">
        <f t="shared" si="13"/>
        <v>584</v>
      </c>
      <c r="R52" s="102">
        <f t="shared" si="13"/>
        <v>0</v>
      </c>
      <c r="S52" s="102">
        <f t="shared" si="13"/>
        <v>556</v>
      </c>
      <c r="T52" s="102">
        <f t="shared" si="13"/>
        <v>595</v>
      </c>
      <c r="U52" s="102">
        <f t="shared" si="13"/>
        <v>586</v>
      </c>
      <c r="V52" s="102">
        <f t="shared" si="13"/>
        <v>559</v>
      </c>
      <c r="W52" s="102">
        <f t="shared" si="13"/>
        <v>593</v>
      </c>
      <c r="X52" s="102">
        <f t="shared" si="13"/>
        <v>557</v>
      </c>
      <c r="Y52" s="102">
        <f t="shared" si="13"/>
        <v>0</v>
      </c>
      <c r="Z52" s="102">
        <f t="shared" si="13"/>
        <v>567</v>
      </c>
      <c r="AA52" s="102">
        <f t="shared" si="13"/>
        <v>615</v>
      </c>
      <c r="AB52" s="102">
        <f t="shared" si="13"/>
        <v>582</v>
      </c>
      <c r="AC52" s="102">
        <f t="shared" si="13"/>
        <v>611</v>
      </c>
      <c r="AD52" s="102">
        <f t="shared" si="13"/>
        <v>610</v>
      </c>
      <c r="AE52" s="102">
        <f t="shared" si="13"/>
        <v>712</v>
      </c>
      <c r="AF52" s="102">
        <f t="shared" si="13"/>
        <v>70</v>
      </c>
      <c r="AG52" s="102">
        <f t="shared" si="13"/>
        <v>823</v>
      </c>
      <c r="AH52" s="102">
        <f t="shared" si="13"/>
        <v>626</v>
      </c>
      <c r="AI52" s="102">
        <f t="shared" si="13"/>
        <v>680</v>
      </c>
      <c r="AJ52" s="102">
        <f t="shared" si="13"/>
        <v>709</v>
      </c>
      <c r="AK52" s="102">
        <f t="shared" si="13"/>
        <v>608</v>
      </c>
      <c r="AL52" s="102">
        <f t="shared" si="13"/>
        <v>635</v>
      </c>
      <c r="AM52" s="102">
        <f t="shared" si="13"/>
        <v>60</v>
      </c>
      <c r="AN52" s="102">
        <f t="shared" si="13"/>
        <v>718</v>
      </c>
      <c r="AO52" s="102">
        <f t="shared" si="13"/>
        <v>636</v>
      </c>
      <c r="AP52" s="102">
        <f t="shared" si="13"/>
        <v>0</v>
      </c>
      <c r="AQ52" s="102">
        <f t="shared" si="13"/>
        <v>0</v>
      </c>
      <c r="AR52" s="102">
        <f t="shared" si="13"/>
        <v>0</v>
      </c>
      <c r="AS52" s="102">
        <f t="shared" si="13"/>
        <v>0</v>
      </c>
    </row>
    <row r="53" spans="2:45" x14ac:dyDescent="0.25">
      <c r="B53" s="114"/>
      <c r="C53" s="129"/>
      <c r="D53" s="132"/>
      <c r="E53" s="132"/>
      <c r="F53" s="39">
        <f ca="1">IFERROR(M53/L53,0)</f>
        <v>0.77342191234186242</v>
      </c>
      <c r="G53" s="100">
        <f ca="1">M53/$I$3/D49</f>
        <v>1.4606625258799173</v>
      </c>
      <c r="H53" s="41" t="s">
        <v>16</v>
      </c>
      <c r="I53" s="101">
        <f>SUMIF($H$8:$H$47,$H53,I$8:I$47)</f>
        <v>1983</v>
      </c>
      <c r="J53" s="135"/>
      <c r="K53" s="43">
        <f t="shared" si="14"/>
        <v>79.319999999999993</v>
      </c>
      <c r="L53" s="43">
        <f t="shared" ca="1" si="1"/>
        <v>1824.36</v>
      </c>
      <c r="M53" s="44">
        <f>SUM(O53:AS53)</f>
        <v>1411</v>
      </c>
      <c r="N53" s="45">
        <f t="shared" ca="1" si="12"/>
        <v>286</v>
      </c>
      <c r="O53" s="104">
        <f t="shared" si="13"/>
        <v>0</v>
      </c>
      <c r="P53" s="104">
        <f t="shared" si="13"/>
        <v>76</v>
      </c>
      <c r="Q53" s="104">
        <f t="shared" si="13"/>
        <v>86</v>
      </c>
      <c r="R53" s="104">
        <f t="shared" si="13"/>
        <v>0</v>
      </c>
      <c r="S53" s="104">
        <f t="shared" si="13"/>
        <v>69</v>
      </c>
      <c r="T53" s="104">
        <f t="shared" si="13"/>
        <v>77</v>
      </c>
      <c r="U53" s="104">
        <f t="shared" si="13"/>
        <v>65</v>
      </c>
      <c r="V53" s="104">
        <f t="shared" si="13"/>
        <v>42</v>
      </c>
      <c r="W53" s="104">
        <f t="shared" si="13"/>
        <v>48</v>
      </c>
      <c r="X53" s="104">
        <f t="shared" si="13"/>
        <v>55</v>
      </c>
      <c r="Y53" s="104">
        <f t="shared" si="13"/>
        <v>0</v>
      </c>
      <c r="Z53" s="104">
        <f t="shared" si="13"/>
        <v>71</v>
      </c>
      <c r="AA53" s="104">
        <f t="shared" si="13"/>
        <v>61</v>
      </c>
      <c r="AB53" s="104">
        <f t="shared" si="13"/>
        <v>88</v>
      </c>
      <c r="AC53" s="104">
        <f t="shared" si="13"/>
        <v>72</v>
      </c>
      <c r="AD53" s="104">
        <f t="shared" si="13"/>
        <v>69</v>
      </c>
      <c r="AE53" s="104">
        <f t="shared" si="13"/>
        <v>109</v>
      </c>
      <c r="AF53" s="104">
        <f t="shared" si="13"/>
        <v>33</v>
      </c>
      <c r="AG53" s="104">
        <f t="shared" si="13"/>
        <v>83</v>
      </c>
      <c r="AH53" s="104">
        <f t="shared" si="13"/>
        <v>35</v>
      </c>
      <c r="AI53" s="104">
        <f t="shared" si="13"/>
        <v>60</v>
      </c>
      <c r="AJ53" s="104">
        <f t="shared" si="13"/>
        <v>48</v>
      </c>
      <c r="AK53" s="104">
        <f t="shared" si="13"/>
        <v>26</v>
      </c>
      <c r="AL53" s="104">
        <f t="shared" si="13"/>
        <v>69</v>
      </c>
      <c r="AM53" s="104">
        <f t="shared" si="13"/>
        <v>0</v>
      </c>
      <c r="AN53" s="104">
        <f t="shared" si="13"/>
        <v>35</v>
      </c>
      <c r="AO53" s="104">
        <f t="shared" si="13"/>
        <v>34</v>
      </c>
      <c r="AP53" s="104">
        <f t="shared" si="13"/>
        <v>0</v>
      </c>
      <c r="AQ53" s="104">
        <f t="shared" si="13"/>
        <v>0</v>
      </c>
      <c r="AR53" s="104">
        <f t="shared" si="13"/>
        <v>0</v>
      </c>
      <c r="AS53" s="104">
        <f t="shared" si="13"/>
        <v>0</v>
      </c>
    </row>
    <row r="54" spans="2:45" ht="15" hidden="1" customHeight="1" x14ac:dyDescent="0.25">
      <c r="B54" s="114"/>
      <c r="C54" s="129"/>
      <c r="D54" s="132"/>
      <c r="E54" s="132"/>
      <c r="F54" s="39">
        <f ca="1">IFERROR(M54/L54,0)</f>
        <v>0</v>
      </c>
      <c r="G54" s="100">
        <f ca="1">M54/$I$3/D49</f>
        <v>0</v>
      </c>
      <c r="H54" s="41"/>
      <c r="I54" s="101">
        <f>SUMIF($H$8:$H$47,$H54,I$8:I$47)</f>
        <v>0</v>
      </c>
      <c r="J54" s="135"/>
      <c r="K54" s="43">
        <f t="shared" si="14"/>
        <v>0</v>
      </c>
      <c r="L54" s="43">
        <f t="shared" ca="1" si="1"/>
        <v>0</v>
      </c>
      <c r="M54" s="44">
        <f t="shared" si="11"/>
        <v>0</v>
      </c>
      <c r="N54" s="45">
        <f t="shared" ca="1" si="12"/>
        <v>0</v>
      </c>
      <c r="O54" s="104">
        <f t="shared" ref="O54:AS56" si="16">SUMIF($H$8:$H$39,$H54,O$8:O$39)</f>
        <v>0</v>
      </c>
      <c r="P54" s="104">
        <f t="shared" si="16"/>
        <v>0</v>
      </c>
      <c r="Q54" s="104">
        <f t="shared" si="16"/>
        <v>0</v>
      </c>
      <c r="R54" s="104">
        <f t="shared" si="16"/>
        <v>0</v>
      </c>
      <c r="S54" s="104">
        <f t="shared" si="16"/>
        <v>0</v>
      </c>
      <c r="T54" s="104">
        <f t="shared" si="16"/>
        <v>0</v>
      </c>
      <c r="U54" s="104">
        <f t="shared" si="16"/>
        <v>0</v>
      </c>
      <c r="V54" s="104">
        <f t="shared" si="16"/>
        <v>0</v>
      </c>
      <c r="W54" s="104">
        <f t="shared" si="16"/>
        <v>0</v>
      </c>
      <c r="X54" s="104">
        <f t="shared" si="16"/>
        <v>0</v>
      </c>
      <c r="Y54" s="104">
        <f t="shared" si="16"/>
        <v>0</v>
      </c>
      <c r="Z54" s="104">
        <f t="shared" si="16"/>
        <v>0</v>
      </c>
      <c r="AA54" s="104">
        <f t="shared" si="16"/>
        <v>0</v>
      </c>
      <c r="AB54" s="104">
        <f t="shared" si="16"/>
        <v>0</v>
      </c>
      <c r="AC54" s="104">
        <f t="shared" si="16"/>
        <v>0</v>
      </c>
      <c r="AD54" s="104">
        <f t="shared" si="16"/>
        <v>0</v>
      </c>
      <c r="AE54" s="104">
        <f t="shared" si="16"/>
        <v>0</v>
      </c>
      <c r="AF54" s="104">
        <f t="shared" si="16"/>
        <v>0</v>
      </c>
      <c r="AG54" s="104">
        <f t="shared" si="16"/>
        <v>0</v>
      </c>
      <c r="AH54" s="104">
        <f t="shared" si="16"/>
        <v>0</v>
      </c>
      <c r="AI54" s="104">
        <f t="shared" si="16"/>
        <v>0</v>
      </c>
      <c r="AJ54" s="104">
        <f t="shared" si="16"/>
        <v>0</v>
      </c>
      <c r="AK54" s="104">
        <f t="shared" si="16"/>
        <v>0</v>
      </c>
      <c r="AL54" s="104">
        <f t="shared" si="16"/>
        <v>0</v>
      </c>
      <c r="AM54" s="104">
        <f t="shared" si="16"/>
        <v>0</v>
      </c>
      <c r="AN54" s="104">
        <f t="shared" si="16"/>
        <v>0</v>
      </c>
      <c r="AO54" s="104">
        <f t="shared" si="16"/>
        <v>0</v>
      </c>
      <c r="AP54" s="104">
        <f t="shared" si="16"/>
        <v>0</v>
      </c>
      <c r="AQ54" s="104">
        <f t="shared" si="16"/>
        <v>0</v>
      </c>
      <c r="AR54" s="104">
        <f t="shared" si="16"/>
        <v>0</v>
      </c>
      <c r="AS54" s="104">
        <f t="shared" si="16"/>
        <v>0</v>
      </c>
    </row>
    <row r="55" spans="2:45" ht="15.75" hidden="1" customHeight="1" x14ac:dyDescent="0.25">
      <c r="B55" s="114"/>
      <c r="C55" s="129"/>
      <c r="D55" s="132"/>
      <c r="E55" s="132"/>
      <c r="F55" s="39">
        <f ca="1">IFERROR(M55/L55,0)</f>
        <v>0</v>
      </c>
      <c r="G55" s="100">
        <f ca="1">M55/$I$3/D49</f>
        <v>0</v>
      </c>
      <c r="H55" s="41"/>
      <c r="I55" s="101">
        <f>SUMIF($H$8:$H$47,$H55,I$8:I$47)</f>
        <v>0</v>
      </c>
      <c r="J55" s="135"/>
      <c r="K55" s="43">
        <f>I55/$I$4</f>
        <v>0</v>
      </c>
      <c r="L55" s="43">
        <f t="shared" ca="1" si="1"/>
        <v>0</v>
      </c>
      <c r="M55" s="44">
        <f>SUM(O55:AS55)</f>
        <v>0</v>
      </c>
      <c r="N55" s="45">
        <f t="shared" ca="1" si="12"/>
        <v>0</v>
      </c>
      <c r="O55" s="104">
        <f t="shared" si="16"/>
        <v>0</v>
      </c>
      <c r="P55" s="104">
        <f t="shared" si="16"/>
        <v>0</v>
      </c>
      <c r="Q55" s="104">
        <f t="shared" si="16"/>
        <v>0</v>
      </c>
      <c r="R55" s="104">
        <f t="shared" si="16"/>
        <v>0</v>
      </c>
      <c r="S55" s="104">
        <f t="shared" si="16"/>
        <v>0</v>
      </c>
      <c r="T55" s="104">
        <f t="shared" si="16"/>
        <v>0</v>
      </c>
      <c r="U55" s="104">
        <f t="shared" si="16"/>
        <v>0</v>
      </c>
      <c r="V55" s="104">
        <f t="shared" si="16"/>
        <v>0</v>
      </c>
      <c r="W55" s="104">
        <f t="shared" si="16"/>
        <v>0</v>
      </c>
      <c r="X55" s="104">
        <f t="shared" si="16"/>
        <v>0</v>
      </c>
      <c r="Y55" s="104">
        <f t="shared" si="16"/>
        <v>0</v>
      </c>
      <c r="Z55" s="104">
        <f t="shared" si="16"/>
        <v>0</v>
      </c>
      <c r="AA55" s="104">
        <f t="shared" si="16"/>
        <v>0</v>
      </c>
      <c r="AB55" s="104">
        <f t="shared" si="16"/>
        <v>0</v>
      </c>
      <c r="AC55" s="104">
        <f t="shared" si="16"/>
        <v>0</v>
      </c>
      <c r="AD55" s="104">
        <f t="shared" si="16"/>
        <v>0</v>
      </c>
      <c r="AE55" s="104">
        <f t="shared" si="16"/>
        <v>0</v>
      </c>
      <c r="AF55" s="104">
        <f t="shared" si="16"/>
        <v>0</v>
      </c>
      <c r="AG55" s="104">
        <f t="shared" si="16"/>
        <v>0</v>
      </c>
      <c r="AH55" s="104">
        <f t="shared" si="16"/>
        <v>0</v>
      </c>
      <c r="AI55" s="104">
        <f t="shared" si="16"/>
        <v>0</v>
      </c>
      <c r="AJ55" s="104">
        <f t="shared" si="16"/>
        <v>0</v>
      </c>
      <c r="AK55" s="104">
        <f t="shared" si="16"/>
        <v>0</v>
      </c>
      <c r="AL55" s="104">
        <f t="shared" si="16"/>
        <v>0</v>
      </c>
      <c r="AM55" s="104">
        <f t="shared" si="16"/>
        <v>0</v>
      </c>
      <c r="AN55" s="104">
        <f t="shared" si="16"/>
        <v>0</v>
      </c>
      <c r="AO55" s="104">
        <f t="shared" si="16"/>
        <v>0</v>
      </c>
      <c r="AP55" s="104">
        <f t="shared" si="16"/>
        <v>0</v>
      </c>
      <c r="AQ55" s="104">
        <f t="shared" si="16"/>
        <v>0</v>
      </c>
      <c r="AR55" s="104">
        <f t="shared" si="16"/>
        <v>0</v>
      </c>
      <c r="AS55" s="104">
        <f t="shared" si="16"/>
        <v>0</v>
      </c>
    </row>
    <row r="56" spans="2:45" ht="18" hidden="1" customHeight="1" thickBot="1" x14ac:dyDescent="0.3">
      <c r="B56" s="115"/>
      <c r="C56" s="130"/>
      <c r="D56" s="133"/>
      <c r="E56" s="133"/>
      <c r="F56" s="48">
        <f ca="1">IFERROR(M56/L56,0)</f>
        <v>0</v>
      </c>
      <c r="G56" s="105">
        <f ca="1">M56/$I$3/D49</f>
        <v>0</v>
      </c>
      <c r="H56" s="41"/>
      <c r="I56" s="106">
        <f>SUMIF($H$8:$H$47,$H56,I$8:I$47)</f>
        <v>0</v>
      </c>
      <c r="J56" s="136"/>
      <c r="K56" s="60">
        <f>I56/$I$4</f>
        <v>0</v>
      </c>
      <c r="L56" s="60">
        <f t="shared" ca="1" si="1"/>
        <v>0</v>
      </c>
      <c r="M56" s="61">
        <f t="shared" si="11"/>
        <v>0</v>
      </c>
      <c r="N56" s="62">
        <f t="shared" ca="1" si="12"/>
        <v>0</v>
      </c>
      <c r="O56" s="107">
        <f t="shared" si="16"/>
        <v>0</v>
      </c>
      <c r="P56" s="107">
        <f t="shared" si="16"/>
        <v>0</v>
      </c>
      <c r="Q56" s="107">
        <f t="shared" si="16"/>
        <v>0</v>
      </c>
      <c r="R56" s="107">
        <f t="shared" si="16"/>
        <v>0</v>
      </c>
      <c r="S56" s="107">
        <f t="shared" si="16"/>
        <v>0</v>
      </c>
      <c r="T56" s="107">
        <f t="shared" si="16"/>
        <v>0</v>
      </c>
      <c r="U56" s="107">
        <f t="shared" si="16"/>
        <v>0</v>
      </c>
      <c r="V56" s="107">
        <f t="shared" si="16"/>
        <v>0</v>
      </c>
      <c r="W56" s="107">
        <f t="shared" si="16"/>
        <v>0</v>
      </c>
      <c r="X56" s="107">
        <f t="shared" si="16"/>
        <v>0</v>
      </c>
      <c r="Y56" s="107">
        <f t="shared" si="16"/>
        <v>0</v>
      </c>
      <c r="Z56" s="107">
        <f t="shared" si="16"/>
        <v>0</v>
      </c>
      <c r="AA56" s="107">
        <f t="shared" si="16"/>
        <v>0</v>
      </c>
      <c r="AB56" s="107">
        <f t="shared" si="16"/>
        <v>0</v>
      </c>
      <c r="AC56" s="107">
        <f t="shared" si="16"/>
        <v>0</v>
      </c>
      <c r="AD56" s="107">
        <f t="shared" si="16"/>
        <v>0</v>
      </c>
      <c r="AE56" s="107">
        <f t="shared" si="16"/>
        <v>0</v>
      </c>
      <c r="AF56" s="107">
        <f t="shared" si="16"/>
        <v>0</v>
      </c>
      <c r="AG56" s="107">
        <f t="shared" si="16"/>
        <v>0</v>
      </c>
      <c r="AH56" s="107">
        <f t="shared" si="16"/>
        <v>0</v>
      </c>
      <c r="AI56" s="107">
        <f t="shared" si="16"/>
        <v>0</v>
      </c>
      <c r="AJ56" s="107">
        <f t="shared" si="16"/>
        <v>0</v>
      </c>
      <c r="AK56" s="107">
        <f t="shared" si="16"/>
        <v>0</v>
      </c>
      <c r="AL56" s="107">
        <f t="shared" si="16"/>
        <v>0</v>
      </c>
      <c r="AM56" s="107">
        <f t="shared" si="16"/>
        <v>0</v>
      </c>
      <c r="AN56" s="107">
        <f t="shared" si="16"/>
        <v>0</v>
      </c>
      <c r="AO56" s="107">
        <f t="shared" si="16"/>
        <v>0</v>
      </c>
      <c r="AP56" s="107">
        <f t="shared" si="16"/>
        <v>0</v>
      </c>
      <c r="AQ56" s="107">
        <f t="shared" si="16"/>
        <v>0</v>
      </c>
      <c r="AR56" s="107">
        <f t="shared" si="16"/>
        <v>0</v>
      </c>
      <c r="AS56" s="107">
        <f t="shared" si="16"/>
        <v>0</v>
      </c>
    </row>
  </sheetData>
  <mergeCells count="23">
    <mergeCell ref="D40:D47"/>
    <mergeCell ref="E40:E47"/>
    <mergeCell ref="J40:J47"/>
    <mergeCell ref="C49:C56"/>
    <mergeCell ref="D49:D56"/>
    <mergeCell ref="E49:E56"/>
    <mergeCell ref="J49:J56"/>
    <mergeCell ref="K1:K6"/>
    <mergeCell ref="D6:I6"/>
    <mergeCell ref="H7:I7"/>
    <mergeCell ref="B8:B56"/>
    <mergeCell ref="D8:D15"/>
    <mergeCell ref="E8:E15"/>
    <mergeCell ref="J8:J15"/>
    <mergeCell ref="D16:D23"/>
    <mergeCell ref="E16:E23"/>
    <mergeCell ref="J16:J23"/>
    <mergeCell ref="D24:D31"/>
    <mergeCell ref="E24:E31"/>
    <mergeCell ref="J24:J31"/>
    <mergeCell ref="D32:D39"/>
    <mergeCell ref="E32:E39"/>
    <mergeCell ref="J32:J39"/>
  </mergeCells>
  <dataValidations count="1">
    <dataValidation type="list" allowBlank="1" showInputMessage="1" showErrorMessage="1" sqref="C8:C35">
      <formula1>ASM_Names</formula1>
    </dataValidation>
  </dataValidations>
  <hyperlinks>
    <hyperlink ref="B2" location="Home!A1" display="Home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rsm_kpi</vt:lpstr>
      <vt:lpstr>Ashoka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Gihan Kumara</dc:creator>
  <cp:lastModifiedBy>Gihan Kumara</cp:lastModifiedBy>
  <dcterms:created xsi:type="dcterms:W3CDTF">2018-03-26T13:06:36Z</dcterms:created>
  <dcterms:modified xsi:type="dcterms:W3CDTF">2018-03-29T11:24:29Z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d43da9a2-e46d-425b-8384-c648f4b26e47</vt:lpwstr>
  </property>
</Properties>
</file>