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852C8D6C-00EF-425E-A459-5E49590F5F82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5 testing (2)" sheetId="1" r:id="rId1"/>
  </sheets>
  <calcPr calcId="191029"/>
</workbook>
</file>

<file path=xl/calcChain.xml><?xml version="1.0" encoding="utf-8"?>
<calcChain xmlns="http://schemas.openxmlformats.org/spreadsheetml/2006/main">
  <c r="BG76" i="1" l="1"/>
  <c r="BG77" i="1"/>
  <c r="BG78" i="1"/>
  <c r="BG81" i="1"/>
  <c r="BG75" i="1"/>
  <c r="BH76" i="1"/>
  <c r="BH77" i="1"/>
  <c r="BH78" i="1"/>
  <c r="BH81" i="1"/>
  <c r="BH75" i="1"/>
  <c r="CE83" i="1" l="1"/>
  <c r="CE84" i="1"/>
  <c r="P86" i="1" l="1"/>
  <c r="P85" i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<sst xmlns="http://schemas.openxmlformats.org/spreadsheetml/2006/main" count="164" uniqueCount="163">
  <si>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</si>
  <si>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</si>
  <si>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</si>
  <si>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</si>
  <si>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</si>
  <si>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</si>
  <si>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</si>
  <si>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</si>
  <si>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</si>
  <si>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</si>
  <si>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</si>
  <si>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</si>
  <si>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</si>
  <si>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</si>
  <si>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</si>
  <si>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</si>
  <si>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</si>
  <si>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</si>
  <si>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</si>
  <si>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</si>
  <si>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</si>
  <si>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</si>
  <si>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</si>
  <si>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</si>
  <si>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</si>
  <si>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</si>
  <si>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</si>
  <si>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</si>
  <si>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</si>
  <si>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</si>
  <si>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</si>
  <si>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</si>
  <si>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</si>
  <si>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</si>
  <si>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</si>
  <si>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</si>
  <si>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</si>
  <si>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</si>
  <si>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</si>
  <si>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</si>
  <si>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</si>
  <si>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</si>
  <si>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</si>
  <si>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</si>
  <si>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</si>
  <si>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</si>
  <si>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</si>
  <si>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</si>
  <si>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</si>
  <si>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</si>
  <si>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</si>
  <si>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</si>
  <si>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</si>
  <si>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</si>
  <si>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</si>
  <si>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</si>
  <si>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</si>
  <si>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</si>
  <si>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</si>
  <si>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</si>
  <si>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</si>
  <si>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</si>
  <si>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</si>
  <si>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</si>
  <si>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</si>
  <si>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</si>
  <si>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</si>
  <si>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</si>
  <si>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</si>
  <si>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</si>
  <si>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</si>
  <si>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</si>
  <si>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</si>
  <si>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</si>
  <si>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</si>
  <si>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</si>
  <si>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</si>
  <si>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</si>
  <si>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</si>
  <si>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</si>
  <si>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</si>
  <si>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</si>
  <si>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</si>
  <si>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</si>
  <si>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</si>
  <si>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</si>
  <si>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</si>
  <si>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</si>
  <si>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</si>
  <si>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</si>
  <si>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</si>
  <si>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</si>
  <si>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</si>
  <si>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</si>
  <si>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</si>
  <si>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</si>
  <si>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</si>
  <si>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</si>
  <si>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</si>
  <si>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</si>
  <si>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</si>
  <si>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</si>
  <si>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</si>
  <si>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</si>
  <si>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</si>
  <si>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</si>
  <si>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</si>
  <si>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</si>
  <si>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</si>
  <si>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</si>
  <si>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</si>
  <si>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</si>
  <si>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</si>
  <si>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</si>
  <si>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</si>
  <si>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</si>
  <si>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</si>
  <si>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</si>
  <si>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</si>
  <si>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</si>
  <si>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</si>
  <si>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</si>
  <si>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</si>
  <si>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</si>
  <si>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</si>
  <si>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</si>
  <si>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</si>
  <si>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</si>
  <si>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</si>
  <si>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</si>
  <si>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</si>
  <si>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</si>
  <si>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</si>
  <si>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</si>
  <si>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</si>
  <si>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</si>
  <si>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</si>
  <si>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</si>
  <si>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</si>
  <si>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</si>
  <si>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</si>
  <si>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</si>
  <si>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</si>
  <si>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</si>
  <si>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</si>
  <si>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</si>
  <si>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</si>
  <si>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</si>
  <si>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</si>
  <si>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</si>
  <si>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</si>
  <si>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</si>
  <si>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</si>
  <si>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</si>
  <si>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</si>
  <si>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</si>
  <si>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</si>
  <si>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</si>
  <si>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</si>
  <si>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</si>
  <si>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</si>
  <si>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JP-KTP-M89-M</t>
  </si>
  <si>
    <t>JP-KTP-UM89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</si>
</sst>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testing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1">
                  <c:v>41.53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5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34.832363999999998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78.484360629999998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34.832363999999998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78.484360629999998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5 testing (2)'!$BG$2:$BG$74</c:f>
              <c:numCache>
                <c:formatCode>General</c:formatCode>
                <c:ptCount val="73"/>
                <c:pt idx="0">
                  <c:v>75.724767999999997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20.626912000000001</c:v>
                </c:pt>
                <c:pt idx="6">
                  <c:v>80.724968000000004</c:v>
                </c:pt>
                <c:pt idx="7">
                  <c:v>33.39264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17.418088000000001</c:v>
                </c:pt>
                <c:pt idx="12">
                  <c:v>25.653199999999998</c:v>
                </c:pt>
                <c:pt idx="13">
                  <c:v>41.975591999999999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32.783920000000002</c:v>
                </c:pt>
                <c:pt idx="18">
                  <c:v>17.696359999999999</c:v>
                </c:pt>
                <c:pt idx="19">
                  <c:v>18.052896</c:v>
                </c:pt>
                <c:pt idx="20">
                  <c:v>100.7</c:v>
                </c:pt>
                <c:pt idx="21">
                  <c:v>18.25</c:v>
                </c:pt>
                <c:pt idx="22">
                  <c:v>96.247327999999996</c:v>
                </c:pt>
                <c:pt idx="23">
                  <c:v>30.522960000000001</c:v>
                </c:pt>
                <c:pt idx="24">
                  <c:v>16.43544</c:v>
                </c:pt>
                <c:pt idx="25">
                  <c:v>73.33</c:v>
                </c:pt>
                <c:pt idx="27">
                  <c:v>36.76</c:v>
                </c:pt>
                <c:pt idx="28">
                  <c:v>42.95</c:v>
                </c:pt>
                <c:pt idx="29">
                  <c:v>55.45</c:v>
                </c:pt>
                <c:pt idx="30">
                  <c:v>31.131679999999999</c:v>
                </c:pt>
                <c:pt idx="31">
                  <c:v>33.29</c:v>
                </c:pt>
                <c:pt idx="32">
                  <c:v>21.522600000000001</c:v>
                </c:pt>
                <c:pt idx="33">
                  <c:v>20.239999999999998</c:v>
                </c:pt>
                <c:pt idx="34">
                  <c:v>18.922495999999999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80.264080000000007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28.140256000000001</c:v>
                </c:pt>
                <c:pt idx="45">
                  <c:v>73.220320000000001</c:v>
                </c:pt>
                <c:pt idx="46">
                  <c:v>12.426584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80.438000000000002</c:v>
                </c:pt>
                <c:pt idx="55">
                  <c:v>19.470344000000001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23.479199999999999</c:v>
                </c:pt>
                <c:pt idx="61">
                  <c:v>21</c:v>
                </c:pt>
                <c:pt idx="62">
                  <c:v>45.984448</c:v>
                </c:pt>
                <c:pt idx="63">
                  <c:v>18</c:v>
                </c:pt>
                <c:pt idx="64">
                  <c:v>14.878856000000001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52.52384</c:v>
                </c:pt>
                <c:pt idx="69">
                  <c:v>68.25</c:v>
                </c:pt>
                <c:pt idx="70">
                  <c:v>24.696639999999999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testing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5 testing (2)'!$CE$2:$CE$74</c:f>
              <c:numCache>
                <c:formatCode>General</c:formatCode>
                <c:ptCount val="73"/>
                <c:pt idx="10">
                  <c:v>0.31701243000000001</c:v>
                </c:pt>
                <c:pt idx="15">
                  <c:v>3.9543029879999998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2.3481803430000001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testing (2)'!$BE$2:$BE$74</c:f>
              <c:numCache>
                <c:formatCode>General</c:formatCode>
                <c:ptCount val="73"/>
                <c:pt idx="1">
                  <c:v>1.4</c:v>
                </c:pt>
                <c:pt idx="2">
                  <c:v>2.95</c:v>
                </c:pt>
                <c:pt idx="3">
                  <c:v>1.6</c:v>
                </c:pt>
                <c:pt idx="8">
                  <c:v>1.64</c:v>
                </c:pt>
                <c:pt idx="10">
                  <c:v>1.92</c:v>
                </c:pt>
                <c:pt idx="15">
                  <c:v>15.26</c:v>
                </c:pt>
                <c:pt idx="16">
                  <c:v>2.41</c:v>
                </c:pt>
                <c:pt idx="20">
                  <c:v>3.05</c:v>
                </c:pt>
                <c:pt idx="21">
                  <c:v>0.65</c:v>
                </c:pt>
                <c:pt idx="25">
                  <c:v>2.0099999999999998</c:v>
                </c:pt>
                <c:pt idx="27">
                  <c:v>1.66</c:v>
                </c:pt>
                <c:pt idx="28">
                  <c:v>3.27</c:v>
                </c:pt>
                <c:pt idx="29">
                  <c:v>2.73</c:v>
                </c:pt>
                <c:pt idx="31">
                  <c:v>1.45</c:v>
                </c:pt>
                <c:pt idx="33">
                  <c:v>4.01</c:v>
                </c:pt>
                <c:pt idx="36">
                  <c:v>2.65</c:v>
                </c:pt>
                <c:pt idx="37">
                  <c:v>2.95</c:v>
                </c:pt>
                <c:pt idx="39">
                  <c:v>3.13</c:v>
                </c:pt>
                <c:pt idx="40">
                  <c:v>11.4</c:v>
                </c:pt>
                <c:pt idx="41">
                  <c:v>2.0299999999999998</c:v>
                </c:pt>
                <c:pt idx="42">
                  <c:v>2.2799999999999998</c:v>
                </c:pt>
                <c:pt idx="43">
                  <c:v>1.52</c:v>
                </c:pt>
                <c:pt idx="47">
                  <c:v>2.16</c:v>
                </c:pt>
                <c:pt idx="49">
                  <c:v>8.15</c:v>
                </c:pt>
                <c:pt idx="52">
                  <c:v>2.9</c:v>
                </c:pt>
                <c:pt idx="56">
                  <c:v>1.31</c:v>
                </c:pt>
                <c:pt idx="57">
                  <c:v>2.56</c:v>
                </c:pt>
                <c:pt idx="61">
                  <c:v>1.44</c:v>
                </c:pt>
                <c:pt idx="65">
                  <c:v>2.1</c:v>
                </c:pt>
                <c:pt idx="66">
                  <c:v>1.55</c:v>
                </c:pt>
                <c:pt idx="67">
                  <c:v>1.9</c:v>
                </c:pt>
                <c:pt idx="71">
                  <c:v>0.65</c:v>
                </c:pt>
                <c:pt idx="72">
                  <c:v>1.7</c:v>
                </c:pt>
              </c:numCache>
            </c:numRef>
          </c:xVal>
          <c:yVal>
            <c:numRef>
              <c:f>'10-fold 5 testing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7.8126828909999997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5.1243947719999996</c:v>
                </c:pt>
                <c:pt idx="42">
                  <c:v>7.8126828909999997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testing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testing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5 testing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2-4F94-812A-783F682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68036</xdr:colOff>
      <xdr:row>82</xdr:row>
      <xdr:rowOff>158751</xdr:rowOff>
    </xdr:from>
    <xdr:to>
      <xdr:col>88</xdr:col>
      <xdr:colOff>372836</xdr:colOff>
      <xdr:row>97</xdr:row>
      <xdr:rowOff>42183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83</xdr:row>
      <xdr:rowOff>0</xdr:rowOff>
    </xdr:from>
    <xdr:to>
      <xdr:col>74</xdr:col>
      <xdr:colOff>565604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A11C8-37E6-4519-92A7-0A08952B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A2" zoomScale="84" zoomScaleNormal="84" workbookViewId="0">
      <selection activeCell="A17" sqref="A17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1">
        <v>75.724767999999997</v>
      </c>
      <c r="BH2" s="1">
        <v>87.08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1">
        <v>66.509037640000003</v>
      </c>
      <c r="BS3" s="1">
        <v>0.15</v>
      </c>
      <c r="BT3" s="1">
        <v>0.6</v>
      </c>
      <c r="BU3" s="1">
        <v>3.9</v>
      </c>
      <c r="BW3" s="1">
        <v>4.6500000000000004</v>
      </c>
      <c r="CB3" s="1">
        <v>7.987635</v>
      </c>
      <c r="CD3" s="1">
        <v>0.74695884000000001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1">
        <v>56.476542379999998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D6" s="1">
        <v>0.46998341100000002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1">
        <v>20.626912000000001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1">
        <v>80.724968000000004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1">
        <v>33.39264</v>
      </c>
      <c r="BH9" s="1">
        <v>38.4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D10" s="1">
        <v>0.46998341100000002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B11" s="1">
        <v>9.5693730000000006</v>
      </c>
      <c r="CD11" s="1">
        <v>1.695959738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D12" s="1">
        <v>0.503287975</v>
      </c>
      <c r="CE12" s="1">
        <v>0.31701243000000001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1">
        <v>17.418088000000001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1">
        <v>25.653199999999998</v>
      </c>
      <c r="BH14" s="1">
        <v>29.5</v>
      </c>
      <c r="BW14" s="1">
        <v>2.9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1">
        <v>41.975591999999999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B16" s="1">
        <v>9.3354540000000004</v>
      </c>
      <c r="CD16" s="1">
        <v>1.5218256509999999</v>
      </c>
    </row>
    <row r="17" spans="1:83" s="1" customFormat="1" x14ac:dyDescent="0.25">
      <c r="A17" s="1" t="s">
        <v>161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BX17" s="1">
        <v>4.0745412180000002</v>
      </c>
      <c r="CA17" s="1">
        <v>7.8126828909999997</v>
      </c>
      <c r="CB17" s="1">
        <v>11.563254000000001</v>
      </c>
      <c r="CD17" s="1">
        <v>3.7562899619999999</v>
      </c>
      <c r="CE17" s="1">
        <v>3.9543029879999998</v>
      </c>
    </row>
    <row r="18" spans="1:83" s="1" customFormat="1" x14ac:dyDescent="0.25">
      <c r="A18" s="1" t="s">
        <v>97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1">
        <v>122.31118379999999</v>
      </c>
    </row>
    <row r="19" spans="1:83" s="1" customFormat="1" x14ac:dyDescent="0.25">
      <c r="A19" s="1" t="s">
        <v>98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1">
        <v>32.783920000000002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BX19" s="1">
        <v>1.599446768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99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1">
        <v>17.696359999999999</v>
      </c>
      <c r="BH20" s="1">
        <v>20.350000000000001</v>
      </c>
      <c r="BP20" s="1">
        <v>80.84</v>
      </c>
    </row>
    <row r="21" spans="1:83" s="1" customFormat="1" x14ac:dyDescent="0.25">
      <c r="A21" s="1" t="s">
        <v>100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1">
        <v>18.052896</v>
      </c>
      <c r="BH21" s="1">
        <v>20.76</v>
      </c>
      <c r="BP21" s="1">
        <v>111.7</v>
      </c>
    </row>
    <row r="22" spans="1:83" s="1" customFormat="1" x14ac:dyDescent="0.25">
      <c r="A22" s="1" t="s">
        <v>101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</row>
    <row r="23" spans="1:83" s="1" customFormat="1" x14ac:dyDescent="0.25">
      <c r="A23" s="1" t="s">
        <v>102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1">
        <v>87.530399090000003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103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1">
        <v>96.247327999999996</v>
      </c>
      <c r="BH24" s="1">
        <v>110.68</v>
      </c>
    </row>
    <row r="25" spans="1:83" s="1" customFormat="1" x14ac:dyDescent="0.25">
      <c r="A25" s="1" t="s">
        <v>104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1">
        <v>30.522960000000001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BX25" s="1">
        <v>1.603747053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105</v>
      </c>
      <c r="B26" s="1">
        <v>2014</v>
      </c>
      <c r="C26" s="1">
        <v>2014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15.6</v>
      </c>
      <c r="K26" s="1">
        <v>127.2</v>
      </c>
      <c r="L26" s="1">
        <v>1400</v>
      </c>
      <c r="AO26" s="1">
        <v>3129</v>
      </c>
      <c r="AP26" s="1">
        <v>9.09</v>
      </c>
      <c r="AR26" s="1">
        <v>20.309999999999999</v>
      </c>
      <c r="BG26" s="1">
        <v>16.43544</v>
      </c>
      <c r="BH26" s="1">
        <v>18.899999999999999</v>
      </c>
      <c r="BP26" s="1">
        <v>120.2</v>
      </c>
    </row>
    <row r="27" spans="1:83" s="1" customFormat="1" x14ac:dyDescent="0.25">
      <c r="A27" s="1" t="s">
        <v>106</v>
      </c>
      <c r="B27" s="1">
        <v>2007</v>
      </c>
      <c r="C27" s="1">
        <v>2007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15.3</v>
      </c>
      <c r="K27" s="1">
        <v>123.6</v>
      </c>
      <c r="L27" s="1">
        <v>4618</v>
      </c>
      <c r="M27" s="1">
        <v>0</v>
      </c>
      <c r="N27" s="1">
        <v>1300</v>
      </c>
      <c r="O27" s="1">
        <v>87.9</v>
      </c>
      <c r="P27" s="1">
        <v>1449.4</v>
      </c>
      <c r="Q27" s="1">
        <v>1.23</v>
      </c>
      <c r="S27" s="1">
        <v>3.92</v>
      </c>
      <c r="T27" s="1">
        <v>4.8499999999999996</v>
      </c>
      <c r="U27" s="1">
        <v>0.62</v>
      </c>
      <c r="AO27" s="1">
        <v>8344</v>
      </c>
      <c r="AP27" s="1">
        <v>10.6</v>
      </c>
      <c r="AQ27" s="1">
        <v>21.4</v>
      </c>
      <c r="AR27" s="1">
        <v>73.63</v>
      </c>
      <c r="AV27" s="1">
        <v>45.67</v>
      </c>
      <c r="AW27" s="1">
        <v>48.27</v>
      </c>
      <c r="AX27" s="1">
        <v>48.34</v>
      </c>
      <c r="BE27" s="1">
        <v>2.0099999999999998</v>
      </c>
      <c r="BF27" s="1">
        <v>5.79</v>
      </c>
      <c r="BG27" s="1">
        <v>73.33</v>
      </c>
      <c r="BH27" s="1">
        <v>81.13</v>
      </c>
    </row>
    <row r="28" spans="1:83" s="1" customFormat="1" x14ac:dyDescent="0.25">
      <c r="A28" s="1" t="s">
        <v>107</v>
      </c>
      <c r="B28" s="1">
        <v>2005</v>
      </c>
      <c r="C28" s="1">
        <v>2006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16.5</v>
      </c>
      <c r="K28" s="1">
        <v>138</v>
      </c>
      <c r="L28" s="1">
        <v>1300</v>
      </c>
      <c r="N28" s="1">
        <v>379</v>
      </c>
      <c r="O28" s="1">
        <v>80</v>
      </c>
      <c r="P28" s="1">
        <v>1445.4</v>
      </c>
      <c r="U28" s="1">
        <v>1.33</v>
      </c>
      <c r="V28" s="1">
        <v>0.57999999999999996</v>
      </c>
      <c r="W28" s="1">
        <v>21.6</v>
      </c>
      <c r="X28" s="1">
        <v>8.98</v>
      </c>
      <c r="BN28" s="1">
        <v>31.97</v>
      </c>
      <c r="BO28" s="1">
        <v>0.74</v>
      </c>
      <c r="BP28" s="1">
        <v>110.95</v>
      </c>
      <c r="BQ28" s="1">
        <v>0.64</v>
      </c>
      <c r="BR28" s="1">
        <v>144.30000000000001</v>
      </c>
      <c r="BU28" s="1">
        <v>8.2899999999999991</v>
      </c>
      <c r="BV28" s="1">
        <v>1.1100000000000001</v>
      </c>
      <c r="BW28" s="1">
        <v>9.4</v>
      </c>
      <c r="BX28" s="1">
        <v>0.96</v>
      </c>
      <c r="CA28" s="1">
        <v>0.96</v>
      </c>
      <c r="CB28" s="1">
        <v>10.36</v>
      </c>
      <c r="CC28" s="1">
        <v>9.26</v>
      </c>
      <c r="CD28" s="1">
        <v>5.51</v>
      </c>
      <c r="CE28" s="1">
        <v>4.8499999999999996</v>
      </c>
    </row>
    <row r="29" spans="1:83" s="1" customFormat="1" x14ac:dyDescent="0.25">
      <c r="A29" s="1" t="s">
        <v>108</v>
      </c>
      <c r="B29" s="1">
        <v>2004</v>
      </c>
      <c r="C29" s="1">
        <v>2007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16.5</v>
      </c>
      <c r="K29" s="1">
        <v>138</v>
      </c>
      <c r="L29" s="1">
        <v>2200</v>
      </c>
      <c r="M29" s="1">
        <v>0</v>
      </c>
      <c r="N29" s="1">
        <v>750</v>
      </c>
      <c r="O29" s="1">
        <v>82.67</v>
      </c>
      <c r="P29" s="1">
        <v>1561.7</v>
      </c>
      <c r="Q29" s="1">
        <v>1.23</v>
      </c>
      <c r="AO29" s="1">
        <v>6996</v>
      </c>
      <c r="AP29" s="1">
        <v>8.73</v>
      </c>
      <c r="AR29" s="1">
        <v>41.88</v>
      </c>
      <c r="AV29" s="1">
        <v>45.44</v>
      </c>
      <c r="AW29" s="1">
        <v>48.15</v>
      </c>
      <c r="AX29" s="1">
        <v>46.28</v>
      </c>
      <c r="BE29" s="1">
        <v>1.66</v>
      </c>
      <c r="BF29" s="1">
        <v>5.46</v>
      </c>
      <c r="BG29" s="1">
        <v>36.76</v>
      </c>
      <c r="BH29" s="1">
        <v>43.87</v>
      </c>
    </row>
    <row r="30" spans="1:83" s="1" customFormat="1" x14ac:dyDescent="0.25">
      <c r="A30" s="1" t="s">
        <v>109</v>
      </c>
      <c r="B30" s="1">
        <v>2007</v>
      </c>
      <c r="C30" s="1">
        <v>2008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23</v>
      </c>
      <c r="K30" s="1">
        <v>216</v>
      </c>
      <c r="L30" s="1">
        <v>2000</v>
      </c>
      <c r="N30" s="1">
        <v>1092.4000000000001</v>
      </c>
      <c r="O30" s="1">
        <v>80</v>
      </c>
      <c r="AO30" s="1">
        <v>2770.33</v>
      </c>
      <c r="AP30" s="1">
        <v>11.5</v>
      </c>
      <c r="AR30" s="1">
        <v>28.78</v>
      </c>
      <c r="BE30" s="1">
        <v>3.27</v>
      </c>
      <c r="BF30" s="1">
        <v>6.33</v>
      </c>
      <c r="BG30" s="1">
        <v>42.95</v>
      </c>
      <c r="BH30" s="1">
        <v>52.55</v>
      </c>
      <c r="BI30" s="1">
        <v>0.36</v>
      </c>
      <c r="BJ30" s="1">
        <v>8.56</v>
      </c>
      <c r="BK30" s="1">
        <v>4.59</v>
      </c>
      <c r="BL30" s="1">
        <v>6.01</v>
      </c>
      <c r="BM30" s="1">
        <v>19.149999999999999</v>
      </c>
      <c r="BN30" s="1">
        <v>71.709999999999994</v>
      </c>
      <c r="BP30" s="1">
        <v>101.90195009999999</v>
      </c>
      <c r="BS30" s="1">
        <v>2.94</v>
      </c>
      <c r="BT30" s="1">
        <v>2.77</v>
      </c>
      <c r="BU30" s="1">
        <v>17.64</v>
      </c>
      <c r="BW30" s="1">
        <v>23.36</v>
      </c>
      <c r="BX30" s="1">
        <v>2.3199999999999998</v>
      </c>
      <c r="BY30" s="1">
        <v>1.88</v>
      </c>
      <c r="BZ30" s="1">
        <v>2.33</v>
      </c>
      <c r="CA30" s="1">
        <v>6.54</v>
      </c>
      <c r="CB30" s="1">
        <v>29.89</v>
      </c>
      <c r="CE30" s="1">
        <v>2.3481803430000001</v>
      </c>
    </row>
    <row r="31" spans="1:83" s="1" customFormat="1" x14ac:dyDescent="0.25">
      <c r="A31" s="1" t="s">
        <v>110</v>
      </c>
      <c r="B31" s="1">
        <v>1982</v>
      </c>
      <c r="C31" s="1">
        <v>1991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</v>
      </c>
      <c r="K31" s="1">
        <v>123.6</v>
      </c>
      <c r="L31" s="1">
        <v>1581</v>
      </c>
      <c r="M31" s="1">
        <v>20.5</v>
      </c>
      <c r="N31" s="1">
        <v>65</v>
      </c>
      <c r="O31" s="1">
        <v>67.010000000000005</v>
      </c>
      <c r="P31" s="1">
        <v>1872.76</v>
      </c>
      <c r="Q31" s="1">
        <v>1.67</v>
      </c>
      <c r="AO31" s="1">
        <v>7100</v>
      </c>
      <c r="AP31" s="1">
        <v>11.3</v>
      </c>
      <c r="AR31" s="1">
        <v>71.2</v>
      </c>
      <c r="AV31" s="1">
        <v>46.2</v>
      </c>
      <c r="AW31" s="1">
        <v>48.4</v>
      </c>
      <c r="AX31" s="1">
        <v>47.6</v>
      </c>
      <c r="AY31" s="1">
        <v>40.1</v>
      </c>
      <c r="BA31" s="1">
        <v>44.8</v>
      </c>
      <c r="BE31" s="1">
        <v>2.73</v>
      </c>
      <c r="BF31" s="1">
        <v>7.5</v>
      </c>
      <c r="BG31" s="1">
        <v>55.45</v>
      </c>
      <c r="BH31" s="1">
        <v>65.680000000000007</v>
      </c>
      <c r="BI31" s="1">
        <v>0.28000000000000003</v>
      </c>
      <c r="BJ31" s="1">
        <v>11.19</v>
      </c>
      <c r="BK31" s="1">
        <v>7.48</v>
      </c>
      <c r="BM31" s="1">
        <v>18.670000000000002</v>
      </c>
      <c r="BN31" s="1">
        <v>84.35</v>
      </c>
      <c r="BP31" s="1">
        <v>101.2</v>
      </c>
      <c r="BR31" s="1">
        <v>185.55</v>
      </c>
      <c r="BS31" s="1">
        <v>3.05</v>
      </c>
      <c r="BT31" s="1">
        <v>0.79</v>
      </c>
      <c r="BU31" s="1">
        <v>4.66</v>
      </c>
      <c r="BV31" s="1">
        <v>3.3</v>
      </c>
      <c r="BW31" s="1">
        <v>11.8</v>
      </c>
      <c r="BX31" s="1">
        <v>11</v>
      </c>
      <c r="CA31" s="1">
        <v>11</v>
      </c>
      <c r="CB31" s="1">
        <v>22.8</v>
      </c>
      <c r="CC31" s="1">
        <v>14.26</v>
      </c>
      <c r="CD31" s="1">
        <v>13.3</v>
      </c>
      <c r="CE31" s="1">
        <v>9.5</v>
      </c>
    </row>
    <row r="32" spans="1:83" s="1" customFormat="1" x14ac:dyDescent="0.25">
      <c r="A32" s="1" t="s">
        <v>111</v>
      </c>
      <c r="B32" s="1">
        <v>1993</v>
      </c>
      <c r="C32" s="1">
        <v>2000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12.8</v>
      </c>
      <c r="K32" s="1">
        <v>93.6</v>
      </c>
      <c r="L32" s="1">
        <v>2678.8</v>
      </c>
      <c r="N32" s="1">
        <v>1100</v>
      </c>
      <c r="O32" s="1">
        <v>86.6</v>
      </c>
      <c r="P32" s="1">
        <v>1434.3</v>
      </c>
      <c r="Q32" s="1">
        <v>0.91</v>
      </c>
      <c r="T32" s="1">
        <v>5</v>
      </c>
      <c r="AI32" s="1">
        <v>4.49</v>
      </c>
      <c r="AL32" s="1">
        <v>0.96</v>
      </c>
      <c r="AM32" s="1">
        <v>0.68</v>
      </c>
      <c r="AN32" s="1">
        <v>0.27</v>
      </c>
      <c r="BG32" s="1">
        <v>31.131679999999999</v>
      </c>
      <c r="BH32" s="1">
        <v>35.799999999999997</v>
      </c>
      <c r="BI32" s="1">
        <v>0.85</v>
      </c>
      <c r="BM32" s="1">
        <v>30.6</v>
      </c>
      <c r="BN32" s="1">
        <v>66.400000000000006</v>
      </c>
      <c r="BU32" s="1">
        <v>8.06</v>
      </c>
      <c r="BV32" s="1">
        <v>0.9</v>
      </c>
      <c r="BW32" s="1">
        <v>8.9600000000000009</v>
      </c>
      <c r="CB32" s="1">
        <v>12.788544</v>
      </c>
      <c r="CD32" s="1">
        <v>5.6207682759999997</v>
      </c>
    </row>
    <row r="33" spans="1:83" s="1" customFormat="1" x14ac:dyDescent="0.25">
      <c r="A33" s="1" t="s">
        <v>112</v>
      </c>
      <c r="B33" s="1">
        <v>2004</v>
      </c>
      <c r="C33" s="1">
        <v>2007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16.5</v>
      </c>
      <c r="K33" s="1">
        <v>138</v>
      </c>
      <c r="L33" s="1">
        <v>2200</v>
      </c>
      <c r="M33" s="1">
        <v>0</v>
      </c>
      <c r="N33" s="1">
        <v>1350</v>
      </c>
      <c r="O33" s="1">
        <v>82.67</v>
      </c>
      <c r="P33" s="1">
        <v>1561.7</v>
      </c>
      <c r="Q33" s="1">
        <v>1.23</v>
      </c>
      <c r="AO33" s="1">
        <v>7050</v>
      </c>
      <c r="AP33" s="1">
        <v>8.66</v>
      </c>
      <c r="AR33" s="1">
        <v>41.53</v>
      </c>
      <c r="AV33" s="1">
        <v>45.44</v>
      </c>
      <c r="AW33" s="1">
        <v>48.15</v>
      </c>
      <c r="AX33" s="1">
        <v>46.28</v>
      </c>
      <c r="BE33" s="1">
        <v>1.45</v>
      </c>
      <c r="BF33" s="1">
        <v>4.91</v>
      </c>
      <c r="BG33" s="1">
        <v>33.29</v>
      </c>
      <c r="BH33" s="1">
        <v>39.65</v>
      </c>
    </row>
    <row r="34" spans="1:83" s="1" customFormat="1" x14ac:dyDescent="0.25">
      <c r="A34" s="1" t="s">
        <v>120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1">
        <v>21.522600000000001</v>
      </c>
      <c r="BH34" s="1">
        <v>24.75</v>
      </c>
      <c r="BP34" s="1">
        <v>108.1</v>
      </c>
    </row>
    <row r="35" spans="1:83" s="1" customFormat="1" x14ac:dyDescent="0.25">
      <c r="A35" s="1" t="s">
        <v>121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1">
        <v>18.922495999999999</v>
      </c>
      <c r="BH36" s="1">
        <v>21.76</v>
      </c>
    </row>
    <row r="37" spans="1:83" s="1" customFormat="1" x14ac:dyDescent="0.25">
      <c r="A37" s="1" t="s">
        <v>123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124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125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126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1">
        <v>80.264080000000007</v>
      </c>
      <c r="BH40" s="1">
        <v>92.3</v>
      </c>
      <c r="BV40" s="1">
        <v>3.98</v>
      </c>
    </row>
    <row r="41" spans="1:83" s="1" customFormat="1" x14ac:dyDescent="0.25">
      <c r="A41" s="1" t="s">
        <v>127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BX42" s="1">
        <v>1.9797148040000001</v>
      </c>
      <c r="CA42" s="1">
        <v>5.1243947719999996</v>
      </c>
      <c r="CB42" s="1">
        <v>11.752617000000001</v>
      </c>
      <c r="CD42" s="1">
        <v>4.0119329700000002</v>
      </c>
    </row>
    <row r="43" spans="1:83" s="1" customFormat="1" x14ac:dyDescent="0.25">
      <c r="A43" s="1" t="s">
        <v>129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BX44" s="1">
        <v>4.0745412180000002</v>
      </c>
      <c r="CA44" s="1">
        <v>7.8126828909999997</v>
      </c>
      <c r="CB44" s="1">
        <v>13.245243</v>
      </c>
      <c r="CD44" s="1">
        <v>6.4504001469999999</v>
      </c>
    </row>
    <row r="45" spans="1:83" s="1" customFormat="1" x14ac:dyDescent="0.25">
      <c r="A45" s="1" t="s">
        <v>131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1">
        <v>154.21378300000001</v>
      </c>
    </row>
    <row r="46" spans="1:83" s="1" customFormat="1" x14ac:dyDescent="0.25">
      <c r="A46" s="1" t="s">
        <v>132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1">
        <v>28.140256000000001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1">
        <v>73.220320000000001</v>
      </c>
      <c r="BH47" s="1">
        <v>84.2</v>
      </c>
      <c r="BV47" s="1">
        <v>3.49</v>
      </c>
    </row>
    <row r="48" spans="1:83" s="1" customFormat="1" x14ac:dyDescent="0.25">
      <c r="A48" s="1" t="s">
        <v>134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G48" s="1">
        <v>12.426584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1">
        <v>96.657716339999993</v>
      </c>
      <c r="BW49" s="1">
        <v>5.54</v>
      </c>
      <c r="CB49" s="1">
        <v>8.979006</v>
      </c>
      <c r="CD49" s="1">
        <v>1.2803345989999999</v>
      </c>
    </row>
    <row r="50" spans="1:83" s="1" customFormat="1" x14ac:dyDescent="0.25">
      <c r="A50" s="1" t="s">
        <v>153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154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155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1">
        <v>34.832363999999998</v>
      </c>
    </row>
    <row r="53" spans="1:83" s="1" customFormat="1" x14ac:dyDescent="0.25">
      <c r="A53" s="1" t="s">
        <v>156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157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158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159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1">
        <v>80.438000000000002</v>
      </c>
      <c r="BH56" s="1">
        <v>92.5</v>
      </c>
      <c r="BV56" s="1">
        <v>2.1</v>
      </c>
    </row>
    <row r="57" spans="1:83" s="1" customFormat="1" x14ac:dyDescent="0.25">
      <c r="A57" s="1" t="s">
        <v>160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1">
        <v>19.470344000000001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144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145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1">
        <v>118.7810465</v>
      </c>
    </row>
    <row r="60" spans="1:83" s="1" customFormat="1" x14ac:dyDescent="0.25">
      <c r="A60" s="1" t="s">
        <v>146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1">
        <v>33.635592000000003</v>
      </c>
    </row>
    <row r="61" spans="1:83" s="1" customFormat="1" x14ac:dyDescent="0.25">
      <c r="A61" s="1" t="s">
        <v>147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148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1">
        <v>23.479199999999999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BX62" s="1">
        <v>1.152677849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149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1">
        <v>159.26599329999999</v>
      </c>
      <c r="BW63" s="1">
        <v>2.86</v>
      </c>
    </row>
    <row r="64" spans="1:83" s="1" customFormat="1" x14ac:dyDescent="0.25">
      <c r="A64" s="1" t="s">
        <v>150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1">
        <v>45.984448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6" t="s">
        <v>151</v>
      </c>
      <c r="B65" s="6">
        <v>2002</v>
      </c>
      <c r="C65" s="6">
        <v>2005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16.18</v>
      </c>
      <c r="K65" s="6">
        <v>135.35</v>
      </c>
      <c r="L65" s="6">
        <v>1759.13</v>
      </c>
      <c r="M65" s="6">
        <v>56.75</v>
      </c>
      <c r="N65" s="6">
        <v>70</v>
      </c>
      <c r="O65" s="6">
        <v>64.94</v>
      </c>
      <c r="P65" s="6">
        <v>2042.85</v>
      </c>
      <c r="Q65" s="6">
        <v>2.6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3240</v>
      </c>
      <c r="AP65" s="6">
        <v>8.1999999999999993</v>
      </c>
      <c r="AQ65" s="6"/>
      <c r="AR65" s="6">
        <v>17.11</v>
      </c>
      <c r="AS65" s="6"/>
      <c r="AT65" s="6"/>
      <c r="AU65" s="6"/>
      <c r="AV65" s="6">
        <v>45.2</v>
      </c>
      <c r="AW65" s="6">
        <v>48.2</v>
      </c>
      <c r="AX65" s="6">
        <v>48.9</v>
      </c>
      <c r="AY65" s="6">
        <v>44.8</v>
      </c>
      <c r="AZ65" s="6"/>
      <c r="BA65" s="6">
        <v>45.6</v>
      </c>
      <c r="BB65" s="6"/>
      <c r="BC65" s="6"/>
      <c r="BD65" s="6"/>
      <c r="BE65" s="6"/>
      <c r="BF65" s="6">
        <v>4.5999999999999996</v>
      </c>
      <c r="BG65" s="6">
        <v>18</v>
      </c>
      <c r="BH65" s="6">
        <v>22.6</v>
      </c>
      <c r="BI65" s="6">
        <v>1.51</v>
      </c>
      <c r="BJ65" s="6">
        <v>11.8</v>
      </c>
      <c r="BK65" s="6">
        <v>14</v>
      </c>
      <c r="BL65" s="6">
        <v>8.3000000000000007</v>
      </c>
      <c r="BM65" s="6">
        <v>34.1</v>
      </c>
      <c r="BN65" s="6">
        <v>56.7</v>
      </c>
      <c r="BO65" s="6"/>
      <c r="BP65" s="6">
        <v>84.3</v>
      </c>
      <c r="BQ65" s="6"/>
      <c r="BR65" s="6">
        <v>141</v>
      </c>
      <c r="BS65" s="6"/>
      <c r="BT65" s="6"/>
      <c r="BU65" s="6"/>
      <c r="BV65" s="6">
        <v>2.8</v>
      </c>
      <c r="BW65" s="6"/>
      <c r="BX65" s="6"/>
      <c r="BY65" s="6"/>
      <c r="BZ65" s="6"/>
      <c r="CA65" s="6"/>
      <c r="CB65" s="6"/>
      <c r="CC65" s="6"/>
      <c r="CD65" s="6"/>
      <c r="CE65" s="6"/>
    </row>
    <row r="66" spans="1:89" s="1" customFormat="1" x14ac:dyDescent="0.25">
      <c r="A66" s="1" t="s">
        <v>136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1">
        <v>14.878856000000001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137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138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1">
        <v>0.63074457399999995</v>
      </c>
    </row>
    <row r="69" spans="1:89" s="1" customFormat="1" x14ac:dyDescent="0.25">
      <c r="A69" s="1" t="s">
        <v>139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1">
        <v>58.482559860000002</v>
      </c>
      <c r="BS69" s="1">
        <v>0.2</v>
      </c>
      <c r="BT69" s="1">
        <v>0.8</v>
      </c>
      <c r="BU69" s="1">
        <v>4.5999999999999996</v>
      </c>
      <c r="BW69" s="1">
        <v>5.6</v>
      </c>
      <c r="CB69" s="1">
        <v>9.0458400000000001</v>
      </c>
      <c r="CD69" s="1">
        <v>1.3234833880000001</v>
      </c>
    </row>
    <row r="70" spans="1:89" s="1" customFormat="1" x14ac:dyDescent="0.25">
      <c r="A70" s="1" t="s">
        <v>140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1">
        <v>52.52384</v>
      </c>
      <c r="BH70" s="1">
        <v>60.4</v>
      </c>
      <c r="BW70" s="1">
        <v>2.2200000000000002</v>
      </c>
    </row>
    <row r="71" spans="1:89" s="1" customFormat="1" x14ac:dyDescent="0.25">
      <c r="A71" s="1" t="s">
        <v>141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1">
        <v>78.484360629999998</v>
      </c>
    </row>
    <row r="72" spans="1:89" s="1" customFormat="1" x14ac:dyDescent="0.25">
      <c r="A72" s="1" t="s">
        <v>142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1">
        <v>24.696639999999999</v>
      </c>
      <c r="BH72" s="1">
        <v>28.4</v>
      </c>
      <c r="BW72" s="1">
        <v>4.0999999999999996</v>
      </c>
      <c r="CB72" s="1">
        <v>7.3749900000000004</v>
      </c>
      <c r="CD72" s="1">
        <v>0.50708394800000001</v>
      </c>
    </row>
    <row r="73" spans="1:89" s="1" customFormat="1" x14ac:dyDescent="0.25">
      <c r="A73" s="1" t="s">
        <v>143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152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1">
        <v>94.629985410000003</v>
      </c>
    </row>
    <row r="75" spans="1:89" x14ac:dyDescent="0.25">
      <c r="A75" s="2" t="s">
        <v>113</v>
      </c>
      <c r="B75" s="2">
        <v>2008</v>
      </c>
      <c r="C75" s="2">
        <v>2009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14.8</v>
      </c>
      <c r="K75" s="2">
        <v>117.6</v>
      </c>
      <c r="L75" s="2">
        <v>1451.4</v>
      </c>
      <c r="M75" s="2">
        <v>7</v>
      </c>
      <c r="N75" s="2">
        <v>200</v>
      </c>
      <c r="O75" s="2">
        <v>61.21</v>
      </c>
      <c r="P75" s="2">
        <v>2161.15</v>
      </c>
      <c r="Q75" s="2">
        <v>1.53</v>
      </c>
      <c r="R75" s="2">
        <v>0.48</v>
      </c>
      <c r="S75" s="2"/>
      <c r="T75" s="2">
        <v>4.6900000000000004</v>
      </c>
      <c r="U75" s="2"/>
      <c r="V75" s="2"/>
      <c r="W75" s="2"/>
      <c r="X75" s="2"/>
      <c r="Y75" s="2">
        <v>25</v>
      </c>
      <c r="Z75" s="2"/>
      <c r="AA75" s="2"/>
      <c r="AB75" s="2"/>
      <c r="AC75" s="2"/>
      <c r="AD75" s="2"/>
      <c r="AE75" s="2"/>
      <c r="AF75" s="2"/>
      <c r="AG75" s="2"/>
      <c r="AH75" s="2"/>
      <c r="AI75" s="2">
        <v>256</v>
      </c>
      <c r="AJ75" s="2">
        <v>368</v>
      </c>
      <c r="AK75" s="2"/>
      <c r="AL75" s="2"/>
      <c r="AM75" s="2"/>
      <c r="AN75" s="2">
        <v>324</v>
      </c>
      <c r="AO75" s="2">
        <v>2400</v>
      </c>
      <c r="AP75" s="2">
        <v>10.1</v>
      </c>
      <c r="AQ75" s="2"/>
      <c r="AR75" s="2">
        <v>19.23</v>
      </c>
      <c r="AS75" s="3"/>
      <c r="AT75" s="3"/>
      <c r="AU75" s="5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f>0.8696*BH75</f>
        <v>17.215719036000003</v>
      </c>
      <c r="BH75" s="4">
        <f>1.0295*AR75</f>
        <v>19.797285000000002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K75" s="1"/>
    </row>
    <row r="76" spans="1:89" x14ac:dyDescent="0.25">
      <c r="A76" s="2" t="s">
        <v>114</v>
      </c>
      <c r="B76" s="2">
        <v>2009</v>
      </c>
      <c r="C76" s="2">
        <v>2009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16.100000000000001</v>
      </c>
      <c r="K76" s="2">
        <v>133.19999999999999</v>
      </c>
      <c r="L76" s="2">
        <v>1457.5</v>
      </c>
      <c r="M76" s="2">
        <v>2</v>
      </c>
      <c r="N76" s="2">
        <v>132</v>
      </c>
      <c r="O76" s="2">
        <v>62</v>
      </c>
      <c r="P76" s="2">
        <v>1775</v>
      </c>
      <c r="Q76" s="2">
        <v>2.06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>
        <v>5400</v>
      </c>
      <c r="AP76" s="2">
        <v>8</v>
      </c>
      <c r="AQ76" s="2">
        <v>12.1</v>
      </c>
      <c r="AR76" s="2">
        <v>27.14</v>
      </c>
      <c r="AS76" s="3"/>
      <c r="AT76" s="3"/>
      <c r="AU76" s="5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>
        <f t="shared" ref="BG76:BG81" si="0">0.8696*BH76</f>
        <v>24.297171848000001</v>
      </c>
      <c r="BH76" s="4">
        <f t="shared" ref="BH76:BH81" si="1">1.0295*AR76</f>
        <v>27.940630000000002</v>
      </c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</row>
    <row r="77" spans="1:89" x14ac:dyDescent="0.25">
      <c r="A77" s="2" t="s">
        <v>115</v>
      </c>
      <c r="B77" s="2">
        <v>2005</v>
      </c>
      <c r="C77" s="2">
        <v>2005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11.3</v>
      </c>
      <c r="K77" s="2">
        <v>75.599999999999994</v>
      </c>
      <c r="L77" s="2">
        <v>3244</v>
      </c>
      <c r="M77" s="2">
        <v>425</v>
      </c>
      <c r="N77" s="2">
        <v>330</v>
      </c>
      <c r="O77" s="2"/>
      <c r="P77" s="2">
        <v>1085.9000000000001</v>
      </c>
      <c r="Q77" s="2">
        <v>0.74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>
        <v>12500</v>
      </c>
      <c r="AP77" s="2">
        <v>3.38</v>
      </c>
      <c r="AQ77" s="2"/>
      <c r="AR77" s="2">
        <v>11.19</v>
      </c>
      <c r="AS77" s="3"/>
      <c r="AT77" s="3"/>
      <c r="AU77" s="5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>
        <f t="shared" si="0"/>
        <v>10.017883308000002</v>
      </c>
      <c r="BH77" s="4">
        <f t="shared" si="1"/>
        <v>11.520105000000001</v>
      </c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</row>
    <row r="78" spans="1:89" x14ac:dyDescent="0.25">
      <c r="A78" s="2" t="s">
        <v>116</v>
      </c>
      <c r="B78" s="2">
        <v>2008</v>
      </c>
      <c r="C78" s="2">
        <v>2009</v>
      </c>
      <c r="D78" s="2">
        <v>1</v>
      </c>
      <c r="E78" s="2">
        <v>0</v>
      </c>
      <c r="F78" s="2">
        <v>0</v>
      </c>
      <c r="G78" s="2">
        <v>1</v>
      </c>
      <c r="H78" s="2">
        <v>0</v>
      </c>
      <c r="I78" s="2">
        <v>1</v>
      </c>
      <c r="J78" s="2">
        <v>23</v>
      </c>
      <c r="K78" s="2">
        <v>216</v>
      </c>
      <c r="L78" s="2">
        <v>2600</v>
      </c>
      <c r="M78" s="2">
        <v>0</v>
      </c>
      <c r="N78" s="2">
        <v>1135</v>
      </c>
      <c r="O78" s="2">
        <v>81.459999999999994</v>
      </c>
      <c r="P78" s="2">
        <v>1222</v>
      </c>
      <c r="Q78" s="2">
        <v>0.66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>
        <v>3767</v>
      </c>
      <c r="AP78" s="2">
        <v>9.9</v>
      </c>
      <c r="AQ78" s="2">
        <v>13.4</v>
      </c>
      <c r="AR78" s="2">
        <v>29</v>
      </c>
      <c r="AS78" s="3">
        <v>25.1</v>
      </c>
      <c r="AT78" s="3">
        <v>6.1</v>
      </c>
      <c r="AU78" s="5">
        <v>4.5999999999999996</v>
      </c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>
        <f t="shared" si="0"/>
        <v>25.962342800000005</v>
      </c>
      <c r="BH78" s="4">
        <f t="shared" si="1"/>
        <v>29.855500000000003</v>
      </c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9" x14ac:dyDescent="0.25">
      <c r="A79" s="2" t="s">
        <v>117</v>
      </c>
      <c r="B79" s="2">
        <v>2011</v>
      </c>
      <c r="C79" s="2">
        <v>2011</v>
      </c>
      <c r="D79" s="2">
        <v>1</v>
      </c>
      <c r="E79" s="2">
        <v>1</v>
      </c>
      <c r="F79" s="2">
        <v>1</v>
      </c>
      <c r="G79" s="2">
        <v>1</v>
      </c>
      <c r="H79" s="2">
        <v>0</v>
      </c>
      <c r="I79" s="2">
        <v>0</v>
      </c>
      <c r="J79" s="2">
        <v>19.3</v>
      </c>
      <c r="K79" s="2">
        <v>171.6</v>
      </c>
      <c r="L79" s="2">
        <v>1700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3430</v>
      </c>
      <c r="AP79" s="2"/>
      <c r="AQ79" s="2"/>
      <c r="AR79" s="2"/>
      <c r="AS79" s="3"/>
      <c r="AT79" s="3"/>
      <c r="AU79" s="5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1:89" x14ac:dyDescent="0.25">
      <c r="A80" s="2" t="s">
        <v>162</v>
      </c>
      <c r="B80" s="2">
        <v>1983</v>
      </c>
      <c r="C80" s="2">
        <v>1987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15.38</v>
      </c>
      <c r="K80" s="2">
        <v>127.08</v>
      </c>
      <c r="L80" s="2">
        <v>1487.6</v>
      </c>
      <c r="M80" s="2">
        <v>27.2</v>
      </c>
      <c r="N80" s="2">
        <v>65</v>
      </c>
      <c r="O80" s="2">
        <v>65.75</v>
      </c>
      <c r="P80" s="2">
        <v>1989.38</v>
      </c>
      <c r="Q80" s="2">
        <v>1.69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>
        <v>8000</v>
      </c>
      <c r="AP80" s="2"/>
      <c r="AQ80" s="2"/>
      <c r="AR80" s="2"/>
      <c r="AS80" s="3"/>
      <c r="AT80" s="3"/>
      <c r="AU80" s="5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25">
      <c r="A81" s="2" t="s">
        <v>118</v>
      </c>
      <c r="B81" s="2">
        <v>2012</v>
      </c>
      <c r="C81" s="2">
        <v>2012</v>
      </c>
      <c r="D81" s="2">
        <v>1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17.2</v>
      </c>
      <c r="K81" s="2">
        <v>146.4</v>
      </c>
      <c r="L81" s="2">
        <v>3030</v>
      </c>
      <c r="M81" s="2">
        <v>0</v>
      </c>
      <c r="N81" s="2">
        <v>1120</v>
      </c>
      <c r="O81" s="2">
        <v>83.67</v>
      </c>
      <c r="P81" s="2">
        <v>1388.8</v>
      </c>
      <c r="Q81" s="2">
        <v>1.1000000000000001</v>
      </c>
      <c r="R81" s="2"/>
      <c r="S81" s="2"/>
      <c r="T81" s="2">
        <v>4.0999999999999996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>
        <v>3954</v>
      </c>
      <c r="AP81" s="2">
        <v>8.4</v>
      </c>
      <c r="AQ81" s="2">
        <v>12</v>
      </c>
      <c r="AR81" s="2">
        <v>21.91</v>
      </c>
      <c r="AS81" s="3"/>
      <c r="AT81" s="3"/>
      <c r="AU81" s="5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>
        <f t="shared" si="0"/>
        <v>19.614997612</v>
      </c>
      <c r="BH81" s="4">
        <f t="shared" si="1"/>
        <v>22.556345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1:83" x14ac:dyDescent="0.25">
      <c r="A82" s="2" t="s">
        <v>119</v>
      </c>
      <c r="B82" s="2">
        <v>2013</v>
      </c>
      <c r="C82" s="2">
        <v>2016</v>
      </c>
      <c r="D82" s="2">
        <v>1</v>
      </c>
      <c r="E82" s="2">
        <v>3</v>
      </c>
      <c r="F82" s="2">
        <v>1</v>
      </c>
      <c r="G82" s="2">
        <v>1</v>
      </c>
      <c r="H82" s="2">
        <v>1</v>
      </c>
      <c r="I82" s="2">
        <v>1</v>
      </c>
      <c r="J82" s="2">
        <v>15.6</v>
      </c>
      <c r="K82" s="2">
        <v>129.19999999999999</v>
      </c>
      <c r="L82" s="2">
        <v>1420</v>
      </c>
      <c r="M82" s="2"/>
      <c r="N82" s="2"/>
      <c r="O82" s="2"/>
      <c r="P82" s="2">
        <v>1847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3"/>
      <c r="AU82" s="5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1:83" x14ac:dyDescent="0.25">
      <c r="CE83">
        <f>MIN(CE2:CE75)</f>
        <v>0.31701243000000001</v>
      </c>
    </row>
    <row r="84" spans="1:83" x14ac:dyDescent="0.25">
      <c r="CE84">
        <f>MAX(CE2:CE75)</f>
        <v>9.5</v>
      </c>
    </row>
    <row r="85" spans="1:83" x14ac:dyDescent="0.25">
      <c r="P85">
        <f>MIN(P2:P74)</f>
        <v>1222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5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2020-07-27T02:25:20Z</dcterms:modified>
</cp:coreProperties>
</file>