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B356239-27A3-4D97-AF9F-3C9AA3A996E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10" i="2" l="1"/>
  <c r="F10" i="2" s="1"/>
  <c r="C10" i="2"/>
  <c r="D10" i="2" s="1"/>
  <c r="E9" i="2"/>
  <c r="F9" i="2" s="1"/>
  <c r="D9" i="2"/>
  <c r="F8" i="2"/>
  <c r="E8" i="2"/>
  <c r="D8" i="2"/>
  <c r="M6" i="2"/>
  <c r="L6" i="2"/>
  <c r="L5" i="2"/>
  <c r="E5" i="2"/>
  <c r="D5" i="2"/>
  <c r="F5" i="2" s="1"/>
  <c r="M4" i="2"/>
  <c r="O4" i="2" s="1"/>
  <c r="L4" i="2"/>
  <c r="N4" i="2" s="1"/>
  <c r="E4" i="2"/>
  <c r="D4" i="2"/>
  <c r="L3" i="2"/>
  <c r="M3" i="2" s="1"/>
  <c r="F3" i="2"/>
  <c r="E3" i="2"/>
  <c r="D3" i="2"/>
  <c r="F4" i="2" l="1"/>
  <c r="N5" i="2"/>
  <c r="M5" i="2"/>
  <c r="O5" i="2" s="1"/>
  <c r="N3" i="2"/>
  <c r="O3" i="2" s="1"/>
  <c r="N6" i="2"/>
  <c r="O6" i="2" s="1"/>
  <c r="C11" i="2"/>
  <c r="D11" i="2" l="1"/>
  <c r="C12" i="2"/>
  <c r="E11" i="2"/>
  <c r="F11" i="2" s="1"/>
  <c r="D12" i="2" l="1"/>
  <c r="C13" i="2"/>
  <c r="E12" i="2"/>
  <c r="F12" i="2" s="1"/>
  <c r="D13" i="2" l="1"/>
  <c r="C14" i="2"/>
  <c r="E13" i="2"/>
  <c r="F13" i="2" s="1"/>
  <c r="D14" i="2" l="1"/>
  <c r="C15" i="2"/>
  <c r="F14" i="2"/>
  <c r="E14" i="2"/>
  <c r="D15" i="2" l="1"/>
  <c r="C16" i="2"/>
  <c r="E15" i="2"/>
  <c r="F15" i="2" s="1"/>
  <c r="D16" i="2" l="1"/>
  <c r="C17" i="2"/>
  <c r="E16" i="2"/>
  <c r="F16" i="2" s="1"/>
  <c r="D17" i="2" l="1"/>
  <c r="C18" i="2"/>
  <c r="E17" i="2"/>
  <c r="F17" i="2" s="1"/>
  <c r="D18" i="2" l="1"/>
  <c r="C19" i="2"/>
  <c r="E18" i="2"/>
  <c r="F18" i="2" s="1"/>
  <c r="D19" i="2" l="1"/>
  <c r="C20" i="2"/>
  <c r="E19" i="2"/>
  <c r="F19" i="2" s="1"/>
  <c r="D20" i="2" l="1"/>
  <c r="F20" i="2" s="1"/>
  <c r="C21" i="2"/>
  <c r="E20" i="2"/>
  <c r="D21" i="2" l="1"/>
  <c r="F21" i="2" s="1"/>
  <c r="C22" i="2"/>
  <c r="E21" i="2"/>
  <c r="D22" i="2" l="1"/>
  <c r="F22" i="2" s="1"/>
  <c r="C23" i="2"/>
  <c r="E22" i="2"/>
  <c r="D23" i="2" l="1"/>
  <c r="F23" i="2" s="1"/>
  <c r="C24" i="2"/>
  <c r="E23" i="2"/>
  <c r="D24" i="2" l="1"/>
  <c r="C25" i="2"/>
  <c r="E24" i="2"/>
  <c r="F24" i="2" s="1"/>
  <c r="D25" i="2" l="1"/>
  <c r="C26" i="2"/>
  <c r="F25" i="2"/>
  <c r="E25" i="2"/>
  <c r="D26" i="2" l="1"/>
  <c r="C27" i="2"/>
  <c r="F26" i="2"/>
  <c r="E26" i="2"/>
  <c r="D27" i="2" l="1"/>
  <c r="C28" i="2"/>
  <c r="E27" i="2"/>
  <c r="F27" i="2" s="1"/>
  <c r="D28" i="2" l="1"/>
  <c r="C29" i="2"/>
  <c r="E28" i="2"/>
  <c r="F28" i="2" s="1"/>
  <c r="D29" i="2" l="1"/>
  <c r="C30" i="2"/>
  <c r="E29" i="2"/>
  <c r="F29" i="2" s="1"/>
  <c r="D30" i="2" l="1"/>
  <c r="C31" i="2"/>
  <c r="E30" i="2"/>
  <c r="F30" i="2" s="1"/>
  <c r="D31" i="2" l="1"/>
  <c r="C32" i="2"/>
  <c r="E31" i="2"/>
  <c r="F31" i="2" s="1"/>
  <c r="D32" i="2" l="1"/>
  <c r="C33" i="2"/>
  <c r="E32" i="2"/>
  <c r="F32" i="2" s="1"/>
  <c r="D33" i="2" l="1"/>
  <c r="C34" i="2"/>
  <c r="E33" i="2"/>
  <c r="F33" i="2" s="1"/>
  <c r="D34" i="2" l="1"/>
  <c r="C35" i="2"/>
  <c r="E34" i="2"/>
  <c r="F34" i="2" s="1"/>
  <c r="D35" i="2" l="1"/>
  <c r="C36" i="2"/>
  <c r="E35" i="2"/>
  <c r="F35" i="2" s="1"/>
  <c r="D36" i="2" l="1"/>
  <c r="C37" i="2"/>
  <c r="E36" i="2"/>
  <c r="F36" i="2" s="1"/>
  <c r="D37" i="2" l="1"/>
  <c r="C38" i="2"/>
  <c r="E37" i="2"/>
  <c r="F37" i="2" s="1"/>
  <c r="D38" i="2" l="1"/>
  <c r="C39" i="2"/>
  <c r="E38" i="2"/>
  <c r="F38" i="2" s="1"/>
  <c r="D39" i="2" l="1"/>
  <c r="C40" i="2"/>
  <c r="E39" i="2"/>
  <c r="F39" i="2" s="1"/>
  <c r="D40" i="2" l="1"/>
  <c r="C41" i="2"/>
  <c r="E40" i="2"/>
  <c r="F40" i="2" s="1"/>
  <c r="D41" i="2" l="1"/>
  <c r="C42" i="2"/>
  <c r="E41" i="2"/>
  <c r="F41" i="2" s="1"/>
  <c r="D42" i="2" l="1"/>
  <c r="C43" i="2"/>
  <c r="E42" i="2"/>
  <c r="F42" i="2" s="1"/>
  <c r="D43" i="2" l="1"/>
  <c r="C44" i="2"/>
  <c r="E43" i="2"/>
  <c r="F43" i="2" s="1"/>
  <c r="D44" i="2" l="1"/>
  <c r="C45" i="2"/>
  <c r="E44" i="2"/>
  <c r="F44" i="2" s="1"/>
  <c r="D45" i="2" l="1"/>
  <c r="C46" i="2"/>
  <c r="E45" i="2"/>
  <c r="F45" i="2" s="1"/>
  <c r="D46" i="2" l="1"/>
  <c r="C47" i="2"/>
  <c r="E46" i="2"/>
  <c r="F46" i="2" s="1"/>
  <c r="D47" i="2" l="1"/>
  <c r="C48" i="2"/>
  <c r="E47" i="2"/>
  <c r="F47" i="2" s="1"/>
  <c r="D48" i="2" l="1"/>
  <c r="F48" i="2" s="1"/>
  <c r="C49" i="2"/>
  <c r="E48" i="2"/>
  <c r="D49" i="2" l="1"/>
  <c r="E49" i="2"/>
  <c r="F49" i="2" s="1"/>
</calcChain>
</file>

<file path=xl/sharedStrings.xml><?xml version="1.0" encoding="utf-8"?>
<sst xmlns="http://schemas.openxmlformats.org/spreadsheetml/2006/main" count="69" uniqueCount="66">
  <si>
    <t>1. Please enter the total price and not price per kW</t>
  </si>
  <si>
    <t>2. Units of each entry is mentioned there</t>
  </si>
  <si>
    <t>3. In case a particular component is not required, please leave that blank, do not delete the component name</t>
  </si>
  <si>
    <t>4. In the current version, you cannot add a new component</t>
  </si>
  <si>
    <t>5. Please only add numbers and not Units</t>
  </si>
  <si>
    <t>Supply Side</t>
  </si>
  <si>
    <t>Major Components</t>
  </si>
  <si>
    <t>Component</t>
  </si>
  <si>
    <t>Basic Price</t>
  </si>
  <si>
    <t>Transportation</t>
  </si>
  <si>
    <t>GST and Taxes</t>
  </si>
  <si>
    <t>Total</t>
  </si>
  <si>
    <t>Service Side</t>
  </si>
  <si>
    <t>Direct Cost</t>
  </si>
  <si>
    <t>Indirect Costs</t>
  </si>
  <si>
    <t>Taxes</t>
  </si>
  <si>
    <t>Solar PV Module</t>
  </si>
  <si>
    <t>Installation and Commissioning</t>
  </si>
  <si>
    <t>Solar Inverter</t>
  </si>
  <si>
    <t>Net Metering</t>
  </si>
  <si>
    <t>Structures</t>
  </si>
  <si>
    <t>Approvals</t>
  </si>
  <si>
    <t>Sales</t>
  </si>
  <si>
    <t>BoS Components</t>
  </si>
  <si>
    <t>Price</t>
  </si>
  <si>
    <t>Structure Foundation/Pedestal</t>
  </si>
  <si>
    <t>Solar DC Cable</t>
  </si>
  <si>
    <t>Cabling Accessories</t>
  </si>
  <si>
    <t>Earthing Protection System</t>
  </si>
  <si>
    <t>Lighting Arrestor</t>
  </si>
  <si>
    <t>LT Panel</t>
  </si>
  <si>
    <t>HT Panel</t>
  </si>
  <si>
    <t>AC Distribution (Combiner) Panel Board</t>
  </si>
  <si>
    <t>Transformer</t>
  </si>
  <si>
    <t>LT Power Cable</t>
  </si>
  <si>
    <t>LT Power Cable
(From ACDB to Customer LT Panel)</t>
  </si>
  <si>
    <t>LT Power Cable
(From metering cubical to MDB panel)</t>
  </si>
  <si>
    <t>Earthing Cable</t>
  </si>
  <si>
    <t>Module Earthing Cable</t>
  </si>
  <si>
    <t>DC Junction Box (SCB/SMB)</t>
  </si>
  <si>
    <t>GI Strip</t>
  </si>
  <si>
    <t>Metering Panel</t>
  </si>
  <si>
    <t>MDB Breaker</t>
  </si>
  <si>
    <t>Cable trays</t>
  </si>
  <si>
    <t>HT Breaker</t>
  </si>
  <si>
    <t>Bus bar</t>
  </si>
  <si>
    <t>Reverse Protection Relay</t>
  </si>
  <si>
    <t>Net-Metering</t>
  </si>
  <si>
    <t>DG Syncronization</t>
  </si>
  <si>
    <t>Communication Cable</t>
  </si>
  <si>
    <t>Safety Rails</t>
  </si>
  <si>
    <t>Walkways</t>
  </si>
  <si>
    <t>Safety Lines</t>
  </si>
  <si>
    <t>SCADA System</t>
  </si>
  <si>
    <t>Pyro Meter</t>
  </si>
  <si>
    <t>Weather Monitoring Unit</t>
  </si>
  <si>
    <t>Ambient Temperature Sensors</t>
  </si>
  <si>
    <t>UPS</t>
  </si>
  <si>
    <t>Module Temperature Sensors</t>
  </si>
  <si>
    <t>Wire mesh for protection of Skylights</t>
  </si>
  <si>
    <t>Cleaning System</t>
  </si>
  <si>
    <t>Danger Board and Signs</t>
  </si>
  <si>
    <t>Fire Extingusiher</t>
  </si>
  <si>
    <t>Generation Meter</t>
  </si>
  <si>
    <t>Zero Export Device</t>
  </si>
  <si>
    <t>Other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</si>
</sst>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28"/>
      <color theme="1"/>
      <name val="Calibri"/>
    </font>
    <font>
      <sz val="12"/>
      <color theme="1"/>
      <name val="Calibri"/>
    </font>
    <font>
      <sz val="12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3" borderId="6" xfId="0" applyFont="1" applyFill="1" applyBorder="1"/>
    <xf numFmtId="0" fontId="3" fillId="3" borderId="7" xfId="0" applyFont="1" applyFill="1" applyBorder="1"/>
    <xf numFmtId="0" fontId="3" fillId="0" borderId="6" xfId="0" applyFont="1" applyBorder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textRotation="255" wrapText="1"/>
    </xf>
    <xf numFmtId="0" fontId="4" fillId="0" borderId="5" xfId="0" applyFont="1" applyBorder="1"/>
    <xf numFmtId="0" fontId="4" fillId="0" borderId="8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1.25" defaultRowHeight="15" customHeight="1" x14ac:dyDescent="0.25"/>
  <cols>
    <col min="1" max="26" width="11" customWidth="1"/>
  </cols>
  <sheetData>
    <row r="1" spans="1:1" ht="15.75" customHeight="1" x14ac:dyDescent="0.25">
      <c r="A1" s="1" t="s">
        <v>0</v>
      </c>
    </row>
    <row r="2" spans="1:1" ht="15.75" customHeight="1" x14ac:dyDescent="0.25">
      <c r="A2" s="1" t="s">
        <v>1</v>
      </c>
    </row>
    <row r="3" spans="1:1" ht="15.75" customHeight="1" x14ac:dyDescent="0.25">
      <c r="A3" s="1" t="s">
        <v>2</v>
      </c>
    </row>
    <row r="4" spans="1:1" ht="15.75" customHeight="1" x14ac:dyDescent="0.25">
      <c r="A4" s="1" t="s">
        <v>3</v>
      </c>
    </row>
    <row r="5" spans="1:1" ht="15.75" customHeight="1" x14ac:dyDescent="0.25">
      <c r="A5" s="1" t="s">
        <v>4</v>
      </c>
    </row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selection activeCell="F5" sqref="F5"/>
    </sheetView>
  </sheetViews>
  <sheetFormatPr defaultColWidth="11.25" defaultRowHeight="15" customHeight="1" x14ac:dyDescent="0.25"/>
  <cols>
    <col min="1" max="1" width="11" customWidth="1"/>
    <col min="2" max="2" width="42.5" customWidth="1"/>
    <col min="3" max="10" width="11" customWidth="1"/>
    <col min="11" max="11" width="27.375" customWidth="1"/>
    <col min="12" max="26" width="11" customWidth="1"/>
  </cols>
  <sheetData>
    <row r="1" spans="1:15" ht="15.75" customHeight="1" x14ac:dyDescent="0.25">
      <c r="A1" s="9" t="s">
        <v>5</v>
      </c>
      <c r="B1" s="12" t="s">
        <v>6</v>
      </c>
      <c r="C1" s="13"/>
      <c r="D1" s="13"/>
      <c r="E1" s="13"/>
      <c r="F1" s="14"/>
    </row>
    <row r="2" spans="1:15" ht="15.75" customHeight="1" x14ac:dyDescent="0.25">
      <c r="A2" s="10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J2" s="15" t="s">
        <v>12</v>
      </c>
      <c r="K2" s="3" t="s">
        <v>7</v>
      </c>
      <c r="L2" s="3" t="s">
        <v>13</v>
      </c>
      <c r="M2" s="3" t="s">
        <v>14</v>
      </c>
      <c r="N2" s="3" t="s">
        <v>15</v>
      </c>
      <c r="O2" s="3" t="s">
        <v>11</v>
      </c>
    </row>
    <row r="3" spans="1:15" ht="15.75" customHeight="1" x14ac:dyDescent="0.25">
      <c r="A3" s="10"/>
      <c r="B3" s="4" t="s">
        <v>16</v>
      </c>
      <c r="C3" s="1">
        <v>9800000</v>
      </c>
      <c r="D3" s="4">
        <f t="shared" ref="D3:D5" si="0">C3*0.05</f>
        <v>490000</v>
      </c>
      <c r="E3" s="4">
        <f t="shared" ref="E3:E5" si="1">C3*0.05</f>
        <v>490000</v>
      </c>
      <c r="F3" s="4">
        <f t="shared" ref="F3:F5" si="2">SUM(C3:E3)</f>
        <v>10780000</v>
      </c>
      <c r="J3" s="10"/>
      <c r="K3" s="1" t="s">
        <v>17</v>
      </c>
      <c r="L3" s="4">
        <f>3000*100</f>
        <v>300000</v>
      </c>
      <c r="M3" s="4">
        <f t="shared" ref="M3:M6" si="3">L3*0.05</f>
        <v>15000</v>
      </c>
      <c r="N3" s="4">
        <f t="shared" ref="N3:N6" si="4">L3*0.05</f>
        <v>15000</v>
      </c>
      <c r="O3" s="4">
        <f t="shared" ref="O3:O6" si="5">SUM(L3:N3)</f>
        <v>330000</v>
      </c>
    </row>
    <row r="4" spans="1:15" ht="15.75" customHeight="1" x14ac:dyDescent="0.25">
      <c r="A4" s="10"/>
      <c r="B4" s="4" t="s">
        <v>18</v>
      </c>
      <c r="C4" s="1">
        <v>1400005</v>
      </c>
      <c r="D4" s="4">
        <f t="shared" si="0"/>
        <v>70000.25</v>
      </c>
      <c r="E4" s="4">
        <f t="shared" si="1"/>
        <v>70000.25</v>
      </c>
      <c r="F4" s="4">
        <f t="shared" si="2"/>
        <v>1540005.5</v>
      </c>
      <c r="J4" s="10"/>
      <c r="K4" s="1" t="s">
        <v>19</v>
      </c>
      <c r="L4" s="4">
        <f t="shared" ref="L4:L6" si="6">1000*100</f>
        <v>100000</v>
      </c>
      <c r="M4" s="4">
        <f t="shared" si="3"/>
        <v>5000</v>
      </c>
      <c r="N4" s="4">
        <f t="shared" si="4"/>
        <v>5000</v>
      </c>
      <c r="O4" s="4">
        <f t="shared" si="5"/>
        <v>110000</v>
      </c>
    </row>
    <row r="5" spans="1:15" ht="15.75" customHeight="1" x14ac:dyDescent="0.25">
      <c r="A5" s="10"/>
      <c r="B5" s="4" t="s">
        <v>20</v>
      </c>
      <c r="C5" s="1">
        <v>1400000</v>
      </c>
      <c r="D5" s="4">
        <f t="shared" si="0"/>
        <v>70000</v>
      </c>
      <c r="E5" s="4">
        <f t="shared" si="1"/>
        <v>70000</v>
      </c>
      <c r="F5" s="4">
        <f t="shared" si="2"/>
        <v>1540000</v>
      </c>
      <c r="J5" s="10"/>
      <c r="K5" s="1" t="s">
        <v>21</v>
      </c>
      <c r="L5" s="4">
        <f t="shared" si="6"/>
        <v>100000</v>
      </c>
      <c r="M5" s="4">
        <f t="shared" si="3"/>
        <v>5000</v>
      </c>
      <c r="N5" s="4">
        <f t="shared" si="4"/>
        <v>5000</v>
      </c>
      <c r="O5" s="4">
        <f t="shared" si="5"/>
        <v>110000</v>
      </c>
    </row>
    <row r="6" spans="1:15" ht="15.75" customHeight="1" x14ac:dyDescent="0.25">
      <c r="A6" s="10"/>
      <c r="J6" s="11"/>
      <c r="K6" s="1" t="s">
        <v>22</v>
      </c>
      <c r="L6" s="4">
        <f t="shared" si="6"/>
        <v>100000</v>
      </c>
      <c r="M6" s="4">
        <f t="shared" si="3"/>
        <v>5000</v>
      </c>
      <c r="N6" s="4">
        <f t="shared" si="4"/>
        <v>5000</v>
      </c>
      <c r="O6" s="4">
        <f t="shared" si="5"/>
        <v>110000</v>
      </c>
    </row>
    <row r="7" spans="1:15" ht="15.75" customHeight="1" x14ac:dyDescent="0.25">
      <c r="A7" s="10"/>
      <c r="B7" s="16" t="s">
        <v>23</v>
      </c>
      <c r="C7" s="13"/>
      <c r="D7" s="13"/>
      <c r="E7" s="13"/>
      <c r="F7" s="14"/>
    </row>
    <row r="8" spans="1:15" ht="15.75" customHeight="1" x14ac:dyDescent="0.25">
      <c r="A8" s="10"/>
      <c r="B8" s="2" t="s">
        <v>7</v>
      </c>
      <c r="C8" s="2" t="s">
        <v>24</v>
      </c>
      <c r="D8" s="2" t="str">
        <f t="shared" ref="D8:F8" si="7">D2</f>
        <v>Transportation</v>
      </c>
      <c r="E8" s="2" t="str">
        <f t="shared" si="7"/>
        <v>GST and Taxes</v>
      </c>
      <c r="F8" s="2" t="str">
        <f t="shared" si="7"/>
        <v>Total</v>
      </c>
    </row>
    <row r="9" spans="1:15" ht="15.75" customHeight="1" x14ac:dyDescent="0.25">
      <c r="A9" s="10"/>
      <c r="B9" s="5" t="s">
        <v>25</v>
      </c>
      <c r="C9" s="1">
        <v>17073.170731707316</v>
      </c>
      <c r="D9" s="4">
        <f t="shared" ref="D9:D49" si="8">C9*0.05</f>
        <v>853.65853658536582</v>
      </c>
      <c r="E9" s="4">
        <f t="shared" ref="E9:E49" si="9">C9*0.12</f>
        <v>2048.7804878048778</v>
      </c>
      <c r="F9" s="4">
        <f t="shared" ref="F9:F49" si="10">SUM(C9:E9)</f>
        <v>19975.609756097558</v>
      </c>
    </row>
    <row r="10" spans="1:15" ht="15.75" customHeight="1" x14ac:dyDescent="0.25">
      <c r="A10" s="10"/>
      <c r="B10" s="6" t="s">
        <v>26</v>
      </c>
      <c r="C10" s="4">
        <f t="shared" ref="C10:C49" si="11">C9</f>
        <v>17073.170731707316</v>
      </c>
      <c r="D10" s="4">
        <f t="shared" si="8"/>
        <v>853.65853658536582</v>
      </c>
      <c r="E10" s="4">
        <f t="shared" si="9"/>
        <v>2048.7804878048778</v>
      </c>
      <c r="F10" s="4">
        <f t="shared" si="10"/>
        <v>19975.609756097558</v>
      </c>
    </row>
    <row r="11" spans="1:15" ht="15.75" customHeight="1" x14ac:dyDescent="0.25">
      <c r="A11" s="10"/>
      <c r="B11" s="5" t="s">
        <v>27</v>
      </c>
      <c r="C11" s="4">
        <f t="shared" si="11"/>
        <v>17073.170731707316</v>
      </c>
      <c r="D11" s="4">
        <f t="shared" si="8"/>
        <v>853.65853658536582</v>
      </c>
      <c r="E11" s="4">
        <f t="shared" si="9"/>
        <v>2048.7804878048778</v>
      </c>
      <c r="F11" s="4">
        <f t="shared" si="10"/>
        <v>19975.609756097558</v>
      </c>
    </row>
    <row r="12" spans="1:15" ht="15.75" customHeight="1" x14ac:dyDescent="0.25">
      <c r="A12" s="10"/>
      <c r="B12" s="5" t="s">
        <v>28</v>
      </c>
      <c r="C12" s="4">
        <f t="shared" si="11"/>
        <v>17073.170731707316</v>
      </c>
      <c r="D12" s="4">
        <f t="shared" si="8"/>
        <v>853.65853658536582</v>
      </c>
      <c r="E12" s="4">
        <f t="shared" si="9"/>
        <v>2048.7804878048778</v>
      </c>
      <c r="F12" s="4">
        <f t="shared" si="10"/>
        <v>19975.609756097558</v>
      </c>
    </row>
    <row r="13" spans="1:15" ht="15.75" customHeight="1" x14ac:dyDescent="0.25">
      <c r="A13" s="10"/>
      <c r="B13" s="5" t="s">
        <v>29</v>
      </c>
      <c r="C13" s="4">
        <f t="shared" si="11"/>
        <v>17073.170731707316</v>
      </c>
      <c r="D13" s="4">
        <f t="shared" si="8"/>
        <v>853.65853658536582</v>
      </c>
      <c r="E13" s="4">
        <f t="shared" si="9"/>
        <v>2048.7804878048778</v>
      </c>
      <c r="F13" s="4">
        <f t="shared" si="10"/>
        <v>19975.609756097558</v>
      </c>
    </row>
    <row r="14" spans="1:15" ht="15.75" customHeight="1" x14ac:dyDescent="0.25">
      <c r="A14" s="10"/>
      <c r="B14" s="5" t="s">
        <v>30</v>
      </c>
      <c r="C14" s="4">
        <f t="shared" si="11"/>
        <v>17073.170731707316</v>
      </c>
      <c r="D14" s="4">
        <f t="shared" si="8"/>
        <v>853.65853658536582</v>
      </c>
      <c r="E14" s="4">
        <f t="shared" si="9"/>
        <v>2048.7804878048778</v>
      </c>
      <c r="F14" s="4">
        <f t="shared" si="10"/>
        <v>19975.609756097558</v>
      </c>
    </row>
    <row r="15" spans="1:15" ht="15.75" customHeight="1" x14ac:dyDescent="0.25">
      <c r="A15" s="10"/>
      <c r="B15" s="5" t="s">
        <v>31</v>
      </c>
      <c r="C15" s="4">
        <f t="shared" si="11"/>
        <v>17073.170731707316</v>
      </c>
      <c r="D15" s="4">
        <f t="shared" si="8"/>
        <v>853.65853658536582</v>
      </c>
      <c r="E15" s="4">
        <f t="shared" si="9"/>
        <v>2048.7804878048778</v>
      </c>
      <c r="F15" s="4">
        <f t="shared" si="10"/>
        <v>19975.609756097558</v>
      </c>
    </row>
    <row r="16" spans="1:15" ht="15.75" customHeight="1" x14ac:dyDescent="0.25">
      <c r="A16" s="10"/>
      <c r="B16" s="5" t="s">
        <v>32</v>
      </c>
      <c r="C16" s="4">
        <f t="shared" si="11"/>
        <v>17073.170731707316</v>
      </c>
      <c r="D16" s="4">
        <f t="shared" si="8"/>
        <v>853.65853658536582</v>
      </c>
      <c r="E16" s="4">
        <f t="shared" si="9"/>
        <v>2048.7804878048778</v>
      </c>
      <c r="F16" s="4">
        <f t="shared" si="10"/>
        <v>19975.609756097558</v>
      </c>
    </row>
    <row r="17" spans="1:6" ht="15.75" customHeight="1" x14ac:dyDescent="0.25">
      <c r="A17" s="10"/>
      <c r="B17" s="1" t="s">
        <v>33</v>
      </c>
      <c r="C17" s="4">
        <f t="shared" si="11"/>
        <v>17073.170731707316</v>
      </c>
      <c r="D17" s="4">
        <f t="shared" si="8"/>
        <v>853.65853658536582</v>
      </c>
      <c r="E17" s="4">
        <f t="shared" si="9"/>
        <v>2048.7804878048778</v>
      </c>
      <c r="F17" s="4">
        <f t="shared" si="10"/>
        <v>19975.609756097558</v>
      </c>
    </row>
    <row r="18" spans="1:6" ht="15.75" customHeight="1" x14ac:dyDescent="0.25">
      <c r="A18" s="10"/>
      <c r="B18" s="7" t="s">
        <v>34</v>
      </c>
      <c r="C18" s="4">
        <f t="shared" si="11"/>
        <v>17073.170731707316</v>
      </c>
      <c r="D18" s="4">
        <f t="shared" si="8"/>
        <v>853.65853658536582</v>
      </c>
      <c r="E18" s="4">
        <f t="shared" si="9"/>
        <v>2048.7804878048778</v>
      </c>
      <c r="F18" s="4">
        <f t="shared" si="10"/>
        <v>19975.609756097558</v>
      </c>
    </row>
    <row r="19" spans="1:6" ht="15.75" customHeight="1" x14ac:dyDescent="0.25">
      <c r="A19" s="10"/>
      <c r="B19" s="6" t="s">
        <v>35</v>
      </c>
      <c r="C19" s="4">
        <f t="shared" si="11"/>
        <v>17073.170731707316</v>
      </c>
      <c r="D19" s="4">
        <f t="shared" si="8"/>
        <v>853.65853658536582</v>
      </c>
      <c r="E19" s="4">
        <f t="shared" si="9"/>
        <v>2048.7804878048778</v>
      </c>
      <c r="F19" s="4">
        <f t="shared" si="10"/>
        <v>19975.609756097558</v>
      </c>
    </row>
    <row r="20" spans="1:6" ht="15.75" customHeight="1" x14ac:dyDescent="0.25">
      <c r="A20" s="10"/>
      <c r="B20" s="6" t="s">
        <v>36</v>
      </c>
      <c r="C20" s="4">
        <f t="shared" si="11"/>
        <v>17073.170731707316</v>
      </c>
      <c r="D20" s="4">
        <f t="shared" si="8"/>
        <v>853.65853658536582</v>
      </c>
      <c r="E20" s="4">
        <f t="shared" si="9"/>
        <v>2048.7804878048778</v>
      </c>
      <c r="F20" s="4">
        <f t="shared" si="10"/>
        <v>19975.609756097558</v>
      </c>
    </row>
    <row r="21" spans="1:6" ht="15.75" customHeight="1" x14ac:dyDescent="0.25">
      <c r="A21" s="10"/>
      <c r="B21" s="6" t="s">
        <v>37</v>
      </c>
      <c r="C21" s="4">
        <f t="shared" si="11"/>
        <v>17073.170731707316</v>
      </c>
      <c r="D21" s="4">
        <f t="shared" si="8"/>
        <v>853.65853658536582</v>
      </c>
      <c r="E21" s="4">
        <f t="shared" si="9"/>
        <v>2048.7804878048778</v>
      </c>
      <c r="F21" s="4">
        <f t="shared" si="10"/>
        <v>19975.609756097558</v>
      </c>
    </row>
    <row r="22" spans="1:6" ht="15.75" customHeight="1" x14ac:dyDescent="0.25">
      <c r="A22" s="10"/>
      <c r="B22" s="6" t="s">
        <v>38</v>
      </c>
      <c r="C22" s="4">
        <f t="shared" si="11"/>
        <v>17073.170731707316</v>
      </c>
      <c r="D22" s="4">
        <f t="shared" si="8"/>
        <v>853.65853658536582</v>
      </c>
      <c r="E22" s="4">
        <f t="shared" si="9"/>
        <v>2048.7804878048778</v>
      </c>
      <c r="F22" s="4">
        <f t="shared" si="10"/>
        <v>19975.609756097558</v>
      </c>
    </row>
    <row r="23" spans="1:6" ht="15.75" customHeight="1" x14ac:dyDescent="0.25">
      <c r="A23" s="10"/>
      <c r="B23" s="5" t="s">
        <v>39</v>
      </c>
      <c r="C23" s="4">
        <f t="shared" si="11"/>
        <v>17073.170731707316</v>
      </c>
      <c r="D23" s="4">
        <f t="shared" si="8"/>
        <v>853.65853658536582</v>
      </c>
      <c r="E23" s="4">
        <f t="shared" si="9"/>
        <v>2048.7804878048778</v>
      </c>
      <c r="F23" s="4">
        <f t="shared" si="10"/>
        <v>19975.609756097558</v>
      </c>
    </row>
    <row r="24" spans="1:6" ht="15.75" customHeight="1" x14ac:dyDescent="0.25">
      <c r="A24" s="10"/>
      <c r="B24" s="5" t="s">
        <v>40</v>
      </c>
      <c r="C24" s="4">
        <f t="shared" si="11"/>
        <v>17073.170731707316</v>
      </c>
      <c r="D24" s="4">
        <f t="shared" si="8"/>
        <v>853.65853658536582</v>
      </c>
      <c r="E24" s="4">
        <f t="shared" si="9"/>
        <v>2048.7804878048778</v>
      </c>
      <c r="F24" s="4">
        <f t="shared" si="10"/>
        <v>19975.609756097558</v>
      </c>
    </row>
    <row r="25" spans="1:6" ht="15.75" customHeight="1" x14ac:dyDescent="0.25">
      <c r="A25" s="10"/>
      <c r="B25" s="8" t="s">
        <v>41</v>
      </c>
      <c r="C25" s="4">
        <f t="shared" si="11"/>
        <v>17073.170731707316</v>
      </c>
      <c r="D25" s="4">
        <f t="shared" si="8"/>
        <v>853.65853658536582</v>
      </c>
      <c r="E25" s="4">
        <f t="shared" si="9"/>
        <v>2048.7804878048778</v>
      </c>
      <c r="F25" s="4">
        <f t="shared" si="10"/>
        <v>19975.609756097558</v>
      </c>
    </row>
    <row r="26" spans="1:6" ht="15.75" customHeight="1" x14ac:dyDescent="0.25">
      <c r="A26" s="10"/>
      <c r="B26" s="5" t="s">
        <v>42</v>
      </c>
      <c r="C26" s="4">
        <f t="shared" si="11"/>
        <v>17073.170731707316</v>
      </c>
      <c r="D26" s="4">
        <f t="shared" si="8"/>
        <v>853.65853658536582</v>
      </c>
      <c r="E26" s="4">
        <f t="shared" si="9"/>
        <v>2048.7804878048778</v>
      </c>
      <c r="F26" s="4">
        <f t="shared" si="10"/>
        <v>19975.609756097558</v>
      </c>
    </row>
    <row r="27" spans="1:6" ht="15.75" customHeight="1" x14ac:dyDescent="0.25">
      <c r="A27" s="10"/>
      <c r="B27" s="5" t="s">
        <v>43</v>
      </c>
      <c r="C27" s="4">
        <f t="shared" si="11"/>
        <v>17073.170731707316</v>
      </c>
      <c r="D27" s="4">
        <f t="shared" si="8"/>
        <v>853.65853658536582</v>
      </c>
      <c r="E27" s="4">
        <f t="shared" si="9"/>
        <v>2048.7804878048778</v>
      </c>
      <c r="F27" s="4">
        <f t="shared" si="10"/>
        <v>19975.609756097558</v>
      </c>
    </row>
    <row r="28" spans="1:6" ht="15.75" customHeight="1" x14ac:dyDescent="0.25">
      <c r="A28" s="10"/>
      <c r="B28" s="1" t="s">
        <v>44</v>
      </c>
      <c r="C28" s="4">
        <f t="shared" si="11"/>
        <v>17073.170731707316</v>
      </c>
      <c r="D28" s="4">
        <f t="shared" si="8"/>
        <v>853.65853658536582</v>
      </c>
      <c r="E28" s="4">
        <f t="shared" si="9"/>
        <v>2048.7804878048778</v>
      </c>
      <c r="F28" s="4">
        <f t="shared" si="10"/>
        <v>19975.609756097558</v>
      </c>
    </row>
    <row r="29" spans="1:6" ht="15.75" customHeight="1" x14ac:dyDescent="0.25">
      <c r="A29" s="10"/>
      <c r="B29" s="1" t="s">
        <v>45</v>
      </c>
      <c r="C29" s="4">
        <f t="shared" si="11"/>
        <v>17073.170731707316</v>
      </c>
      <c r="D29" s="4">
        <f t="shared" si="8"/>
        <v>853.65853658536582</v>
      </c>
      <c r="E29" s="4">
        <f t="shared" si="9"/>
        <v>2048.7804878048778</v>
      </c>
      <c r="F29" s="4">
        <f t="shared" si="10"/>
        <v>19975.609756097558</v>
      </c>
    </row>
    <row r="30" spans="1:6" ht="15.75" customHeight="1" x14ac:dyDescent="0.25">
      <c r="A30" s="10"/>
      <c r="B30" s="1" t="s">
        <v>46</v>
      </c>
      <c r="C30" s="4">
        <f t="shared" si="11"/>
        <v>17073.170731707316</v>
      </c>
      <c r="D30" s="4">
        <f t="shared" si="8"/>
        <v>853.65853658536582</v>
      </c>
      <c r="E30" s="4">
        <f t="shared" si="9"/>
        <v>2048.7804878048778</v>
      </c>
      <c r="F30" s="4">
        <f t="shared" si="10"/>
        <v>19975.609756097558</v>
      </c>
    </row>
    <row r="31" spans="1:6" ht="15.75" customHeight="1" x14ac:dyDescent="0.25">
      <c r="A31" s="10"/>
      <c r="B31" s="1" t="s">
        <v>47</v>
      </c>
      <c r="C31" s="4">
        <f t="shared" si="11"/>
        <v>17073.170731707316</v>
      </c>
      <c r="D31" s="4">
        <f t="shared" si="8"/>
        <v>853.65853658536582</v>
      </c>
      <c r="E31" s="4">
        <f t="shared" si="9"/>
        <v>2048.7804878048778</v>
      </c>
      <c r="F31" s="4">
        <f t="shared" si="10"/>
        <v>19975.609756097558</v>
      </c>
    </row>
    <row r="32" spans="1:6" ht="15.75" customHeight="1" x14ac:dyDescent="0.25">
      <c r="A32" s="10"/>
      <c r="B32" s="1" t="s">
        <v>48</v>
      </c>
      <c r="C32" s="4">
        <f t="shared" si="11"/>
        <v>17073.170731707316</v>
      </c>
      <c r="D32" s="4">
        <f t="shared" si="8"/>
        <v>853.65853658536582</v>
      </c>
      <c r="E32" s="4">
        <f t="shared" si="9"/>
        <v>2048.7804878048778</v>
      </c>
      <c r="F32" s="4">
        <f t="shared" si="10"/>
        <v>19975.609756097558</v>
      </c>
    </row>
    <row r="33" spans="1:6" ht="15.75" customHeight="1" x14ac:dyDescent="0.25">
      <c r="A33" s="10"/>
      <c r="B33" s="1" t="s">
        <v>49</v>
      </c>
      <c r="C33" s="4">
        <f t="shared" si="11"/>
        <v>17073.170731707316</v>
      </c>
      <c r="D33" s="4">
        <f t="shared" si="8"/>
        <v>853.65853658536582</v>
      </c>
      <c r="E33" s="4">
        <f t="shared" si="9"/>
        <v>2048.7804878048778</v>
      </c>
      <c r="F33" s="4">
        <f t="shared" si="10"/>
        <v>19975.609756097558</v>
      </c>
    </row>
    <row r="34" spans="1:6" ht="15.75" customHeight="1" x14ac:dyDescent="0.25">
      <c r="A34" s="10"/>
      <c r="B34" s="1" t="s">
        <v>50</v>
      </c>
      <c r="C34" s="4">
        <f t="shared" si="11"/>
        <v>17073.170731707316</v>
      </c>
      <c r="D34" s="4">
        <f t="shared" si="8"/>
        <v>853.65853658536582</v>
      </c>
      <c r="E34" s="4">
        <f t="shared" si="9"/>
        <v>2048.7804878048778</v>
      </c>
      <c r="F34" s="4">
        <f t="shared" si="10"/>
        <v>19975.609756097558</v>
      </c>
    </row>
    <row r="35" spans="1:6" ht="15.75" customHeight="1" x14ac:dyDescent="0.25">
      <c r="A35" s="10"/>
      <c r="B35" s="1" t="s">
        <v>51</v>
      </c>
      <c r="C35" s="4">
        <f t="shared" si="11"/>
        <v>17073.170731707316</v>
      </c>
      <c r="D35" s="4">
        <f t="shared" si="8"/>
        <v>853.65853658536582</v>
      </c>
      <c r="E35" s="4">
        <f t="shared" si="9"/>
        <v>2048.7804878048778</v>
      </c>
      <c r="F35" s="4">
        <f t="shared" si="10"/>
        <v>19975.609756097558</v>
      </c>
    </row>
    <row r="36" spans="1:6" ht="15.75" customHeight="1" x14ac:dyDescent="0.25">
      <c r="A36" s="10"/>
      <c r="B36" s="1" t="s">
        <v>52</v>
      </c>
      <c r="C36" s="4">
        <f t="shared" si="11"/>
        <v>17073.170731707316</v>
      </c>
      <c r="D36" s="4">
        <f t="shared" si="8"/>
        <v>853.65853658536582</v>
      </c>
      <c r="E36" s="4">
        <f t="shared" si="9"/>
        <v>2048.7804878048778</v>
      </c>
      <c r="F36" s="4">
        <f t="shared" si="10"/>
        <v>19975.609756097558</v>
      </c>
    </row>
    <row r="37" spans="1:6" ht="15.75" customHeight="1" x14ac:dyDescent="0.25">
      <c r="A37" s="10"/>
      <c r="B37" s="1" t="s">
        <v>53</v>
      </c>
      <c r="C37" s="4">
        <f t="shared" si="11"/>
        <v>17073.170731707316</v>
      </c>
      <c r="D37" s="4">
        <f t="shared" si="8"/>
        <v>853.65853658536582</v>
      </c>
      <c r="E37" s="4">
        <f t="shared" si="9"/>
        <v>2048.7804878048778</v>
      </c>
      <c r="F37" s="4">
        <f t="shared" si="10"/>
        <v>19975.609756097558</v>
      </c>
    </row>
    <row r="38" spans="1:6" ht="15.75" customHeight="1" x14ac:dyDescent="0.25">
      <c r="A38" s="10"/>
      <c r="B38" s="1" t="s">
        <v>54</v>
      </c>
      <c r="C38" s="4">
        <f t="shared" si="11"/>
        <v>17073.170731707316</v>
      </c>
      <c r="D38" s="4">
        <f t="shared" si="8"/>
        <v>853.65853658536582</v>
      </c>
      <c r="E38" s="4">
        <f t="shared" si="9"/>
        <v>2048.7804878048778</v>
      </c>
      <c r="F38" s="4">
        <f t="shared" si="10"/>
        <v>19975.609756097558</v>
      </c>
    </row>
    <row r="39" spans="1:6" ht="15.75" customHeight="1" x14ac:dyDescent="0.25">
      <c r="A39" s="10"/>
      <c r="B39" s="1" t="s">
        <v>55</v>
      </c>
      <c r="C39" s="4">
        <f t="shared" si="11"/>
        <v>17073.170731707316</v>
      </c>
      <c r="D39" s="4">
        <f t="shared" si="8"/>
        <v>853.65853658536582</v>
      </c>
      <c r="E39" s="4">
        <f t="shared" si="9"/>
        <v>2048.7804878048778</v>
      </c>
      <c r="F39" s="4">
        <f t="shared" si="10"/>
        <v>19975.609756097558</v>
      </c>
    </row>
    <row r="40" spans="1:6" ht="15.75" customHeight="1" x14ac:dyDescent="0.25">
      <c r="A40" s="10"/>
      <c r="B40" s="1" t="s">
        <v>56</v>
      </c>
      <c r="C40" s="4">
        <f t="shared" si="11"/>
        <v>17073.170731707316</v>
      </c>
      <c r="D40" s="4">
        <f t="shared" si="8"/>
        <v>853.65853658536582</v>
      </c>
      <c r="E40" s="4">
        <f t="shared" si="9"/>
        <v>2048.7804878048778</v>
      </c>
      <c r="F40" s="4">
        <f t="shared" si="10"/>
        <v>19975.609756097558</v>
      </c>
    </row>
    <row r="41" spans="1:6" ht="15.75" customHeight="1" x14ac:dyDescent="0.25">
      <c r="A41" s="10"/>
      <c r="B41" s="1" t="s">
        <v>57</v>
      </c>
      <c r="C41" s="4">
        <f t="shared" si="11"/>
        <v>17073.170731707316</v>
      </c>
      <c r="D41" s="4">
        <f t="shared" si="8"/>
        <v>853.65853658536582</v>
      </c>
      <c r="E41" s="4">
        <f t="shared" si="9"/>
        <v>2048.7804878048778</v>
      </c>
      <c r="F41" s="4">
        <f t="shared" si="10"/>
        <v>19975.609756097558</v>
      </c>
    </row>
    <row r="42" spans="1:6" ht="15.75" customHeight="1" x14ac:dyDescent="0.25">
      <c r="A42" s="10"/>
      <c r="B42" s="1" t="s">
        <v>58</v>
      </c>
      <c r="C42" s="4">
        <f t="shared" si="11"/>
        <v>17073.170731707316</v>
      </c>
      <c r="D42" s="4">
        <f t="shared" si="8"/>
        <v>853.65853658536582</v>
      </c>
      <c r="E42" s="4">
        <f t="shared" si="9"/>
        <v>2048.7804878048778</v>
      </c>
      <c r="F42" s="4">
        <f t="shared" si="10"/>
        <v>19975.609756097558</v>
      </c>
    </row>
    <row r="43" spans="1:6" ht="15.75" customHeight="1" x14ac:dyDescent="0.25">
      <c r="A43" s="10"/>
      <c r="B43" s="1" t="s">
        <v>59</v>
      </c>
      <c r="C43" s="4">
        <f t="shared" si="11"/>
        <v>17073.170731707316</v>
      </c>
      <c r="D43" s="4">
        <f t="shared" si="8"/>
        <v>853.65853658536582</v>
      </c>
      <c r="E43" s="4">
        <f t="shared" si="9"/>
        <v>2048.7804878048778</v>
      </c>
      <c r="F43" s="4">
        <f t="shared" si="10"/>
        <v>19975.609756097558</v>
      </c>
    </row>
    <row r="44" spans="1:6" ht="15.75" customHeight="1" x14ac:dyDescent="0.25">
      <c r="A44" s="10"/>
      <c r="B44" s="1" t="s">
        <v>60</v>
      </c>
      <c r="C44" s="4">
        <f t="shared" si="11"/>
        <v>17073.170731707316</v>
      </c>
      <c r="D44" s="4">
        <f t="shared" si="8"/>
        <v>853.65853658536582</v>
      </c>
      <c r="E44" s="4">
        <f t="shared" si="9"/>
        <v>2048.7804878048778</v>
      </c>
      <c r="F44" s="4">
        <f t="shared" si="10"/>
        <v>19975.609756097558</v>
      </c>
    </row>
    <row r="45" spans="1:6" ht="15.75" customHeight="1" x14ac:dyDescent="0.25">
      <c r="A45" s="10"/>
      <c r="B45" s="1" t="s">
        <v>61</v>
      </c>
      <c r="C45" s="4">
        <f t="shared" si="11"/>
        <v>17073.170731707316</v>
      </c>
      <c r="D45" s="4">
        <f t="shared" si="8"/>
        <v>853.65853658536582</v>
      </c>
      <c r="E45" s="4">
        <f t="shared" si="9"/>
        <v>2048.7804878048778</v>
      </c>
      <c r="F45" s="4">
        <f t="shared" si="10"/>
        <v>19975.609756097558</v>
      </c>
    </row>
    <row r="46" spans="1:6" ht="15.75" customHeight="1" x14ac:dyDescent="0.25">
      <c r="A46" s="10"/>
      <c r="B46" s="1" t="s">
        <v>62</v>
      </c>
      <c r="C46" s="4">
        <f t="shared" si="11"/>
        <v>17073.170731707316</v>
      </c>
      <c r="D46" s="4">
        <f t="shared" si="8"/>
        <v>853.65853658536582</v>
      </c>
      <c r="E46" s="4">
        <f t="shared" si="9"/>
        <v>2048.7804878048778</v>
      </c>
      <c r="F46" s="4">
        <f t="shared" si="10"/>
        <v>19975.609756097558</v>
      </c>
    </row>
    <row r="47" spans="1:6" ht="15.75" customHeight="1" x14ac:dyDescent="0.25">
      <c r="A47" s="10"/>
      <c r="B47" s="1" t="s">
        <v>63</v>
      </c>
      <c r="C47" s="4">
        <f t="shared" si="11"/>
        <v>17073.170731707316</v>
      </c>
      <c r="D47" s="4">
        <f t="shared" si="8"/>
        <v>853.65853658536582</v>
      </c>
      <c r="E47" s="4">
        <f t="shared" si="9"/>
        <v>2048.7804878048778</v>
      </c>
      <c r="F47" s="4">
        <f t="shared" si="10"/>
        <v>19975.609756097558</v>
      </c>
    </row>
    <row r="48" spans="1:6" ht="15.75" customHeight="1" x14ac:dyDescent="0.25">
      <c r="A48" s="10"/>
      <c r="B48" s="1" t="s">
        <v>64</v>
      </c>
      <c r="C48" s="4">
        <f t="shared" si="11"/>
        <v>17073.170731707316</v>
      </c>
      <c r="D48" s="4">
        <f t="shared" si="8"/>
        <v>853.65853658536582</v>
      </c>
      <c r="E48" s="4">
        <f t="shared" si="9"/>
        <v>2048.7804878048778</v>
      </c>
      <c r="F48" s="4">
        <f t="shared" si="10"/>
        <v>19975.609756097558</v>
      </c>
    </row>
    <row r="49" spans="1:6" ht="15.75" customHeight="1" x14ac:dyDescent="0.25">
      <c r="A49" s="11"/>
      <c r="B49" s="1" t="s">
        <v>65</v>
      </c>
      <c r="C49" s="4">
        <f t="shared" si="11"/>
        <v>17073.170731707316</v>
      </c>
      <c r="D49" s="4">
        <f t="shared" si="8"/>
        <v>853.65853658536582</v>
      </c>
      <c r="E49" s="4">
        <f t="shared" si="9"/>
        <v>2048.7804878048778</v>
      </c>
      <c r="F49" s="4">
        <f t="shared" si="10"/>
        <v>19975.609756097558</v>
      </c>
    </row>
    <row r="50" spans="1:6" ht="15.75" customHeight="1" x14ac:dyDescent="0.25"/>
    <row r="51" spans="1:6" ht="15.75" customHeight="1" x14ac:dyDescent="0.25"/>
    <row r="52" spans="1:6" ht="15.75" customHeight="1" x14ac:dyDescent="0.25"/>
    <row r="53" spans="1:6" ht="15.75" customHeight="1" x14ac:dyDescent="0.25"/>
    <row r="54" spans="1:6" ht="15.75" customHeight="1" x14ac:dyDescent="0.25"/>
    <row r="55" spans="1:6" ht="15.75" customHeight="1" x14ac:dyDescent="0.25"/>
    <row r="56" spans="1:6" ht="15.75" customHeight="1" x14ac:dyDescent="0.25"/>
    <row r="57" spans="1:6" ht="15.75" customHeight="1" x14ac:dyDescent="0.25"/>
    <row r="58" spans="1:6" ht="15.75" customHeight="1" x14ac:dyDescent="0.25"/>
    <row r="59" spans="1:6" ht="15.75" customHeight="1" x14ac:dyDescent="0.25"/>
    <row r="60" spans="1:6" ht="15.75" customHeight="1" x14ac:dyDescent="0.25"/>
    <row r="61" spans="1:6" ht="15.75" customHeight="1" x14ac:dyDescent="0.25"/>
    <row r="62" spans="1:6" ht="15.75" customHeight="1" x14ac:dyDescent="0.25"/>
    <row r="63" spans="1:6" ht="15.75" customHeight="1" x14ac:dyDescent="0.25"/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49"/>
    <mergeCell ref="B1:F1"/>
    <mergeCell ref="J2:J6"/>
    <mergeCell ref="B7:F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Gnanasai Dachiraju</cp:lastModifiedBy>
  <dcterms:modified xsi:type="dcterms:W3CDTF">2024-02-02T06:50:11Z</dcterms:modified>
</cp:coreProperties>
</file>