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nath\Downloads\14-05-2024\New folder\"/>
    </mc:Choice>
  </mc:AlternateContent>
  <xr:revisionPtr revIDLastSave="0" documentId="13_ncr:1_{E05485A4-31DB-42E4-B754-DC5074042C80}" xr6:coauthVersionLast="47" xr6:coauthVersionMax="47" xr10:uidLastSave="{00000000-0000-0000-0000-000000000000}"/>
  <bookViews>
    <workbookView xWindow="-120" yWindow="-120" windowWidth="20730" windowHeight="11160" firstSheet="1" activeTab="4" xr2:uid="{36EDC32D-9C59-44A6-81FA-258A81703279}"/>
  </bookViews>
  <sheets>
    <sheet name="s_group_m" sheetId="14" r:id="rId1"/>
    <sheet name="s_gl_group_set_d" sheetId="5" r:id="rId2"/>
    <sheet name="s_gl_group_m" sheetId="3" r:id="rId3"/>
    <sheet name="s_acct_ref_type_m" sheetId="7" r:id="rId4"/>
    <sheet name="s_acct_ref_gl_method_pattern_m" sheetId="8" r:id="rId5"/>
  </sheets>
  <definedNames>
    <definedName name="_xlnm._FilterDatabase" localSheetId="2" hidden="1">s_gl_group_m!$A$9:$O$162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" i="14" l="1"/>
  <c r="M51" i="7"/>
  <c r="D51" i="7"/>
  <c r="N92" i="8"/>
  <c r="D50" i="7"/>
  <c r="M50" i="7"/>
  <c r="I118" i="5"/>
  <c r="I119" i="5"/>
  <c r="I120" i="5"/>
  <c r="I121" i="5"/>
  <c r="I122" i="5"/>
  <c r="I123" i="5"/>
  <c r="I117" i="5"/>
  <c r="N140" i="8"/>
  <c r="D49" i="7"/>
  <c r="M49" i="7"/>
  <c r="I114" i="5"/>
  <c r="I20" i="5" l="1"/>
  <c r="I19" i="5"/>
  <c r="I18" i="5"/>
  <c r="I17" i="5"/>
  <c r="I40" i="5"/>
  <c r="I39" i="5"/>
  <c r="I38" i="5"/>
  <c r="I11" i="5"/>
  <c r="D48" i="7"/>
  <c r="M48" i="7"/>
  <c r="N126" i="8"/>
  <c r="I111" i="5"/>
  <c r="I112" i="5"/>
  <c r="I110" i="5"/>
  <c r="I108" i="5"/>
  <c r="I107" i="5"/>
  <c r="I106" i="5"/>
  <c r="I105" i="5"/>
  <c r="I104" i="5"/>
  <c r="I103" i="5"/>
  <c r="O59" i="14"/>
  <c r="O58" i="14"/>
  <c r="O57" i="14"/>
  <c r="O56" i="14"/>
  <c r="O52" i="14"/>
  <c r="O51" i="14"/>
  <c r="O50" i="14"/>
  <c r="O49" i="14"/>
  <c r="O48" i="14"/>
  <c r="O47" i="14"/>
  <c r="O46" i="14"/>
  <c r="O45" i="14"/>
  <c r="O44" i="14"/>
  <c r="O43" i="14"/>
  <c r="I16" i="5" l="1"/>
  <c r="I15" i="5"/>
  <c r="O24" i="14"/>
  <c r="O23" i="14"/>
  <c r="O22" i="14"/>
  <c r="O37" i="14" l="1"/>
  <c r="O36" i="14"/>
  <c r="O35" i="14"/>
  <c r="O34" i="14"/>
  <c r="I33" i="5"/>
  <c r="O130" i="3"/>
  <c r="O128" i="3"/>
  <c r="B130" i="3"/>
  <c r="D47" i="7"/>
  <c r="M47" i="7"/>
  <c r="I78" i="5"/>
  <c r="I77" i="5"/>
  <c r="O158" i="3"/>
  <c r="M46" i="7"/>
  <c r="M45" i="7"/>
  <c r="D46" i="7"/>
  <c r="D45" i="7"/>
  <c r="N165" i="8"/>
  <c r="N164" i="8"/>
  <c r="O65" i="3"/>
  <c r="B65" i="3"/>
  <c r="I98" i="5"/>
  <c r="I99" i="5"/>
  <c r="I100" i="5"/>
  <c r="I101" i="5"/>
  <c r="I97" i="5"/>
  <c r="D68" i="7"/>
  <c r="M68" i="7"/>
  <c r="I37" i="5"/>
  <c r="N111" i="8"/>
  <c r="N101" i="8"/>
  <c r="N91" i="8"/>
  <c r="N81" i="8"/>
  <c r="N71" i="8"/>
  <c r="D44" i="7"/>
  <c r="M44" i="7"/>
  <c r="I71" i="5" l="1"/>
  <c r="I95" i="5"/>
  <c r="I94" i="5"/>
  <c r="O162" i="3"/>
  <c r="O161" i="3"/>
  <c r="O151" i="3"/>
  <c r="O152" i="3"/>
  <c r="O153" i="3"/>
  <c r="O154" i="3"/>
  <c r="O155" i="3"/>
  <c r="O156" i="3"/>
  <c r="O157" i="3"/>
  <c r="O150" i="3"/>
  <c r="O133" i="3"/>
  <c r="O134" i="3"/>
  <c r="O135" i="3"/>
  <c r="O136" i="3"/>
  <c r="O137" i="3"/>
  <c r="O138" i="3"/>
  <c r="O139" i="3"/>
  <c r="O140" i="3"/>
  <c r="O141" i="3"/>
  <c r="O142" i="3"/>
  <c r="O132" i="3"/>
  <c r="O129" i="3"/>
  <c r="O119" i="3"/>
  <c r="O120" i="3"/>
  <c r="O121" i="3"/>
  <c r="O122" i="3"/>
  <c r="O123" i="3"/>
  <c r="O124" i="3"/>
  <c r="O125" i="3"/>
  <c r="O126" i="3"/>
  <c r="O127" i="3"/>
  <c r="O118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90" i="3"/>
  <c r="O81" i="3"/>
  <c r="O82" i="3"/>
  <c r="O83" i="3"/>
  <c r="O84" i="3"/>
  <c r="O85" i="3"/>
  <c r="O86" i="3"/>
  <c r="O87" i="3"/>
  <c r="O88" i="3"/>
  <c r="O80" i="3"/>
  <c r="O73" i="3"/>
  <c r="O74" i="3"/>
  <c r="O75" i="3"/>
  <c r="O76" i="3"/>
  <c r="O72" i="3"/>
  <c r="O68" i="3"/>
  <c r="O69" i="3"/>
  <c r="O70" i="3"/>
  <c r="O67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21" i="3"/>
  <c r="O11" i="3"/>
  <c r="O12" i="3"/>
  <c r="O13" i="3"/>
  <c r="O14" i="3"/>
  <c r="O15" i="3"/>
  <c r="O16" i="3"/>
  <c r="O17" i="3"/>
  <c r="O18" i="3"/>
  <c r="O19" i="3"/>
  <c r="O10" i="3"/>
  <c r="I10" i="5" l="1"/>
  <c r="N157" i="8"/>
  <c r="N156" i="8"/>
  <c r="N155" i="8"/>
  <c r="N154" i="8"/>
  <c r="N153" i="8"/>
  <c r="N152" i="8"/>
  <c r="N151" i="8"/>
  <c r="N150" i="8"/>
  <c r="N149" i="8"/>
  <c r="N148" i="8"/>
  <c r="N147" i="8"/>
  <c r="N142" i="8"/>
  <c r="N139" i="8"/>
  <c r="N138" i="8"/>
  <c r="N137" i="8"/>
  <c r="N132" i="8"/>
  <c r="N131" i="8"/>
  <c r="N130" i="8"/>
  <c r="N129" i="8"/>
  <c r="N125" i="8"/>
  <c r="N124" i="8"/>
  <c r="N123" i="8"/>
  <c r="N122" i="8"/>
  <c r="N121" i="8"/>
  <c r="N120" i="8"/>
  <c r="N119" i="8"/>
  <c r="N118" i="8"/>
  <c r="N117" i="8"/>
  <c r="N116" i="8"/>
  <c r="N115" i="8"/>
  <c r="N110" i="8"/>
  <c r="N109" i="8"/>
  <c r="N108" i="8"/>
  <c r="N107" i="8"/>
  <c r="N106" i="8"/>
  <c r="N105" i="8"/>
  <c r="N100" i="8"/>
  <c r="N99" i="8"/>
  <c r="N98" i="8"/>
  <c r="N97" i="8"/>
  <c r="N96" i="8"/>
  <c r="N95" i="8"/>
  <c r="N90" i="8"/>
  <c r="N89" i="8"/>
  <c r="N88" i="8"/>
  <c r="N87" i="8"/>
  <c r="N86" i="8"/>
  <c r="N85" i="8"/>
  <c r="N80" i="8"/>
  <c r="N79" i="8"/>
  <c r="N78" i="8"/>
  <c r="N77" i="8"/>
  <c r="N76" i="8"/>
  <c r="N75" i="8"/>
  <c r="N70" i="8"/>
  <c r="N69" i="8"/>
  <c r="N68" i="8"/>
  <c r="N67" i="8"/>
  <c r="N66" i="8"/>
  <c r="N65" i="8"/>
  <c r="N63" i="8"/>
  <c r="N61" i="8"/>
  <c r="N60" i="8"/>
  <c r="N59" i="8"/>
  <c r="N58" i="8"/>
  <c r="N57" i="8"/>
  <c r="N56" i="8"/>
  <c r="N55" i="8"/>
  <c r="N54" i="8"/>
  <c r="N53" i="8"/>
  <c r="N52" i="8"/>
  <c r="N51" i="8"/>
  <c r="N49" i="8"/>
  <c r="N48" i="8"/>
  <c r="N47" i="8"/>
  <c r="N46" i="8"/>
  <c r="N45" i="8"/>
  <c r="N44" i="8"/>
  <c r="N43" i="8"/>
  <c r="N42" i="8"/>
  <c r="N41" i="8"/>
  <c r="N40" i="8"/>
  <c r="N39" i="8"/>
  <c r="N37" i="8"/>
  <c r="N36" i="8"/>
  <c r="N35" i="8"/>
  <c r="N34" i="8"/>
  <c r="N33" i="8"/>
  <c r="N32" i="8"/>
  <c r="N31" i="8"/>
  <c r="N30" i="8"/>
  <c r="N29" i="8"/>
  <c r="N28" i="8"/>
  <c r="N27" i="8"/>
  <c r="N25" i="8"/>
  <c r="N24" i="8"/>
  <c r="N23" i="8"/>
  <c r="N22" i="8"/>
  <c r="N21" i="8"/>
  <c r="N20" i="8"/>
  <c r="N19" i="8"/>
  <c r="N18" i="8"/>
  <c r="N17" i="8"/>
  <c r="N16" i="8"/>
  <c r="N15" i="8"/>
  <c r="N13" i="8"/>
  <c r="N12" i="8"/>
  <c r="N11" i="8"/>
  <c r="N10" i="8"/>
  <c r="N9" i="8"/>
  <c r="N8" i="8"/>
  <c r="N7" i="8"/>
  <c r="N6" i="8"/>
  <c r="N5" i="8"/>
  <c r="N4" i="8"/>
  <c r="N3" i="8"/>
  <c r="I76" i="5" l="1"/>
  <c r="I75" i="5"/>
  <c r="O9" i="14"/>
  <c r="O10" i="14"/>
  <c r="O11" i="14"/>
  <c r="O12" i="14"/>
  <c r="O13" i="14"/>
  <c r="O14" i="14"/>
  <c r="O15" i="14"/>
  <c r="O16" i="14"/>
  <c r="O17" i="14"/>
  <c r="O18" i="14"/>
  <c r="O19" i="14"/>
  <c r="O20" i="14"/>
  <c r="O26" i="14"/>
  <c r="O27" i="14"/>
  <c r="O28" i="14"/>
  <c r="O29" i="14"/>
  <c r="O30" i="14"/>
  <c r="O31" i="14"/>
  <c r="O32" i="14"/>
  <c r="O8" i="14"/>
  <c r="O5" i="14"/>
  <c r="O4" i="14"/>
  <c r="O3" i="14"/>
  <c r="M67" i="7"/>
  <c r="D67" i="7"/>
  <c r="M66" i="7"/>
  <c r="D66" i="7"/>
  <c r="M65" i="7"/>
  <c r="D65" i="7"/>
  <c r="M64" i="7"/>
  <c r="D64" i="7"/>
  <c r="M63" i="7"/>
  <c r="D63" i="7"/>
  <c r="M62" i="7"/>
  <c r="D62" i="7"/>
  <c r="M61" i="7"/>
  <c r="D61" i="7"/>
  <c r="M60" i="7"/>
  <c r="D60" i="7"/>
  <c r="M59" i="7"/>
  <c r="D59" i="7"/>
  <c r="M58" i="7"/>
  <c r="D58" i="7"/>
  <c r="M43" i="7"/>
  <c r="D43" i="7"/>
  <c r="D42" i="7"/>
  <c r="M37" i="7"/>
  <c r="D37" i="7"/>
  <c r="M36" i="7"/>
  <c r="D36" i="7"/>
  <c r="M35" i="7"/>
  <c r="D35" i="7"/>
  <c r="M34" i="7"/>
  <c r="D34" i="7"/>
  <c r="M33" i="7"/>
  <c r="D33" i="7"/>
  <c r="M32" i="7"/>
  <c r="D32" i="7"/>
  <c r="M31" i="7"/>
  <c r="D31" i="7"/>
  <c r="M30" i="7"/>
  <c r="D30" i="7"/>
  <c r="M29" i="7"/>
  <c r="D29" i="7"/>
  <c r="M28" i="7"/>
  <c r="D28" i="7"/>
  <c r="M27" i="7"/>
  <c r="D27" i="7"/>
  <c r="M26" i="7"/>
  <c r="D26" i="7"/>
  <c r="M25" i="7"/>
  <c r="D25" i="7"/>
  <c r="M24" i="7"/>
  <c r="D24" i="7"/>
  <c r="M23" i="7"/>
  <c r="D23" i="7"/>
  <c r="M22" i="7"/>
  <c r="D22" i="7"/>
  <c r="M21" i="7"/>
  <c r="D21" i="7"/>
  <c r="M20" i="7"/>
  <c r="D20" i="7"/>
  <c r="M19" i="7"/>
  <c r="D19" i="7"/>
  <c r="M18" i="7"/>
  <c r="D18" i="7"/>
  <c r="M17" i="7"/>
  <c r="D17" i="7"/>
  <c r="M16" i="7"/>
  <c r="D16" i="7"/>
  <c r="M15" i="7"/>
  <c r="D15" i="7"/>
  <c r="M14" i="7"/>
  <c r="D14" i="7"/>
  <c r="M13" i="7"/>
  <c r="D13" i="7"/>
  <c r="M12" i="7"/>
  <c r="D12" i="7"/>
  <c r="M11" i="7"/>
  <c r="D11" i="7"/>
  <c r="M10" i="7"/>
  <c r="D10" i="7"/>
  <c r="D9" i="7"/>
  <c r="M8" i="7"/>
  <c r="D8" i="7"/>
  <c r="M7" i="7"/>
  <c r="D7" i="7"/>
  <c r="M6" i="7"/>
  <c r="D6" i="7"/>
  <c r="M5" i="7"/>
  <c r="D5" i="7"/>
  <c r="M4" i="7"/>
  <c r="D4" i="7"/>
  <c r="M3" i="7"/>
  <c r="D3" i="7"/>
  <c r="B129" i="3" l="1"/>
  <c r="B128" i="3"/>
  <c r="B126" i="3"/>
  <c r="B127" i="3"/>
  <c r="I62" i="5" l="1"/>
  <c r="I63" i="5"/>
  <c r="I64" i="5"/>
  <c r="I65" i="5"/>
  <c r="I66" i="5"/>
  <c r="I67" i="5"/>
  <c r="I68" i="5"/>
  <c r="I69" i="5"/>
  <c r="I70" i="5"/>
  <c r="I72" i="5"/>
  <c r="I73" i="5"/>
  <c r="I74" i="5"/>
  <c r="I86" i="5" l="1"/>
  <c r="I92" i="5"/>
  <c r="B57" i="3"/>
  <c r="B58" i="3"/>
  <c r="B59" i="3"/>
  <c r="B60" i="3"/>
  <c r="B61" i="3"/>
  <c r="B62" i="3"/>
  <c r="B63" i="3"/>
  <c r="B64" i="3"/>
  <c r="I89" i="5"/>
  <c r="I90" i="5"/>
  <c r="I88" i="5"/>
  <c r="B125" i="3" l="1"/>
  <c r="B142" i="3" l="1"/>
  <c r="B124" i="3"/>
  <c r="B123" i="3"/>
  <c r="B141" i="3"/>
  <c r="B140" i="3"/>
  <c r="B157" i="3"/>
  <c r="B156" i="3"/>
  <c r="B151" i="3"/>
  <c r="B152" i="3"/>
  <c r="B153" i="3"/>
  <c r="B154" i="3"/>
  <c r="B155" i="3"/>
  <c r="B150" i="3"/>
  <c r="B133" i="3"/>
  <c r="B134" i="3"/>
  <c r="B135" i="3"/>
  <c r="B136" i="3"/>
  <c r="B137" i="3"/>
  <c r="B138" i="3"/>
  <c r="B139" i="3"/>
  <c r="B132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8" i="3"/>
  <c r="B119" i="3"/>
  <c r="B120" i="3"/>
  <c r="B121" i="3"/>
  <c r="B122" i="3"/>
  <c r="B67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10" i="3"/>
  <c r="I80" i="5"/>
  <c r="I81" i="5"/>
  <c r="I82" i="5"/>
  <c r="I83" i="5"/>
  <c r="I84" i="5"/>
  <c r="I85" i="5"/>
  <c r="I8" i="5"/>
  <c r="I9" i="5"/>
  <c r="I13" i="5"/>
  <c r="I14" i="5"/>
  <c r="I27" i="5"/>
  <c r="I28" i="5"/>
  <c r="I29" i="5"/>
  <c r="I30" i="5"/>
  <c r="I31" i="5"/>
  <c r="I32" i="5"/>
  <c r="I34" i="5"/>
  <c r="I35" i="5"/>
  <c r="I36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5" i="5"/>
</calcChain>
</file>

<file path=xl/sharedStrings.xml><?xml version="1.0" encoding="utf-8"?>
<sst xmlns="http://schemas.openxmlformats.org/spreadsheetml/2006/main" count="1736" uniqueCount="660">
  <si>
    <t>Penal Interest</t>
  </si>
  <si>
    <t>FD Investment</t>
  </si>
  <si>
    <t>Charges Receivables Outstanding</t>
  </si>
  <si>
    <t>group_id</t>
  </si>
  <si>
    <t>group_name</t>
  </si>
  <si>
    <t>Deposit</t>
  </si>
  <si>
    <t>Demand Deposit</t>
  </si>
  <si>
    <t>Borrowings from Other Bank</t>
  </si>
  <si>
    <t>Time Deposit</t>
  </si>
  <si>
    <t>Branch Adjustment ( Liablities )</t>
  </si>
  <si>
    <t>Branch Adjustments</t>
  </si>
  <si>
    <t>Share Capital</t>
  </si>
  <si>
    <t>Cash Balance</t>
  </si>
  <si>
    <t>Contra</t>
  </si>
  <si>
    <t>Demand Liabilties</t>
  </si>
  <si>
    <t>Fixed Assets</t>
  </si>
  <si>
    <t>Interest Payables</t>
  </si>
  <si>
    <t>Interest Receivables</t>
  </si>
  <si>
    <t>Investments</t>
  </si>
  <si>
    <t>Loans &amp; Advances</t>
  </si>
  <si>
    <t>Money at Call &amp; Short Notice</t>
  </si>
  <si>
    <t>Other Assets</t>
  </si>
  <si>
    <t>Other Investments</t>
  </si>
  <si>
    <t>Other Liabilities</t>
  </si>
  <si>
    <t>Overdue Interest Reserve</t>
  </si>
  <si>
    <t xml:space="preserve">Profit &amp; loss </t>
  </si>
  <si>
    <t>Reserves &amp; Surplus</t>
  </si>
  <si>
    <t>gl_group_id</t>
  </si>
  <si>
    <t>gl_group_name</t>
  </si>
  <si>
    <t>Saving Accounts</t>
  </si>
  <si>
    <t>L_SB</t>
  </si>
  <si>
    <t> </t>
  </si>
  <si>
    <t xml:space="preserve"> </t>
  </si>
  <si>
    <t>Current Accounts</t>
  </si>
  <si>
    <t>L_CA</t>
  </si>
  <si>
    <t>ABB Branch Adjustment</t>
  </si>
  <si>
    <t>L_ABBADJ</t>
  </si>
  <si>
    <t xml:space="preserve">CC/OD Loan </t>
  </si>
  <si>
    <t>A_CCLOAN</t>
  </si>
  <si>
    <t>Fixed Deposit with Other Banks</t>
  </si>
  <si>
    <t>A_FDINVESTMENT</t>
  </si>
  <si>
    <t>Fixed Deposit with Nationalize Banks</t>
  </si>
  <si>
    <t>A_NBANKACCTFD</t>
  </si>
  <si>
    <t>A_OBANKACCTFD</t>
  </si>
  <si>
    <t>Term Loan (EMI)</t>
  </si>
  <si>
    <t>A_TLOAN</t>
  </si>
  <si>
    <t>Micro Loan</t>
  </si>
  <si>
    <t>A_MLOAN</t>
  </si>
  <si>
    <t>Gold Loan</t>
  </si>
  <si>
    <t>A_GOLDLOAN</t>
  </si>
  <si>
    <t>Loan against Deposits</t>
  </si>
  <si>
    <t>A_DEPLOAN</t>
  </si>
  <si>
    <t>Term/Fixed Deposits</t>
  </si>
  <si>
    <t>L_FD</t>
  </si>
  <si>
    <t>Recurring Deposits</t>
  </si>
  <si>
    <t>L_RD</t>
  </si>
  <si>
    <t>Daily Deposits ( Pigmy )</t>
  </si>
  <si>
    <t>L_DD</t>
  </si>
  <si>
    <t>DD Payable</t>
  </si>
  <si>
    <t>L_DD_PAYABLE</t>
  </si>
  <si>
    <t>PO Payable</t>
  </si>
  <si>
    <t>L_PO_PAYABLE</t>
  </si>
  <si>
    <t>Bank Accounts with Nationalize Inst.</t>
  </si>
  <si>
    <t>A_NBANKACCT</t>
  </si>
  <si>
    <t>Banks Account with Other Banks</t>
  </si>
  <si>
    <t>A_OBANKACCT</t>
  </si>
  <si>
    <t>Current  A/c with Nationalize Banks</t>
  </si>
  <si>
    <t>A_CA_NATIONALBANK</t>
  </si>
  <si>
    <t>Current  A/c with DCC Banks</t>
  </si>
  <si>
    <t>A_CA_DCCBANK</t>
  </si>
  <si>
    <t>Current  A/c with Other Banks</t>
  </si>
  <si>
    <t>A_CA_OTHERBANK</t>
  </si>
  <si>
    <t>Government Securities</t>
  </si>
  <si>
    <t>A_GSEC</t>
  </si>
  <si>
    <t>GOI booking</t>
  </si>
  <si>
    <t>A_GOI_BOOKING</t>
  </si>
  <si>
    <t>GOI Application Money</t>
  </si>
  <si>
    <t>A_GOI_MONEYSGL</t>
  </si>
  <si>
    <t>Charges Parking Outstanding</t>
  </si>
  <si>
    <t>L_CHARGES_PARK_OS</t>
  </si>
  <si>
    <t>A_CHARGES_REC_OS</t>
  </si>
  <si>
    <t>TDS Payable</t>
  </si>
  <si>
    <t>L_TDS_PAYABLE</t>
  </si>
  <si>
    <t>Share Suspense</t>
  </si>
  <si>
    <t>L_SHSUSPENSE</t>
  </si>
  <si>
    <t>L_SHCP</t>
  </si>
  <si>
    <t>GST Payable</t>
  </si>
  <si>
    <t>L_GST_PAYABLE</t>
  </si>
  <si>
    <t>GST RECEIVABLES</t>
  </si>
  <si>
    <t>A_GST_RECEIVABLES</t>
  </si>
  <si>
    <t>Dead Stock</t>
  </si>
  <si>
    <t>A_DSTOCK</t>
  </si>
  <si>
    <t>Other Expenses</t>
  </si>
  <si>
    <t>E_OTHEXP</t>
  </si>
  <si>
    <t>Staff Expenses</t>
  </si>
  <si>
    <t>E_STAFFEXP</t>
  </si>
  <si>
    <t>Cash Accounts</t>
  </si>
  <si>
    <t>A_CASHACCT</t>
  </si>
  <si>
    <t>GST Paid</t>
  </si>
  <si>
    <t>E_GSTPAID</t>
  </si>
  <si>
    <t>Other Income</t>
  </si>
  <si>
    <t>I_OTHINC</t>
  </si>
  <si>
    <t>A_STAX</t>
  </si>
  <si>
    <t>s_gl_group_m</t>
  </si>
  <si>
    <t xml:space="preserve"> gl_group_id    DECIMAL(20) NOT NULL,</t>
  </si>
  <si>
    <t>gl_group_code</t>
  </si>
  <si>
    <t>t_side_code</t>
  </si>
  <si>
    <t>acct_type</t>
  </si>
  <si>
    <t>group_status</t>
  </si>
  <si>
    <t>main_gl_group_id</t>
  </si>
  <si>
    <t>disp_seq_no</t>
  </si>
  <si>
    <t>is_drcr_balance</t>
  </si>
  <si>
    <t>opp_side_group_id</t>
  </si>
  <si>
    <t>opp_side_disp_seq_no</t>
  </si>
  <si>
    <t xml:space="preserve">    gl_group_name  VARCHAR(100),</t>
  </si>
  <si>
    <t xml:space="preserve">    gl_group_code  VARCHAR(20) NOT NULL,</t>
  </si>
  <si>
    <t>ALTER TABLE c_gl_m</t>
  </si>
  <si>
    <t xml:space="preserve">    t_side_code    VARCHAR(20) NOT NULL,</t>
  </si>
  <si>
    <t xml:space="preserve">    DROP CONSTRAINT c_gm_ggm_fk  ;</t>
  </si>
  <si>
    <t xml:space="preserve">    acct_type      VARCHAR(20),</t>
  </si>
  <si>
    <t xml:space="preserve">    group_status   VARCHAR(20)</t>
  </si>
  <si>
    <t>JAVA_SCRIPT</t>
  </si>
  <si>
    <t>JAVA_CONSTANT</t>
  </si>
  <si>
    <t>DELETE FROM s_gl_group_m;</t>
  </si>
  <si>
    <t xml:space="preserve">    ADD CONSTRAINT c_gm_ggm_fk FOREIGN KEY ( gl_group_id )</t>
  </si>
  <si>
    <t>Const GL_GROUP_ID_=    10001;</t>
  </si>
  <si>
    <t>Share Capital (Paid Up)</t>
  </si>
  <si>
    <t>L</t>
  </si>
  <si>
    <t>Customer</t>
  </si>
  <si>
    <t>Active</t>
  </si>
  <si>
    <t xml:space="preserve">        REFERENCES s_gl_group_m ( gl_group_id );</t>
  </si>
  <si>
    <t>Const GL_GROUP_ID_=    10002;</t>
  </si>
  <si>
    <t>Const GL_GROUP_ID_=    10003;</t>
  </si>
  <si>
    <t>Const GL_GROUP_ID_=    10004;</t>
  </si>
  <si>
    <t>Const GL_GROUP_ID_=    10005;</t>
  </si>
  <si>
    <t>Const GL_GROUP_ID_=    10006;</t>
  </si>
  <si>
    <t>Const GL_GROUP_ID_=    10007;</t>
  </si>
  <si>
    <t>Account Locker</t>
  </si>
  <si>
    <t>L_ACCTLOCKER</t>
  </si>
  <si>
    <t>X</t>
  </si>
  <si>
    <t>Const GL_GROUP_ID_=    10008;</t>
  </si>
  <si>
    <t>Inward Bills Collections</t>
  </si>
  <si>
    <t>L_INVBILLCOLL</t>
  </si>
  <si>
    <t>Direct</t>
  </si>
  <si>
    <t>Const GL_GROUP_ID_=    10009;</t>
  </si>
  <si>
    <t>Bill Payable</t>
  </si>
  <si>
    <t>L_BILLPAY</t>
  </si>
  <si>
    <t>Const GL_GROUP_ID_=    10010;</t>
  </si>
  <si>
    <t>Overdue Interest Reserve (NPA)</t>
  </si>
  <si>
    <t>L_NPA_OIR</t>
  </si>
  <si>
    <t>Const GL_GROUP_ID_=    10011;</t>
  </si>
  <si>
    <t xml:space="preserve">Bankers Cheque ( Pay Order ) </t>
  </si>
  <si>
    <t>L_BCPO</t>
  </si>
  <si>
    <t>Const GL_GROUP_ID_=    10012;</t>
  </si>
  <si>
    <t>L_BRW</t>
  </si>
  <si>
    <t>Const GL_GROUP_ID_=    10013;</t>
  </si>
  <si>
    <t>Reserve Fund for Bad &amp; Doubtfull Debts</t>
  </si>
  <si>
    <t>L_RESFUNDBDD</t>
  </si>
  <si>
    <t>Const GL_GROUP_ID_=    10014;</t>
  </si>
  <si>
    <t>Deposit Interest Provision (L)</t>
  </si>
  <si>
    <t>L_DEPINTPROV</t>
  </si>
  <si>
    <t>Const GL_GROUP_ID_=    10015;</t>
  </si>
  <si>
    <t>Branch Accounts ( Liabilities )</t>
  </si>
  <si>
    <t>L_BRACCT</t>
  </si>
  <si>
    <t>Const GL_GROUP_ID_=    10016;</t>
  </si>
  <si>
    <t>L_BRADJ</t>
  </si>
  <si>
    <t>Const GL_GROUP_ID_=    10017;</t>
  </si>
  <si>
    <t>Sundry Creditors</t>
  </si>
  <si>
    <t>L_SUNDRY</t>
  </si>
  <si>
    <t>Const GL_GROUP_ID_=    10018;</t>
  </si>
  <si>
    <t>Profit From PL Account</t>
  </si>
  <si>
    <t>L_PROFITPL</t>
  </si>
  <si>
    <t>Const GL_GROUP_ID_=    10019;</t>
  </si>
  <si>
    <t>Const GL_GROUP_ID_=    10021;</t>
  </si>
  <si>
    <t>Bad and Doudtful Reserve</t>
  </si>
  <si>
    <t>L_BDDR</t>
  </si>
  <si>
    <t>Const GL_GROUP_ID_=    10022;</t>
  </si>
  <si>
    <t>Capital Reserve</t>
  </si>
  <si>
    <t>L_CAPITALRESERVE</t>
  </si>
  <si>
    <t>Const GL_GROUP_ID_=    10023;</t>
  </si>
  <si>
    <t>Investment Reserve</t>
  </si>
  <si>
    <t>L_INVESTMENTRESERVE</t>
  </si>
  <si>
    <t>Const GL_GROUP_ID_=    10024;</t>
  </si>
  <si>
    <t>Other Liabilites</t>
  </si>
  <si>
    <t>L_OTHER</t>
  </si>
  <si>
    <t>Const GL_GROUP_ID_=    10025;</t>
  </si>
  <si>
    <t>Other Reserve</t>
  </si>
  <si>
    <t>L_OTHERRESERVE</t>
  </si>
  <si>
    <t>Const GL_GROUP_ID_=    10026;</t>
  </si>
  <si>
    <t>Statutory Reserve</t>
  </si>
  <si>
    <t>L_STATUTORYRESERVE</t>
  </si>
  <si>
    <t>Const GL_GROUP_ID_=    10027;</t>
  </si>
  <si>
    <t>Const GL_GROUP_ID_=    10028;</t>
  </si>
  <si>
    <t>Standard Assets Provision</t>
  </si>
  <si>
    <t>L_STDASSET</t>
  </si>
  <si>
    <t>Const GL_GROUP_ID_=    10029;</t>
  </si>
  <si>
    <t>Inerest Payables</t>
  </si>
  <si>
    <t>L_INT_PAYABLE</t>
  </si>
  <si>
    <t>Const GL_GROUP_ID_=    10030;</t>
  </si>
  <si>
    <t>Investment Fluctuation Fund/Reserve</t>
  </si>
  <si>
    <t>L_INVST_FLUC_FUND</t>
  </si>
  <si>
    <t>Const GL_GROUP_ID_=    10031;</t>
  </si>
  <si>
    <t>Investment Deprecition Fund/ Reserve</t>
  </si>
  <si>
    <t>L_INVST_DEP_FUND</t>
  </si>
  <si>
    <t>Const GL_GROUP_ID_=    10032;</t>
  </si>
  <si>
    <t xml:space="preserve">Revaluations Reserves </t>
  </si>
  <si>
    <t>L_REVAL_RESERVES</t>
  </si>
  <si>
    <t>Const GL_GROUP_ID_=    10033;</t>
  </si>
  <si>
    <t>Member Welfare Fund</t>
  </si>
  <si>
    <t>L_MEM_WEL_FUND</t>
  </si>
  <si>
    <t>Const GL_GROUP_ID_=    10034;</t>
  </si>
  <si>
    <t>DEAF Payables</t>
  </si>
  <si>
    <t>L_DEAFPAY</t>
  </si>
  <si>
    <t>Const GL_GROUP_ID_=    10035;</t>
  </si>
  <si>
    <t>Special Reserves</t>
  </si>
  <si>
    <t>L_SPL_RESERVES</t>
  </si>
  <si>
    <t>Const GL_GROUP_ID_=    10036;</t>
  </si>
  <si>
    <t>Dividend Equilisation Fund</t>
  </si>
  <si>
    <t>L_DIVIDEND_EQUAL_FUND</t>
  </si>
  <si>
    <t>Const GL_GROUP_ID_=    10037;</t>
  </si>
  <si>
    <t>OD/CC A/c with Nationalize Banks</t>
  </si>
  <si>
    <t>L_ODCC_NATIONALBANK</t>
  </si>
  <si>
    <t>Internal</t>
  </si>
  <si>
    <t>Const GL_GROUP_ID_=    10038;</t>
  </si>
  <si>
    <t>OD/CC A/c with DCC Banks</t>
  </si>
  <si>
    <t>L_ODCC_DCCBANK</t>
  </si>
  <si>
    <t>Const GL_GROUP_ID_=    10039;</t>
  </si>
  <si>
    <t>OD/CC A/c with Other Banks</t>
  </si>
  <si>
    <t>L_ODCC_OTHERBANK</t>
  </si>
  <si>
    <t>Const GL_GROUP_ID_=    10040;</t>
  </si>
  <si>
    <t>Const GL_GROUP_ID_=    10041;</t>
  </si>
  <si>
    <t>Const GL_GROUP_ID_=    10042;</t>
  </si>
  <si>
    <t>Matured Term Deposit</t>
  </si>
  <si>
    <t>L_MTD</t>
  </si>
  <si>
    <t>Building Fund</t>
  </si>
  <si>
    <t>L_BUILD_FUND</t>
  </si>
  <si>
    <t>General Reserves</t>
  </si>
  <si>
    <t>L_GEN_RESERVES</t>
  </si>
  <si>
    <t>Unclaimed Dividend</t>
  </si>
  <si>
    <t>L_UNCLAIM_DIVIDEND</t>
  </si>
  <si>
    <t>active</t>
  </si>
  <si>
    <t>Suspense</t>
  </si>
  <si>
    <t>L_SUSPENSE</t>
  </si>
  <si>
    <t>Dividend Payable</t>
  </si>
  <si>
    <t>L_DIV_PAYABLE</t>
  </si>
  <si>
    <t>Reserve Fund</t>
  </si>
  <si>
    <t>L_RES_FUND</t>
  </si>
  <si>
    <t>Charity Reserve</t>
  </si>
  <si>
    <t>L_CHAR_RES</t>
  </si>
  <si>
    <t>Co-Op Training Fund</t>
  </si>
  <si>
    <t>L_TRAIN_FUND</t>
  </si>
  <si>
    <t>Enterance Fees</t>
  </si>
  <si>
    <t>L_ENT_FEES</t>
  </si>
  <si>
    <t>Nominal Membership</t>
  </si>
  <si>
    <t>L_NOM_MEM</t>
  </si>
  <si>
    <t>L_BANK_GUARANTEE</t>
  </si>
  <si>
    <t>Const GL_GROUP_ID_=    20001;</t>
  </si>
  <si>
    <t>Interest Receivable ( Std Loans )</t>
  </si>
  <si>
    <t>A_RIR</t>
  </si>
  <si>
    <t>A</t>
  </si>
  <si>
    <t>Const GL_GROUP_ID_=    20002;</t>
  </si>
  <si>
    <t xml:space="preserve">Interest Receivable ( NPA Loans ) </t>
  </si>
  <si>
    <t>A_NPA_IR</t>
  </si>
  <si>
    <t>Const GL_GROUP_ID_=    20003;</t>
  </si>
  <si>
    <t>Const GL_GROUP_ID_=    20004;</t>
  </si>
  <si>
    <t>Const GL_GROUP_ID_=    20005;</t>
  </si>
  <si>
    <t>Const GL_GROUP_ID_=    20006;</t>
  </si>
  <si>
    <t>Const GL_GROUP_ID_=    20007;</t>
  </si>
  <si>
    <t>Const GL_GROUP_ID_=    20008;</t>
  </si>
  <si>
    <t>Vehicle &amp; Machinaries</t>
  </si>
  <si>
    <t>A_VM</t>
  </si>
  <si>
    <t>Const GL_GROUP_ID_=    20009;</t>
  </si>
  <si>
    <t>Furniture &amp; Fixture</t>
  </si>
  <si>
    <t>A_FF</t>
  </si>
  <si>
    <t>Const GL_GROUP_ID_=    20010;</t>
  </si>
  <si>
    <t>Const GL_GROUP_ID_=    20011;</t>
  </si>
  <si>
    <t>Const GL_GROUP_ID_=    20012;</t>
  </si>
  <si>
    <t>Const GL_GROUP_ID_=    20013;</t>
  </si>
  <si>
    <t>Loan Account</t>
  </si>
  <si>
    <t>A_LOAN</t>
  </si>
  <si>
    <t>Const GL_GROUP_ID_=    20014;</t>
  </si>
  <si>
    <t>Bills/DD Purchase</t>
  </si>
  <si>
    <t>A_BP</t>
  </si>
  <si>
    <t>Const GL_GROUP_ID_=    20015;</t>
  </si>
  <si>
    <t>Clearing Adjustment</t>
  </si>
  <si>
    <t>A_CLGADJ</t>
  </si>
  <si>
    <t>Const GL_GROUP_ID_=    20016;</t>
  </si>
  <si>
    <t>Const GL_GROUP_ID_=    20017;</t>
  </si>
  <si>
    <t>Const GL_GROUP_ID_=    20018;</t>
  </si>
  <si>
    <t>Debentures and bonds</t>
  </si>
  <si>
    <t>A_DB</t>
  </si>
  <si>
    <t>Const GL_GROUP_ID_=    20019;</t>
  </si>
  <si>
    <t>Const GL_GROUP_ID_=    20020;</t>
  </si>
  <si>
    <t>Deposit Interest Reserve</t>
  </si>
  <si>
    <t>A_DIR</t>
  </si>
  <si>
    <t>Const GL_GROUP_ID_=    20021;</t>
  </si>
  <si>
    <t>Bills Receiable</t>
  </si>
  <si>
    <t>A_BILLREC</t>
  </si>
  <si>
    <t>Const GL_GROUP_ID_=    20022;</t>
  </si>
  <si>
    <t>Stationery and Stamps Stock</t>
  </si>
  <si>
    <t>A_SSTOCK</t>
  </si>
  <si>
    <t>Const GL_GROUP_ID_=    20023;</t>
  </si>
  <si>
    <t>Interest Receivable ( Loans )</t>
  </si>
  <si>
    <t>A_INTREC</t>
  </si>
  <si>
    <t>Const GL_GROUP_ID_=    20024;</t>
  </si>
  <si>
    <t>Sundry Debitors</t>
  </si>
  <si>
    <t>A_SUNDRY</t>
  </si>
  <si>
    <t>Const GL_GROUP_ID_=    20025;</t>
  </si>
  <si>
    <t>Income Tax ( Advances )</t>
  </si>
  <si>
    <t>A_ITAX</t>
  </si>
  <si>
    <t>Const GL_GROUP_ID_=    20026;</t>
  </si>
  <si>
    <t xml:space="preserve">Overdue Interest Receivable ( Loans ) </t>
  </si>
  <si>
    <t>A_OVERDUEINT</t>
  </si>
  <si>
    <t>Const GL_GROUP_ID_=    20027;</t>
  </si>
  <si>
    <t>Deposit Interest Provision (A)</t>
  </si>
  <si>
    <t>A_DEPINTPROV</t>
  </si>
  <si>
    <t>Const GL_GROUP_ID_=    20028;</t>
  </si>
  <si>
    <t>Loan Charges Receivable</t>
  </si>
  <si>
    <t>A_LOANCHGPROV</t>
  </si>
  <si>
    <t>Const GL_GROUP_ID_=    20029;</t>
  </si>
  <si>
    <t>Service Tax</t>
  </si>
  <si>
    <t>Const GL_GROUP_ID_=    20030;</t>
  </si>
  <si>
    <t>Investment In Bonds</t>
  </si>
  <si>
    <t>A_BONDS</t>
  </si>
  <si>
    <t>Const GL_GROUP_ID_=    20031;</t>
  </si>
  <si>
    <t>Branch Adjustment (Assets)</t>
  </si>
  <si>
    <t>A_BRADJ</t>
  </si>
  <si>
    <t>Const GL_GROUP_ID_=    20032;</t>
  </si>
  <si>
    <t>Investment In Debentures</t>
  </si>
  <si>
    <t>A_DEBENTURES</t>
  </si>
  <si>
    <t>Const GL_GROUP_ID_=    20033;</t>
  </si>
  <si>
    <t>Interest Receivable from GSEC</t>
  </si>
  <si>
    <t>A_GSECIR</t>
  </si>
  <si>
    <t>Const GL_GROUP_ID_=    20034;</t>
  </si>
  <si>
    <t xml:space="preserve">Other Advances (Assets) </t>
  </si>
  <si>
    <t>A_OTHERADV</t>
  </si>
  <si>
    <t>Const GL_GROUP_ID_=    20035;</t>
  </si>
  <si>
    <t xml:space="preserve">Other Deposits ( Assets ) </t>
  </si>
  <si>
    <t>A_OTHERDEP</t>
  </si>
  <si>
    <t>Const GL_GROUP_ID_=    20036;</t>
  </si>
  <si>
    <t>Const GL_GROUP_ID_=    20037;</t>
  </si>
  <si>
    <t>Const GL_GROUP_ID_=    20038;</t>
  </si>
  <si>
    <t>Gsec Premium</t>
  </si>
  <si>
    <t>A_GSECPREMIUM</t>
  </si>
  <si>
    <t>Const GL_GROUP_ID_=    20039;</t>
  </si>
  <si>
    <t>Gsec Discount</t>
  </si>
  <si>
    <t>A_GSECDISCOUNT</t>
  </si>
  <si>
    <t>Const GL_GROUP_ID_=    20040;</t>
  </si>
  <si>
    <t>Interest Receivable (Investments)</t>
  </si>
  <si>
    <t>A_INTRECINV</t>
  </si>
  <si>
    <t>Const GL_GROUP_ID_=    20041;</t>
  </si>
  <si>
    <t>Land &amp; Building</t>
  </si>
  <si>
    <t>A_LAND_BUILD</t>
  </si>
  <si>
    <t>Const GL_GROUP_ID_=    20042;</t>
  </si>
  <si>
    <t>DEAF Receivables</t>
  </si>
  <si>
    <t>A_DEAFREC</t>
  </si>
  <si>
    <t>Const GL_GROUP_ID_=    20043;</t>
  </si>
  <si>
    <t>Const GL_GROUP_ID_=    20044;</t>
  </si>
  <si>
    <t>Current  A/c with Co-op Banks</t>
  </si>
  <si>
    <t>A_CA_COOPBANK</t>
  </si>
  <si>
    <t>Const GL_GROUP_ID_=    20045;</t>
  </si>
  <si>
    <t>Const GL_GROUP_ID_=    20046;</t>
  </si>
  <si>
    <t>Const GL_GROUP_ID_=    20047;</t>
  </si>
  <si>
    <t>Const GL_GROUP_ID_=    20048;</t>
  </si>
  <si>
    <t>Shares with Co-Operation Institution</t>
  </si>
  <si>
    <t>A_SHARES_CO_OP_INST</t>
  </si>
  <si>
    <t>Const GL_GROUP_ID_=    20049;</t>
  </si>
  <si>
    <t>NOT REQUIRED DT. 18.02.22</t>
  </si>
  <si>
    <t>Profit &amp; Loss A/c ( Direct )</t>
  </si>
  <si>
    <t>Profit &amp; Loss A/c ( Internal )</t>
  </si>
  <si>
    <t>A_FIXED_ASSETS</t>
  </si>
  <si>
    <t>A_OTHER_ASSETS</t>
  </si>
  <si>
    <t>A_CALL_MONEY</t>
  </si>
  <si>
    <t>A_OTHER_INVESTMENTS</t>
  </si>
  <si>
    <t>Ex-gratia Receivables</t>
  </si>
  <si>
    <t>A_EX_GRATIA_REC</t>
  </si>
  <si>
    <t>Undefined GL Groups</t>
  </si>
  <si>
    <t>A_UGG</t>
  </si>
  <si>
    <t>Cash in ATM</t>
  </si>
  <si>
    <t>A_CASH_ATM</t>
  </si>
  <si>
    <t>A_BANK_GUARANTEE</t>
  </si>
  <si>
    <t>Locker Rent In Advance</t>
  </si>
  <si>
    <t>A_LKR_RENT_ADV</t>
  </si>
  <si>
    <t>A_CA_SCCBANK</t>
  </si>
  <si>
    <t>CC/OD Loan On Term Deposit</t>
  </si>
  <si>
    <t>A_TDCCLOAN</t>
  </si>
  <si>
    <t>Const GL_GROUP_ID_=    30001;</t>
  </si>
  <si>
    <t>Interest Paid On Deposit</t>
  </si>
  <si>
    <t>E_INTPAIDDEP</t>
  </si>
  <si>
    <t>E</t>
  </si>
  <si>
    <t>Const GL_GROUP_ID_=    30002;</t>
  </si>
  <si>
    <t>Dividend Paid On Shares</t>
  </si>
  <si>
    <t>E_DIVPAIDSH</t>
  </si>
  <si>
    <t>Const GL_GROUP_ID_=    30003;</t>
  </si>
  <si>
    <t>Interest Paid On Borrowings</t>
  </si>
  <si>
    <t>E_INTPAIDBRW</t>
  </si>
  <si>
    <t>Const GL_GROUP_ID_=    30004;</t>
  </si>
  <si>
    <t>Const GL_GROUP_ID_=    30005;</t>
  </si>
  <si>
    <t>Const GL_GROUP_ID_=    30006;</t>
  </si>
  <si>
    <t>Loss From GSec Sale</t>
  </si>
  <si>
    <t>E_GSECSALE</t>
  </si>
  <si>
    <t>Const GL_GROUP_ID_=    30007;</t>
  </si>
  <si>
    <t>Depreciation</t>
  </si>
  <si>
    <t>E_DEPRECIATION</t>
  </si>
  <si>
    <t>Salaries &amp; Allowances</t>
  </si>
  <si>
    <t>E_SAL_ALLOWANCES</t>
  </si>
  <si>
    <t>HO Interest Paid to Branches</t>
  </si>
  <si>
    <t>E_HO_INT_PD_TO_BRANCHES</t>
  </si>
  <si>
    <t>Interest Paid to Head Office</t>
  </si>
  <si>
    <t>E_INT_PD_TO_HO</t>
  </si>
  <si>
    <t>Const GL_GROUP_ID_=    40001;</t>
  </si>
  <si>
    <t>Interest Received from Loans</t>
  </si>
  <si>
    <t>I_INTRECLOAN</t>
  </si>
  <si>
    <t>I</t>
  </si>
  <si>
    <t>Const GL_GROUP_ID_=    40002;</t>
  </si>
  <si>
    <t>Charges Received</t>
  </si>
  <si>
    <t>I_CHREC</t>
  </si>
  <si>
    <t>Const GL_GROUP_ID_=    40003;</t>
  </si>
  <si>
    <t>Interest Received from Investments</t>
  </si>
  <si>
    <t>I_INTRECINV</t>
  </si>
  <si>
    <t>Const GL_GROUP_ID_=    40004;</t>
  </si>
  <si>
    <t>Const GL_GROUP_ID_=    40005;</t>
  </si>
  <si>
    <t>Profit From GSec Sale</t>
  </si>
  <si>
    <t>I_GSECSALE</t>
  </si>
  <si>
    <t>Const GL_GROUP_ID_=    40006;</t>
  </si>
  <si>
    <t>Penal Interest on Loans</t>
  </si>
  <si>
    <t>I_PENAL_INT</t>
  </si>
  <si>
    <t>HO Interest Received from Branches</t>
  </si>
  <si>
    <t>I_HO_INT_REC_FRM_BRANHCES</t>
  </si>
  <si>
    <t>Interest Received from Head Office</t>
  </si>
  <si>
    <t>I_INT_REC_FRM_HO</t>
  </si>
  <si>
    <t>Profit &amp; Loss A/c</t>
  </si>
  <si>
    <t>X_PL</t>
  </si>
  <si>
    <t>Non Financial Accounts</t>
  </si>
  <si>
    <t>X_NFA</t>
  </si>
  <si>
    <t>GOI Money/SGL Application</t>
  </si>
  <si>
    <t>L_OIR</t>
  </si>
  <si>
    <t>group_code</t>
  </si>
  <si>
    <t>parent_group_id</t>
  </si>
  <si>
    <t>DELETE FROM s_group_m ;</t>
  </si>
  <si>
    <t>L_FD_1</t>
  </si>
  <si>
    <t>Short Term</t>
  </si>
  <si>
    <t>Medium Term</t>
  </si>
  <si>
    <t>Long Term</t>
  </si>
  <si>
    <t>A_OIR</t>
  </si>
  <si>
    <t>Credit Balance In Advance</t>
  </si>
  <si>
    <t>Current A/C with DCC  Banks</t>
  </si>
  <si>
    <t>Shares With Other Co- Institutions</t>
  </si>
  <si>
    <t>Current Account With SBI Subsidieries</t>
  </si>
  <si>
    <t>Current A/c with Other Banks</t>
  </si>
  <si>
    <t>Current A/C with State Co- Banks</t>
  </si>
  <si>
    <t>Expense</t>
  </si>
  <si>
    <t>Interest On Deposits And Borrowings</t>
  </si>
  <si>
    <t>Salary, Allowances, PF, Gratuity, etc</t>
  </si>
  <si>
    <t>Director Allowances</t>
  </si>
  <si>
    <t>Rent, Rates, Taxes, Insurance and Light</t>
  </si>
  <si>
    <t>Law Charges And Audit Fees</t>
  </si>
  <si>
    <t>Depreciation, Repairs and Maintainces</t>
  </si>
  <si>
    <t>Postage, Telegram and Telephone</t>
  </si>
  <si>
    <t>Printing Stationary and Advt</t>
  </si>
  <si>
    <t>Other Expenditure</t>
  </si>
  <si>
    <t>Advance Income Tax and Other Prov</t>
  </si>
  <si>
    <t>Income</t>
  </si>
  <si>
    <t>Interest Received</t>
  </si>
  <si>
    <t>Commission, Exchange and Brokerage</t>
  </si>
  <si>
    <t>Other Receipts</t>
  </si>
  <si>
    <t>Sr.No.</t>
  </si>
  <si>
    <t>gl_group_set_id</t>
  </si>
  <si>
    <t>gl_group_set_name</t>
  </si>
  <si>
    <t>DELETE FROM s_gl_group_set_d ;</t>
  </si>
  <si>
    <t>CC Loan-Loan DP,Adhoc Limit,Renewal</t>
  </si>
  <si>
    <t>Charges Received-Charge master</t>
  </si>
  <si>
    <t>Bill Payable-Charge master</t>
  </si>
  <si>
    <t>Other Expenses -Charge Master</t>
  </si>
  <si>
    <t>Saving Accounts-Pigmy Agent,Transaction Template Trfr,Sundry party,Share Application</t>
  </si>
  <si>
    <t>Current Accounts-Pigmy Agent,Transaction Template Trfr,Sundry party,Share Application</t>
  </si>
  <si>
    <t>CC/OD Loan  -Share Application</t>
  </si>
  <si>
    <t>Term Loan (EMI) -Share Application</t>
  </si>
  <si>
    <t>Gold Loan  - Transaction Template</t>
  </si>
  <si>
    <t>CC/OD Loan On Term Deposit  - Transaction Template</t>
  </si>
  <si>
    <t>Other Liabilites - Transaction Template</t>
  </si>
  <si>
    <t>Loan against Deposits - Transaction Template</t>
  </si>
  <si>
    <t>Term Loan-Disbursement</t>
  </si>
  <si>
    <t>Gold Loan-Disbursement</t>
  </si>
  <si>
    <t>Fixed Assets-GST Bill</t>
  </si>
  <si>
    <t>Other Expenses-GST Bill</t>
  </si>
  <si>
    <t>Other Assets-GST Bill</t>
  </si>
  <si>
    <t>Current-Transaction Template</t>
  </si>
  <si>
    <t>Saving-Transaction Template</t>
  </si>
  <si>
    <t>CC Loan-Transaction Template</t>
  </si>
  <si>
    <t>CC/OD Loan On Term Deposit -Transaction Template</t>
  </si>
  <si>
    <t>Staff Expenses - Transaction Template</t>
  </si>
  <si>
    <t>Salaries &amp; Allowances - Transaction Template</t>
  </si>
  <si>
    <t>CC Loan-SI Debit Account</t>
  </si>
  <si>
    <t>Saving-SI Debit Account</t>
  </si>
  <si>
    <t>Current-SI Debit Account</t>
  </si>
  <si>
    <t>Daily Deposit-SI Debit Account</t>
  </si>
  <si>
    <t>Gold Loan-SI Credit Account</t>
  </si>
  <si>
    <t>Saving-SI Credit Account</t>
  </si>
  <si>
    <t>Current-SI Credit Account</t>
  </si>
  <si>
    <t>Recurring-SI Credit Account</t>
  </si>
  <si>
    <t>CC Loan-SI Credit Account</t>
  </si>
  <si>
    <t>Term Loan-SI Credit Account</t>
  </si>
  <si>
    <t>Dep Loan-SI Credit Account</t>
  </si>
  <si>
    <t>Saving-Transaction Template Trfr</t>
  </si>
  <si>
    <t>Current-Transaction Template Trfr</t>
  </si>
  <si>
    <t>Term Loan-Share Loan GL</t>
  </si>
  <si>
    <t>Gold Loan-Share Loan GL</t>
  </si>
  <si>
    <t>CC Loan-Share Loan GL</t>
  </si>
  <si>
    <t>Recurring Deposit Account -Single Int Calculation</t>
  </si>
  <si>
    <t>Cash Credit Loan -Single Int Calculation</t>
  </si>
  <si>
    <t>Loan Against Deposit Account -Single Int Calculation</t>
  </si>
  <si>
    <t>Term Loan -Single Int Calculation</t>
  </si>
  <si>
    <t>Gold Loan Account -Single Int Calculation</t>
  </si>
  <si>
    <t>Saving Account -Single Int Calculation</t>
  </si>
  <si>
    <t>Current Account -Single Int Calculation</t>
  </si>
  <si>
    <t>Term Deposit Account -Single Int Calculation</t>
  </si>
  <si>
    <t>Pigmy Deposit Account -Single Int Calculation</t>
  </si>
  <si>
    <t>FDCC LOAN</t>
  </si>
  <si>
    <t>for Cash exchange used</t>
  </si>
  <si>
    <t>Current  A/c with DCC Banks - Gsec Buy ,Gsec Deal, Currency Moment,Clearing Type,EFT Master</t>
  </si>
  <si>
    <t>clearing used -12</t>
  </si>
  <si>
    <t>Current  A/c with Nationalize Banks -Gsec Buy ,Gsec Deal, Currency Moment,Clearing Type,EFT Master</t>
  </si>
  <si>
    <t>Current  A/c with Other Banks -Gsec Buy ,Gsec Deal, Currency Moment,Clearing Type,EFT Master</t>
  </si>
  <si>
    <t>Clearing Adjustment -Gsec Buy ,Gsec Deal, Currency Moment,Clearing Type,EFT Master</t>
  </si>
  <si>
    <t>Branch Adjustment (Assets) -Gsec Buy ,Gsec Deal, Currency Moment,Clearing Type,EFT Master</t>
  </si>
  <si>
    <t>Branch Accounts (Internal)</t>
  </si>
  <si>
    <t>Term/Fixed Deposits-</t>
  </si>
  <si>
    <t>Cash Accounts-Cash Point</t>
  </si>
  <si>
    <t>DD Payable -Remitt Master</t>
  </si>
  <si>
    <t>PO Payable -Remitt Master</t>
  </si>
  <si>
    <t>Current  A/c with Nationalize Banks -Remitt Master</t>
  </si>
  <si>
    <t>Current  A/c with DCC Banks -Remitt Master</t>
  </si>
  <si>
    <t>Current  A/c with Other Banks -Remitt Master</t>
  </si>
  <si>
    <t>Locker Rent In Advance - Safe Box Locker Rent</t>
  </si>
  <si>
    <t>for locker rent gl - 16</t>
  </si>
  <si>
    <t>Charges Received - Safe Box Locker Rent</t>
  </si>
  <si>
    <t>Other Income - Safe Box Locker Rent</t>
  </si>
  <si>
    <t>for loan against Deposit - 17</t>
  </si>
  <si>
    <t>Loan Against Deposit Account</t>
  </si>
  <si>
    <t>CC/OD Loan On Term Deposit -FDCC,FDOD</t>
  </si>
  <si>
    <t>Loan against Deposits -FDCC,FDOD</t>
  </si>
  <si>
    <t>CC/OD Loan - Loan Notice</t>
  </si>
  <si>
    <t>Term Loan (EMI) - Loan Notice</t>
  </si>
  <si>
    <t>Gold Loan - Loan Notice</t>
  </si>
  <si>
    <t>Loan against Deposits - Loan Notice</t>
  </si>
  <si>
    <t>CC/OD Loan On Term Deposit - Loan Notice</t>
  </si>
  <si>
    <t>CC/OD Loan - For account</t>
  </si>
  <si>
    <t>Term Loan (EMI) - For account</t>
  </si>
  <si>
    <t>Gold Loan -For account</t>
  </si>
  <si>
    <t>Loan against Deposits - For account</t>
  </si>
  <si>
    <t>CC/OD Loan On Term Deposit - For account</t>
  </si>
  <si>
    <t>Recurring Deposits  - Lien</t>
  </si>
  <si>
    <t>Term/Fixed Deposits - Lien</t>
  </si>
  <si>
    <t>Daily Deposits ( Pigmy ) - Lien</t>
  </si>
  <si>
    <t>Term/Fixed Deposits - TD Int Payout</t>
  </si>
  <si>
    <t>Saving Accounts - share Dividend</t>
  </si>
  <si>
    <t>Current Accounts - share Dividend</t>
  </si>
  <si>
    <t>CC/OD Loan - share Dividend</t>
  </si>
  <si>
    <t>Term Loan (EMI) - share Dividend</t>
  </si>
  <si>
    <t>Gold Loan  - share Dividend</t>
  </si>
  <si>
    <t>CC/OD Loan On Term Deposit  - share Dividend</t>
  </si>
  <si>
    <t>Loan against Deposits - share Dividend</t>
  </si>
  <si>
    <t>Bank Guarantee (Liabilites)</t>
  </si>
  <si>
    <t>L_BRACCTS_INTRNL</t>
  </si>
  <si>
    <t>Bank Guarantee (Assets)</t>
  </si>
  <si>
    <t>Current  A/c with State Co. Banks</t>
  </si>
  <si>
    <t>Branch / HO Interest</t>
  </si>
  <si>
    <t>I_INT_BRNCH_HO</t>
  </si>
  <si>
    <t>update n7cbs.s_gl_group_m
	SET opp_side_group_id=null
	where gl_group_id  not in (20006,20007,20036,20037,20060)  ;</t>
  </si>
  <si>
    <t>JAVA_Constant</t>
  </si>
  <si>
    <t>acct_ref_type_id</t>
  </si>
  <si>
    <t>acct_ref_type_name</t>
  </si>
  <si>
    <t>acct_ref_method</t>
  </si>
  <si>
    <t>DELETE FROM  s_acct_ref_type_m;</t>
  </si>
  <si>
    <t>display_order_seq</t>
  </si>
  <si>
    <t>Overdue Interest Reserve (NPA)</t>
  </si>
  <si>
    <t>Interest Received Account</t>
  </si>
  <si>
    <t>GL</t>
  </si>
  <si>
    <t>Penal Interest Received</t>
  </si>
  <si>
    <t>Interest Receivable (STD)</t>
  </si>
  <si>
    <t>Interest Receivable (NPA)</t>
  </si>
  <si>
    <t>Interest Receivable ( STD Loans ) ( IR )</t>
  </si>
  <si>
    <t>NPA Penal Receivable</t>
  </si>
  <si>
    <t>Interest Receivable ( STD Loans )</t>
  </si>
  <si>
    <t>NPA Penal Reserve</t>
  </si>
  <si>
    <t>Charges Reserve</t>
  </si>
  <si>
    <t>Charges Receivable</t>
  </si>
  <si>
    <t>Charges Receivables</t>
  </si>
  <si>
    <t>Ex-gratia Account</t>
  </si>
  <si>
    <t>Interest Paid On Depsoits</t>
  </si>
  <si>
    <t>Penal Interest Paid</t>
  </si>
  <si>
    <t>Interest Paid on Deposits</t>
  </si>
  <si>
    <t>Interest Payable on Deposits</t>
  </si>
  <si>
    <t>MTD Accounts</t>
  </si>
  <si>
    <t>Interest Paid on MTD</t>
  </si>
  <si>
    <t>I_OTHINC_SH_FEES</t>
  </si>
  <si>
    <t>Share Entrance Fees</t>
  </si>
  <si>
    <t xml:space="preserve">Matured Term Deposit </t>
  </si>
  <si>
    <t>I_INTRECLOANPENAL</t>
  </si>
  <si>
    <t>A_OIR_NPA_PENAL</t>
  </si>
  <si>
    <t>L_OIR_NPA_PENAL</t>
  </si>
  <si>
    <t>Charges Reserves</t>
  </si>
  <si>
    <t>I_OTHINC_PENAL</t>
  </si>
  <si>
    <t>E_INTPAIDDEP_MTD</t>
  </si>
  <si>
    <t>IGST_STAX</t>
  </si>
  <si>
    <t>CGST_STAX</t>
  </si>
  <si>
    <t>SGST_STAX</t>
  </si>
  <si>
    <t>ABB  Adjusment</t>
  </si>
  <si>
    <t>BRANCH_DR_INT_AC</t>
  </si>
  <si>
    <t>Branch Debit Interest A/c</t>
  </si>
  <si>
    <t>BRANCH_CR_INT_AC</t>
  </si>
  <si>
    <t>Branch Credit Interest A/c</t>
  </si>
  <si>
    <t>GSec Premium Written Off</t>
  </si>
  <si>
    <t>Dividend Paid on Shared (PL)</t>
  </si>
  <si>
    <t>Interest Payable on MTD</t>
  </si>
  <si>
    <t>PROFIT_LOSS_CURR_FY</t>
  </si>
  <si>
    <t>Profit and Loss Appropriation Account</t>
  </si>
  <si>
    <t>IGST_RECEIVABLES</t>
  </si>
  <si>
    <t>IGST Receivable</t>
  </si>
  <si>
    <t>CGST_RECEIVABLES</t>
  </si>
  <si>
    <t>CGST Receivable</t>
  </si>
  <si>
    <t>SGST_RECEIVABLES</t>
  </si>
  <si>
    <t>SGST Receivable</t>
  </si>
  <si>
    <t>IGST_PAYABLES</t>
  </si>
  <si>
    <t>IGST Payable</t>
  </si>
  <si>
    <t>CGST_PAYABLES</t>
  </si>
  <si>
    <t>CGST Payable</t>
  </si>
  <si>
    <t>SGST_PAYABLES</t>
  </si>
  <si>
    <t>SGST Payable</t>
  </si>
  <si>
    <t>GST_PAID</t>
  </si>
  <si>
    <t>GST Expense (Paid)</t>
  </si>
  <si>
    <t>MATURED_TERM_DEPOSIT_DIRECT_REF</t>
  </si>
  <si>
    <t>Matured Term Deposit (Direct Ref)</t>
  </si>
  <si>
    <t>SHARE_SUSPENSE</t>
  </si>
  <si>
    <t>TDS_PAYABLE</t>
  </si>
  <si>
    <t>194N_TDS_PAYABLE</t>
  </si>
  <si>
    <t>194N TDS Payable</t>
  </si>
  <si>
    <t>All Loans</t>
  </si>
  <si>
    <t>All Deposits</t>
  </si>
  <si>
    <t>SB CA</t>
  </si>
  <si>
    <t>ref_gl_group_id</t>
  </si>
  <si>
    <t>for_gl_group_id</t>
  </si>
  <si>
    <t>is_mandatory_ref</t>
  </si>
  <si>
    <t>DELETE FROM s_acct_ref_gl_method_pattern_m;</t>
  </si>
  <si>
    <t>CC loan</t>
  </si>
  <si>
    <t>AIR Interest Receivables</t>
  </si>
  <si>
    <t>NPA Penal Receivables</t>
  </si>
  <si>
    <t>Term Loan</t>
  </si>
  <si>
    <t>Interest Receivable ( NPA )</t>
  </si>
  <si>
    <t>Gold loan</t>
  </si>
  <si>
    <t>Loan against depo</t>
  </si>
  <si>
    <t>Saving</t>
  </si>
  <si>
    <t>TDS payable</t>
  </si>
  <si>
    <t>Recurring</t>
  </si>
  <si>
    <t>Term Deposit</t>
  </si>
  <si>
    <t>Daily Deposit</t>
  </si>
  <si>
    <t>Current Account</t>
  </si>
  <si>
    <t>GSEC</t>
  </si>
  <si>
    <t>FDCC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</si>
</sst>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u/>
      <sz val="11"/>
      <color rgb="FF0563C1"/>
      <name val="Calibri"/>
      <family val="2"/>
    </font>
    <font>
      <b/>
      <sz val="11"/>
      <color rgb="FF000000"/>
      <name val="Calibri Light"/>
      <family val="2"/>
    </font>
    <font>
      <sz val="8"/>
      <color rgb="FF242424"/>
      <name val="Segoe UI"/>
      <family val="2"/>
    </font>
    <font>
      <sz val="11"/>
      <color rgb="FF000000"/>
      <name val="Calibri Light"/>
      <family val="2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BD0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5EFC6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 style="medium">
        <color rgb="FFD1D1D1"/>
      </right>
      <top/>
      <bottom style="medium">
        <color rgb="FFD1D1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3" borderId="0" xfId="0" applyFont="1" applyFill="1"/>
    <xf numFmtId="0" fontId="0" fillId="4" borderId="0" xfId="0" applyFill="1"/>
    <xf numFmtId="0" fontId="3" fillId="6" borderId="0" xfId="0" applyFont="1" applyFill="1"/>
    <xf numFmtId="0" fontId="2" fillId="0" borderId="0" xfId="0" applyFont="1"/>
    <xf numFmtId="0" fontId="3" fillId="7" borderId="0" xfId="0" applyFont="1" applyFill="1"/>
    <xf numFmtId="0" fontId="2" fillId="8" borderId="0" xfId="0" applyFont="1" applyFill="1"/>
    <xf numFmtId="0" fontId="2" fillId="6" borderId="0" xfId="0" applyFont="1" applyFill="1"/>
    <xf numFmtId="0" fontId="4" fillId="9" borderId="1" xfId="0" applyFont="1" applyFill="1" applyBorder="1" applyAlignment="1">
      <alignment wrapText="1"/>
    </xf>
    <xf numFmtId="0" fontId="4" fillId="9" borderId="2" xfId="0" applyFont="1" applyFill="1" applyBorder="1" applyAlignment="1">
      <alignment wrapText="1"/>
    </xf>
    <xf numFmtId="0" fontId="2" fillId="10" borderId="0" xfId="0" applyFont="1" applyFill="1"/>
    <xf numFmtId="0" fontId="2" fillId="11" borderId="0" xfId="0" applyFont="1" applyFill="1"/>
    <xf numFmtId="0" fontId="2" fillId="11" borderId="3" xfId="0" applyFont="1" applyFill="1" applyBorder="1"/>
    <xf numFmtId="0" fontId="2" fillId="11" borderId="4" xfId="0" applyFont="1" applyFill="1" applyBorder="1"/>
    <xf numFmtId="0" fontId="2" fillId="11" borderId="5" xfId="0" applyFont="1" applyFill="1" applyBorder="1"/>
    <xf numFmtId="0" fontId="2" fillId="11" borderId="6" xfId="0" applyFont="1" applyFill="1" applyBorder="1"/>
    <xf numFmtId="0" fontId="2" fillId="0" borderId="0" xfId="0" applyFont="1" applyAlignment="1">
      <alignment wrapText="1"/>
    </xf>
    <xf numFmtId="0" fontId="2" fillId="12" borderId="0" xfId="0" applyFont="1" applyFill="1"/>
    <xf numFmtId="0" fontId="2" fillId="4" borderId="0" xfId="0" applyFont="1" applyFill="1"/>
    <xf numFmtId="0" fontId="6" fillId="4" borderId="0" xfId="0" applyFont="1" applyFill="1"/>
    <xf numFmtId="0" fontId="3" fillId="14" borderId="0" xfId="0" applyFont="1" applyFill="1"/>
    <xf numFmtId="0" fontId="7" fillId="4" borderId="0" xfId="0" applyFont="1" applyFill="1"/>
    <xf numFmtId="0" fontId="2" fillId="13" borderId="0" xfId="0" applyFont="1" applyFill="1"/>
    <xf numFmtId="0" fontId="2" fillId="5" borderId="0" xfId="0" applyFont="1" applyFill="1"/>
    <xf numFmtId="0" fontId="2" fillId="2" borderId="0" xfId="0" applyFont="1" applyFill="1"/>
    <xf numFmtId="0" fontId="8" fillId="0" borderId="0" xfId="0" applyFont="1"/>
    <xf numFmtId="0" fontId="3" fillId="16" borderId="0" xfId="0" applyFont="1" applyFill="1"/>
    <xf numFmtId="0" fontId="3" fillId="0" borderId="0" xfId="0" applyFont="1"/>
    <xf numFmtId="0" fontId="2" fillId="17" borderId="0" xfId="0" applyFont="1" applyFill="1"/>
    <xf numFmtId="0" fontId="2" fillId="19" borderId="0" xfId="0" applyFont="1" applyFill="1"/>
    <xf numFmtId="0" fontId="0" fillId="0" borderId="3" xfId="0" applyBorder="1"/>
    <xf numFmtId="0" fontId="4" fillId="13" borderId="1" xfId="0" applyFont="1" applyFill="1" applyBorder="1" applyAlignment="1">
      <alignment wrapText="1"/>
    </xf>
    <xf numFmtId="0" fontId="0" fillId="13" borderId="0" xfId="0" applyFill="1"/>
    <xf numFmtId="0" fontId="0" fillId="19" borderId="0" xfId="0" applyFill="1"/>
    <xf numFmtId="0" fontId="9" fillId="8" borderId="0" xfId="0" applyFont="1" applyFill="1"/>
    <xf numFmtId="0" fontId="10" fillId="0" borderId="0" xfId="0" applyFont="1"/>
    <xf numFmtId="0" fontId="11" fillId="0" borderId="0" xfId="0" applyFont="1"/>
    <xf numFmtId="0" fontId="3" fillId="21" borderId="0" xfId="0" applyFont="1" applyFill="1"/>
    <xf numFmtId="0" fontId="2" fillId="15" borderId="0" xfId="0" applyFont="1" applyFill="1"/>
    <xf numFmtId="0" fontId="0" fillId="22" borderId="0" xfId="0" applyFill="1"/>
    <xf numFmtId="0" fontId="2" fillId="23" borderId="0" xfId="0" applyFont="1" applyFill="1"/>
    <xf numFmtId="0" fontId="2" fillId="22" borderId="0" xfId="0" applyFont="1" applyFill="1"/>
    <xf numFmtId="0" fontId="3" fillId="12" borderId="0" xfId="0" applyFont="1" applyFill="1"/>
    <xf numFmtId="0" fontId="6" fillId="0" borderId="0" xfId="0" applyFont="1"/>
    <xf numFmtId="0" fontId="2" fillId="12" borderId="0" xfId="0" applyFont="1" applyFill="1" applyAlignment="1">
      <alignment wrapText="1"/>
    </xf>
    <xf numFmtId="0" fontId="2" fillId="20" borderId="0" xfId="0" applyFont="1" applyFill="1"/>
    <xf numFmtId="0" fontId="0" fillId="15" borderId="0" xfId="0" applyFill="1"/>
    <xf numFmtId="0" fontId="0" fillId="15" borderId="3" xfId="0" applyFill="1" applyBorder="1"/>
    <xf numFmtId="0" fontId="0" fillId="18" borderId="0" xfId="0" applyFill="1"/>
    <xf numFmtId="0" fontId="4" fillId="3" borderId="1" xfId="0" applyFont="1" applyFill="1" applyBorder="1" applyAlignment="1">
      <alignment wrapText="1"/>
    </xf>
    <xf numFmtId="0" fontId="0" fillId="5" borderId="0" xfId="0" applyFill="1"/>
    <xf numFmtId="0" fontId="6" fillId="13" borderId="0" xfId="0" applyFont="1" applyFill="1"/>
    <xf numFmtId="0" fontId="3" fillId="4" borderId="0" xfId="0" applyFont="1" applyFill="1"/>
    <xf numFmtId="0" fontId="0" fillId="24" borderId="0" xfId="0" applyFill="1"/>
    <xf numFmtId="0" fontId="1" fillId="25" borderId="0" xfId="0" applyFont="1" applyFill="1"/>
    <xf numFmtId="0" fontId="0" fillId="0" borderId="0" xfId="0" applyAlignment="1">
      <alignment wrapText="1"/>
    </xf>
    <xf numFmtId="0" fontId="5" fillId="12" borderId="0" xfId="0" applyFont="1" applyFill="1"/>
    <xf numFmtId="0" fontId="5" fillId="0" borderId="0" xfId="0" applyFont="1"/>
    <xf numFmtId="0" fontId="2" fillId="1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arnath Bichhal" id="{9788D631-9957-49EB-BC81-3201EB46F6DB}" userId="Amarnath Bichha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1798-CBB5-42CC-BE23-D5405C52F9DD}">
  <dimension ref="C2:O118"/>
  <sheetViews>
    <sheetView topLeftCell="E1" workbookViewId="0">
      <selection activeCell="G8" sqref="G8"/>
    </sheetView>
  </sheetViews>
  <sheetFormatPr defaultRowHeight="15" x14ac:dyDescent="0.25"/>
  <cols>
    <col min="1" max="1" width="26.28515625" bestFit="1" customWidth="1"/>
    <col min="3" max="3" width="33.7109375" bestFit="1" customWidth="1"/>
    <col min="7" max="7" width="10.42578125" bestFit="1" customWidth="1"/>
    <col min="8" max="8" width="11" customWidth="1"/>
    <col min="9" max="9" width="34" bestFit="1" customWidth="1"/>
    <col min="10" max="10" width="25.42578125" bestFit="1" customWidth="1"/>
    <col min="11" max="11" width="12.85546875" customWidth="1"/>
    <col min="12" max="12" width="16.28515625" customWidth="1"/>
    <col min="13" max="13" width="14.42578125" customWidth="1"/>
    <col min="14" max="14" width="16.42578125" customWidth="1"/>
  </cols>
  <sheetData>
    <row r="2" spans="3:15" x14ac:dyDescent="0.25">
      <c r="G2" s="54"/>
      <c r="H2" s="27" t="s">
        <v>3</v>
      </c>
      <c r="I2" s="27" t="s">
        <v>4</v>
      </c>
      <c r="J2" s="27" t="s">
        <v>437</v>
      </c>
      <c r="K2" s="27" t="s">
        <v>106</v>
      </c>
      <c r="L2" s="27" t="s">
        <v>438</v>
      </c>
      <c r="M2" s="27" t="s">
        <v>110</v>
      </c>
      <c r="N2" s="27" t="s">
        <v>111</v>
      </c>
      <c r="O2" s="27" t="s">
        <v>439</v>
      </c>
    </row>
    <row r="3" spans="3:15" x14ac:dyDescent="0.25">
      <c r="H3" s="2">
        <v>1001</v>
      </c>
      <c r="I3" s="2" t="s">
        <v>5</v>
      </c>
      <c r="J3" t="s">
        <v>440</v>
      </c>
      <c r="K3" t="s">
        <v>127</v>
      </c>
      <c r="L3">
        <v>0</v>
      </c>
      <c r="M3">
        <v>3</v>
      </c>
      <c r="N3">
        <v>1</v>
      </c>
      <c r="O3" t="str">
        <f>CONCATENATE("INSERT INTO s_group_m (group_id,group_name,group_code,t_side_code,parent_group_id,disp_seq_no,is_drcr_balance) VALUES (",H3&amp;",'"&amp;I3&amp;"','"&amp;J3&amp;"','"&amp;K3&amp;"',"&amp;L3&amp;","&amp;M3&amp;","&amp;N3&amp;");")</f>
        <v>INSERT INTO s_group_m (group_id,group_name,group_code,t_side_code,parent_group_id,disp_seq_no,is_drcr_balance) VALUES (1001,'Deposit','L_FD_1','L',0,3,1);</v>
      </c>
    </row>
    <row r="4" spans="3:15" x14ac:dyDescent="0.25">
      <c r="H4">
        <v>100101</v>
      </c>
      <c r="I4" s="53" t="s">
        <v>6</v>
      </c>
      <c r="J4">
        <v>100101</v>
      </c>
      <c r="K4" t="s">
        <v>127</v>
      </c>
      <c r="L4">
        <v>1001</v>
      </c>
      <c r="M4">
        <v>1</v>
      </c>
      <c r="N4">
        <v>1</v>
      </c>
      <c r="O4" t="str">
        <f>CONCATENATE("INSERT INTO s_group_m (group_id,group_name,group_code,t_side_code,parent_group_id,disp_seq_no,is_drcr_balance) VALUES (",H4&amp;",'"&amp;I4&amp;"','"&amp;J4&amp;"','"&amp;K4&amp;"',"&amp;L4&amp;","&amp;M4&amp;","&amp;N4&amp;");")</f>
        <v>INSERT INTO s_group_m (group_id,group_name,group_code,t_side_code,parent_group_id,disp_seq_no,is_drcr_balance) VALUES (100101,'Demand Deposit','100101','L',1001,1,1);</v>
      </c>
    </row>
    <row r="5" spans="3:15" x14ac:dyDescent="0.25">
      <c r="H5">
        <v>100102</v>
      </c>
      <c r="I5" s="53" t="s">
        <v>8</v>
      </c>
      <c r="J5">
        <v>100102</v>
      </c>
      <c r="K5" t="s">
        <v>127</v>
      </c>
      <c r="L5">
        <v>1001</v>
      </c>
      <c r="M5">
        <v>1</v>
      </c>
      <c r="N5">
        <v>1</v>
      </c>
      <c r="O5" t="str">
        <f t="shared" ref="O5:O33" si="0">CONCATENATE("INSERT INTO s_group_m (group_id,group_name,group_code,t_side_code,parent_group_id,disp_seq_no,is_drcr_balance) VALUES (",H5&amp;",'"&amp;I5&amp;"','"&amp;J5&amp;"','"&amp;K5&amp;"',"&amp;L5&amp;","&amp;M5&amp;","&amp;N5&amp;");")</f>
        <v>INSERT INTO s_group_m (group_id,group_name,group_code,t_side_code,parent_group_id,disp_seq_no,is_drcr_balance) VALUES (100102,'Time Deposit','100102','L',1001,1,1);</v>
      </c>
    </row>
    <row r="6" spans="3:15" s="2" customFormat="1" x14ac:dyDescent="0.25">
      <c r="H6" s="2">
        <v>100103</v>
      </c>
      <c r="I6" s="2" t="s">
        <v>445</v>
      </c>
      <c r="J6" s="2">
        <v>100103</v>
      </c>
      <c r="K6" s="2" t="s">
        <v>127</v>
      </c>
      <c r="L6" s="2">
        <v>1001</v>
      </c>
      <c r="M6" s="2">
        <v>1</v>
      </c>
      <c r="N6" s="2">
        <v>1</v>
      </c>
      <c r="O6"/>
    </row>
    <row r="8" spans="3:15" x14ac:dyDescent="0.25">
      <c r="H8">
        <v>1002</v>
      </c>
      <c r="I8" t="s">
        <v>11</v>
      </c>
      <c r="J8">
        <v>1002</v>
      </c>
      <c r="K8" t="s">
        <v>127</v>
      </c>
      <c r="L8">
        <v>0</v>
      </c>
      <c r="M8">
        <v>1</v>
      </c>
      <c r="N8">
        <v>1</v>
      </c>
      <c r="O8" t="str">
        <f t="shared" si="0"/>
        <v>INSERT INTO s_group_m (group_id,group_name,group_code,t_side_code,parent_group_id,disp_seq_no,is_drcr_balance) VALUES (1002,'Share Capital','1002','L',0,1,1);</v>
      </c>
    </row>
    <row r="9" spans="3:15" x14ac:dyDescent="0.25">
      <c r="H9">
        <v>1003</v>
      </c>
      <c r="I9" t="s">
        <v>13</v>
      </c>
      <c r="J9">
        <v>1003</v>
      </c>
      <c r="K9" t="s">
        <v>127</v>
      </c>
      <c r="L9">
        <v>0</v>
      </c>
      <c r="M9">
        <v>999999</v>
      </c>
      <c r="N9">
        <v>1</v>
      </c>
      <c r="O9" t="str">
        <f t="shared" si="0"/>
        <v>INSERT INTO s_group_m (group_id,group_name,group_code,t_side_code,parent_group_id,disp_seq_no,is_drcr_balance) VALUES (1003,'Contra','1003','L',0,999999,1);</v>
      </c>
    </row>
    <row r="10" spans="3:15" x14ac:dyDescent="0.25">
      <c r="H10">
        <v>1004</v>
      </c>
      <c r="I10" t="s">
        <v>24</v>
      </c>
      <c r="J10">
        <v>1004</v>
      </c>
      <c r="K10" t="s">
        <v>127</v>
      </c>
      <c r="L10">
        <v>0</v>
      </c>
      <c r="M10">
        <v>5</v>
      </c>
      <c r="N10">
        <v>1</v>
      </c>
      <c r="O10" t="str">
        <f t="shared" si="0"/>
        <v>INSERT INTO s_group_m (group_id,group_name,group_code,t_side_code,parent_group_id,disp_seq_no,is_drcr_balance) VALUES (1004,'Overdue Interest Reserve','1004','L',0,5,1);</v>
      </c>
    </row>
    <row r="11" spans="3:15" x14ac:dyDescent="0.25">
      <c r="H11">
        <v>1005</v>
      </c>
      <c r="I11" t="s">
        <v>7</v>
      </c>
      <c r="J11">
        <v>1005</v>
      </c>
      <c r="K11" t="s">
        <v>127</v>
      </c>
      <c r="L11">
        <v>0</v>
      </c>
      <c r="M11">
        <v>7</v>
      </c>
      <c r="N11">
        <v>1</v>
      </c>
      <c r="O11" t="str">
        <f t="shared" si="0"/>
        <v>INSERT INTO s_group_m (group_id,group_name,group_code,t_side_code,parent_group_id,disp_seq_no,is_drcr_balance) VALUES (1005,'Borrowings from Other Bank','1005','L',0,7,1);</v>
      </c>
    </row>
    <row r="12" spans="3:15" x14ac:dyDescent="0.25">
      <c r="H12">
        <v>1006</v>
      </c>
      <c r="I12" t="s">
        <v>26</v>
      </c>
      <c r="J12">
        <v>1006</v>
      </c>
      <c r="K12" t="s">
        <v>127</v>
      </c>
      <c r="L12">
        <v>0</v>
      </c>
      <c r="M12">
        <v>2</v>
      </c>
      <c r="N12">
        <v>1</v>
      </c>
      <c r="O12" t="str">
        <f t="shared" si="0"/>
        <v>INSERT INTO s_group_m (group_id,group_name,group_code,t_side_code,parent_group_id,disp_seq_no,is_drcr_balance) VALUES (1006,'Reserves &amp; Surplus','1006','L',0,2,1);</v>
      </c>
    </row>
    <row r="13" spans="3:15" x14ac:dyDescent="0.25">
      <c r="H13">
        <v>1007</v>
      </c>
      <c r="I13" t="s">
        <v>23</v>
      </c>
      <c r="J13">
        <v>1007</v>
      </c>
      <c r="K13" t="s">
        <v>127</v>
      </c>
      <c r="L13">
        <v>0</v>
      </c>
      <c r="M13">
        <v>8</v>
      </c>
      <c r="N13">
        <v>1</v>
      </c>
      <c r="O13" t="str">
        <f t="shared" si="0"/>
        <v>INSERT INTO s_group_m (group_id,group_name,group_code,t_side_code,parent_group_id,disp_seq_no,is_drcr_balance) VALUES (1007,'Other Liabilities','1007','L',0,8,1);</v>
      </c>
    </row>
    <row r="14" spans="3:15" x14ac:dyDescent="0.25">
      <c r="H14">
        <v>1008</v>
      </c>
      <c r="I14" t="s">
        <v>9</v>
      </c>
      <c r="J14">
        <v>1008</v>
      </c>
      <c r="K14" t="s">
        <v>127</v>
      </c>
      <c r="L14">
        <v>0</v>
      </c>
      <c r="M14">
        <v>9</v>
      </c>
      <c r="N14">
        <v>1</v>
      </c>
      <c r="O14" t="str">
        <f t="shared" si="0"/>
        <v>INSERT INTO s_group_m (group_id,group_name,group_code,t_side_code,parent_group_id,disp_seq_no,is_drcr_balance) VALUES (1008,'Branch Adjustment ( Liablities )','1008','L',0,9,1);</v>
      </c>
    </row>
    <row r="15" spans="3:15" x14ac:dyDescent="0.25">
      <c r="D15" s="4"/>
      <c r="H15">
        <v>1009</v>
      </c>
      <c r="I15" t="s">
        <v>25</v>
      </c>
      <c r="J15">
        <v>1009</v>
      </c>
      <c r="K15" t="s">
        <v>127</v>
      </c>
      <c r="L15">
        <v>0</v>
      </c>
      <c r="M15">
        <v>10</v>
      </c>
      <c r="N15">
        <v>1</v>
      </c>
      <c r="O15" t="str">
        <f t="shared" si="0"/>
        <v>INSERT INTO s_group_m (group_id,group_name,group_code,t_side_code,parent_group_id,disp_seq_no,is_drcr_balance) VALUES (1009,'Profit &amp; loss ','1009','L',0,10,1);</v>
      </c>
    </row>
    <row r="16" spans="3:15" x14ac:dyDescent="0.25">
      <c r="C16" s="4"/>
      <c r="D16" s="4"/>
      <c r="H16">
        <v>1010</v>
      </c>
      <c r="I16" t="s">
        <v>16</v>
      </c>
      <c r="J16">
        <v>1010</v>
      </c>
      <c r="K16" t="s">
        <v>127</v>
      </c>
      <c r="L16">
        <v>0</v>
      </c>
      <c r="M16">
        <v>4</v>
      </c>
      <c r="N16">
        <v>1</v>
      </c>
      <c r="O16" t="str">
        <f t="shared" si="0"/>
        <v>INSERT INTO s_group_m (group_id,group_name,group_code,t_side_code,parent_group_id,disp_seq_no,is_drcr_balance) VALUES (1010,'Interest Payables','1010','L',0,4,1);</v>
      </c>
    </row>
    <row r="17" spans="3:15" x14ac:dyDescent="0.25">
      <c r="C17" s="4"/>
      <c r="D17" s="4"/>
      <c r="H17">
        <v>1011</v>
      </c>
      <c r="I17" t="s">
        <v>14</v>
      </c>
      <c r="J17">
        <v>1011</v>
      </c>
      <c r="K17" t="s">
        <v>127</v>
      </c>
      <c r="L17">
        <v>0</v>
      </c>
      <c r="M17">
        <v>6</v>
      </c>
      <c r="N17">
        <v>1</v>
      </c>
      <c r="O17" t="str">
        <f t="shared" si="0"/>
        <v>INSERT INTO s_group_m (group_id,group_name,group_code,t_side_code,parent_group_id,disp_seq_no,is_drcr_balance) VALUES (1011,'Demand Liabilties','1011','L',0,6,1);</v>
      </c>
    </row>
    <row r="18" spans="3:15" x14ac:dyDescent="0.25">
      <c r="H18">
        <v>2001</v>
      </c>
      <c r="I18" t="s">
        <v>17</v>
      </c>
      <c r="J18">
        <v>2001</v>
      </c>
      <c r="K18" t="s">
        <v>259</v>
      </c>
      <c r="L18">
        <v>0</v>
      </c>
      <c r="M18">
        <v>8</v>
      </c>
      <c r="N18">
        <v>1</v>
      </c>
      <c r="O18" t="str">
        <f t="shared" si="0"/>
        <v>INSERT INTO s_group_m (group_id,group_name,group_code,t_side_code,parent_group_id,disp_seq_no,is_drcr_balance) VALUES (2001,'Interest Receivables','2001','A',0,8,1);</v>
      </c>
    </row>
    <row r="19" spans="3:15" x14ac:dyDescent="0.25">
      <c r="H19">
        <v>2002</v>
      </c>
      <c r="I19" t="s">
        <v>18</v>
      </c>
      <c r="J19">
        <v>2002</v>
      </c>
      <c r="K19" t="s">
        <v>259</v>
      </c>
      <c r="L19">
        <v>0</v>
      </c>
      <c r="M19">
        <v>4</v>
      </c>
      <c r="N19">
        <v>1</v>
      </c>
      <c r="O19" t="str">
        <f t="shared" si="0"/>
        <v>INSERT INTO s_group_m (group_id,group_name,group_code,t_side_code,parent_group_id,disp_seq_no,is_drcr_balance) VALUES (2002,'Investments','2002','A',0,4,1);</v>
      </c>
    </row>
    <row r="20" spans="3:15" x14ac:dyDescent="0.25">
      <c r="H20">
        <v>2003</v>
      </c>
      <c r="I20" t="s">
        <v>19</v>
      </c>
      <c r="J20">
        <v>2003</v>
      </c>
      <c r="K20" t="s">
        <v>259</v>
      </c>
      <c r="L20">
        <v>0</v>
      </c>
      <c r="M20">
        <v>7</v>
      </c>
      <c r="N20">
        <v>1</v>
      </c>
      <c r="O20" t="str">
        <f t="shared" si="0"/>
        <v>INSERT INTO s_group_m (group_id,group_name,group_code,t_side_code,parent_group_id,disp_seq_no,is_drcr_balance) VALUES (2003,'Loans &amp; Advances','2003','A',0,7,1);</v>
      </c>
    </row>
    <row r="22" spans="3:15" x14ac:dyDescent="0.25">
      <c r="H22">
        <v>200301</v>
      </c>
      <c r="I22" t="s">
        <v>441</v>
      </c>
      <c r="J22">
        <v>200301</v>
      </c>
      <c r="K22" t="s">
        <v>259</v>
      </c>
      <c r="L22">
        <v>2003</v>
      </c>
      <c r="M22">
        <v>701</v>
      </c>
      <c r="N22">
        <v>1</v>
      </c>
      <c r="O22" t="str">
        <f t="shared" ref="O22:O24" si="1">CONCATENATE("INSERT INTO s_group_m (group_id,group_name,group_code,t_side_code,parent_group_id,disp_seq_no,is_drcr_balance) VALUES (",H22&amp;",'"&amp;I22&amp;"','"&amp;J22&amp;"','"&amp;K22&amp;"',"&amp;L22&amp;","&amp;M22&amp;","&amp;N22&amp;");")</f>
        <v>INSERT INTO s_group_m (group_id,group_name,group_code,t_side_code,parent_group_id,disp_seq_no,is_drcr_balance) VALUES (200301,'Short Term','200301','A',2003,701,1);</v>
      </c>
    </row>
    <row r="23" spans="3:15" x14ac:dyDescent="0.25">
      <c r="H23">
        <v>200302</v>
      </c>
      <c r="I23" t="s">
        <v>442</v>
      </c>
      <c r="J23">
        <v>200302</v>
      </c>
      <c r="K23" t="s">
        <v>259</v>
      </c>
      <c r="L23">
        <v>2003</v>
      </c>
      <c r="M23">
        <v>702</v>
      </c>
      <c r="N23">
        <v>1</v>
      </c>
      <c r="O23" t="str">
        <f t="shared" si="1"/>
        <v>INSERT INTO s_group_m (group_id,group_name,group_code,t_side_code,parent_group_id,disp_seq_no,is_drcr_balance) VALUES (200302,'Medium Term','200302','A',2003,702,1);</v>
      </c>
    </row>
    <row r="24" spans="3:15" x14ac:dyDescent="0.25">
      <c r="H24">
        <v>200303</v>
      </c>
      <c r="I24" t="s">
        <v>443</v>
      </c>
      <c r="J24">
        <v>200303</v>
      </c>
      <c r="K24" t="s">
        <v>259</v>
      </c>
      <c r="L24">
        <v>2003</v>
      </c>
      <c r="M24">
        <v>703</v>
      </c>
      <c r="N24">
        <v>1</v>
      </c>
      <c r="O24" t="str">
        <f t="shared" si="1"/>
        <v>INSERT INTO s_group_m (group_id,group_name,group_code,t_side_code,parent_group_id,disp_seq_no,is_drcr_balance) VALUES (200303,'Long Term','200303','A',2003,703,1);</v>
      </c>
    </row>
    <row r="26" spans="3:15" x14ac:dyDescent="0.25">
      <c r="H26">
        <v>2004</v>
      </c>
      <c r="I26" t="s">
        <v>15</v>
      </c>
      <c r="J26">
        <v>2004</v>
      </c>
      <c r="K26" t="s">
        <v>259</v>
      </c>
      <c r="L26">
        <v>0</v>
      </c>
      <c r="M26">
        <v>10</v>
      </c>
      <c r="N26">
        <v>1</v>
      </c>
      <c r="O26" t="str">
        <f t="shared" si="0"/>
        <v>INSERT INTO s_group_m (group_id,group_name,group_code,t_side_code,parent_group_id,disp_seq_no,is_drcr_balance) VALUES (2004,'Fixed Assets','2004','A',0,10,1);</v>
      </c>
    </row>
    <row r="27" spans="3:15" x14ac:dyDescent="0.25">
      <c r="H27">
        <v>2005</v>
      </c>
      <c r="I27" t="s">
        <v>12</v>
      </c>
      <c r="J27">
        <v>2005</v>
      </c>
      <c r="K27" t="s">
        <v>259</v>
      </c>
      <c r="L27">
        <v>0</v>
      </c>
      <c r="M27">
        <v>1</v>
      </c>
      <c r="N27">
        <v>1</v>
      </c>
      <c r="O27" t="str">
        <f t="shared" si="0"/>
        <v>INSERT INTO s_group_m (group_id,group_name,group_code,t_side_code,parent_group_id,disp_seq_no,is_drcr_balance) VALUES (2005,'Cash Balance','2005','A',0,1,1);</v>
      </c>
    </row>
    <row r="28" spans="3:15" x14ac:dyDescent="0.25">
      <c r="H28">
        <v>2006</v>
      </c>
      <c r="I28" t="s">
        <v>21</v>
      </c>
      <c r="J28">
        <v>2006</v>
      </c>
      <c r="K28" t="s">
        <v>259</v>
      </c>
      <c r="L28">
        <v>0</v>
      </c>
      <c r="M28">
        <v>11</v>
      </c>
      <c r="N28">
        <v>1</v>
      </c>
      <c r="O28" t="str">
        <f t="shared" si="0"/>
        <v>INSERT INTO s_group_m (group_id,group_name,group_code,t_side_code,parent_group_id,disp_seq_no,is_drcr_balance) VALUES (2006,'Other Assets','2006','A',0,11,1);</v>
      </c>
    </row>
    <row r="29" spans="3:15" x14ac:dyDescent="0.25">
      <c r="H29">
        <v>2007</v>
      </c>
      <c r="I29" t="s">
        <v>22</v>
      </c>
      <c r="J29">
        <v>2007</v>
      </c>
      <c r="K29" t="s">
        <v>259</v>
      </c>
      <c r="L29">
        <v>0</v>
      </c>
      <c r="M29">
        <v>5</v>
      </c>
      <c r="N29">
        <v>1</v>
      </c>
      <c r="O29" t="str">
        <f t="shared" si="0"/>
        <v>INSERT INTO s_group_m (group_id,group_name,group_code,t_side_code,parent_group_id,disp_seq_no,is_drcr_balance) VALUES (2007,'Other Investments','2007','A',0,5,1);</v>
      </c>
    </row>
    <row r="30" spans="3:15" x14ac:dyDescent="0.25">
      <c r="H30">
        <v>2008</v>
      </c>
      <c r="I30" t="s">
        <v>10</v>
      </c>
      <c r="J30">
        <v>2008</v>
      </c>
      <c r="K30" t="s">
        <v>259</v>
      </c>
      <c r="L30">
        <v>0</v>
      </c>
      <c r="M30">
        <v>9</v>
      </c>
      <c r="N30">
        <v>1</v>
      </c>
      <c r="O30" t="str">
        <f t="shared" si="0"/>
        <v>INSERT INTO s_group_m (group_id,group_name,group_code,t_side_code,parent_group_id,disp_seq_no,is_drcr_balance) VALUES (2008,'Branch Adjustments','2008','A',0,9,1);</v>
      </c>
    </row>
    <row r="31" spans="3:15" x14ac:dyDescent="0.25">
      <c r="H31">
        <v>2009</v>
      </c>
      <c r="I31" t="s">
        <v>446</v>
      </c>
      <c r="J31">
        <v>2009</v>
      </c>
      <c r="K31" t="s">
        <v>259</v>
      </c>
      <c r="L31">
        <v>0</v>
      </c>
      <c r="M31">
        <v>2</v>
      </c>
      <c r="N31">
        <v>1</v>
      </c>
      <c r="O31" t="str">
        <f t="shared" si="0"/>
        <v>INSERT INTO s_group_m (group_id,group_name,group_code,t_side_code,parent_group_id,disp_seq_no,is_drcr_balance) VALUES (2009,'Current A/C with DCC  Banks','2009','A',0,2,1);</v>
      </c>
    </row>
    <row r="32" spans="3:15" x14ac:dyDescent="0.25">
      <c r="H32">
        <v>2010</v>
      </c>
      <c r="I32" t="s">
        <v>20</v>
      </c>
      <c r="J32">
        <v>2010</v>
      </c>
      <c r="K32" t="s">
        <v>259</v>
      </c>
      <c r="L32">
        <v>0</v>
      </c>
      <c r="M32">
        <v>6</v>
      </c>
      <c r="N32">
        <v>1</v>
      </c>
      <c r="O32" t="str">
        <f t="shared" si="0"/>
        <v>INSERT INTO s_group_m (group_id,group_name,group_code,t_side_code,parent_group_id,disp_seq_no,is_drcr_balance) VALUES (2010,'Money at Call &amp; Short Notice','2010','A',0,6,1);</v>
      </c>
    </row>
    <row r="33" spans="8:15" x14ac:dyDescent="0.25">
      <c r="H33">
        <v>2011</v>
      </c>
      <c r="I33" t="s">
        <v>447</v>
      </c>
      <c r="J33">
        <v>2011</v>
      </c>
      <c r="K33" t="s">
        <v>259</v>
      </c>
      <c r="L33">
        <v>0</v>
      </c>
      <c r="M33">
        <v>3</v>
      </c>
      <c r="N33">
        <v>1</v>
      </c>
      <c r="O33" t="str">
        <f t="shared" si="0"/>
        <v>INSERT INTO s_group_m (group_id,group_name,group_code,t_side_code,parent_group_id,disp_seq_no,is_drcr_balance) VALUES (2011,'Shares With Other Co- Institutions','2011','A',0,3,1);</v>
      </c>
    </row>
    <row r="34" spans="8:15" x14ac:dyDescent="0.25">
      <c r="H34">
        <v>2012</v>
      </c>
      <c r="I34" t="s">
        <v>448</v>
      </c>
      <c r="J34">
        <v>2012</v>
      </c>
      <c r="K34" t="s">
        <v>259</v>
      </c>
      <c r="L34">
        <v>0</v>
      </c>
      <c r="M34">
        <v>2</v>
      </c>
      <c r="N34">
        <v>1</v>
      </c>
      <c r="O34" t="str">
        <f>CONCATENATE("INSERT INTO s_group_m (group_id,group_name,group_code,t_side_code,parent_group_id,disp_seq_no,is_drcr_balance) VALUES (",H34&amp;",'"&amp;I34&amp;"','"&amp;J34&amp;"','"&amp;K34&amp;"',"&amp;L34&amp;","&amp;M34&amp;","&amp;N34&amp;");")</f>
        <v>INSERT INTO s_group_m (group_id,group_name,group_code,t_side_code,parent_group_id,disp_seq_no,is_drcr_balance) VALUES (2012,'Current Account With SBI Subsidieries','2012','A',0,2,1);</v>
      </c>
    </row>
    <row r="35" spans="8:15" x14ac:dyDescent="0.25">
      <c r="H35">
        <v>2013</v>
      </c>
      <c r="I35" t="s">
        <v>449</v>
      </c>
      <c r="J35">
        <v>2013</v>
      </c>
      <c r="K35" t="s">
        <v>259</v>
      </c>
      <c r="L35">
        <v>0</v>
      </c>
      <c r="M35">
        <v>2</v>
      </c>
      <c r="N35">
        <v>1</v>
      </c>
      <c r="O35" t="str">
        <f>CONCATENATE("INSERT INTO s_group_m (group_id,group_name,group_code,t_side_code,parent_group_id,disp_seq_no,is_drcr_balance) VALUES (",H35&amp;",'"&amp;I35&amp;"','"&amp;J35&amp;"','"&amp;K35&amp;"',"&amp;L35&amp;","&amp;M35&amp;","&amp;N35&amp;");")</f>
        <v>INSERT INTO s_group_m (group_id,group_name,group_code,t_side_code,parent_group_id,disp_seq_no,is_drcr_balance) VALUES (2013,'Current A/c with Other Banks','2013','A',0,2,1);</v>
      </c>
    </row>
    <row r="36" spans="8:15" x14ac:dyDescent="0.25">
      <c r="H36">
        <v>2014</v>
      </c>
      <c r="I36" t="s">
        <v>446</v>
      </c>
      <c r="J36">
        <v>2014</v>
      </c>
      <c r="K36" t="s">
        <v>259</v>
      </c>
      <c r="L36">
        <v>0</v>
      </c>
      <c r="M36">
        <v>2</v>
      </c>
      <c r="N36">
        <v>1</v>
      </c>
      <c r="O36" t="str">
        <f>CONCATENATE("INSERT INTO s_group_m (group_id,group_name,group_code,t_side_code,parent_group_id,disp_seq_no,is_drcr_balance) VALUES (",H36&amp;",'"&amp;I36&amp;"','"&amp;J36&amp;"','"&amp;K36&amp;"',"&amp;L36&amp;","&amp;M36&amp;","&amp;N36&amp;");")</f>
        <v>INSERT INTO s_group_m (group_id,group_name,group_code,t_side_code,parent_group_id,disp_seq_no,is_drcr_balance) VALUES (2014,'Current A/C with DCC  Banks','2014','A',0,2,1);</v>
      </c>
    </row>
    <row r="37" spans="8:15" x14ac:dyDescent="0.25">
      <c r="H37">
        <v>2015</v>
      </c>
      <c r="I37" t="s">
        <v>450</v>
      </c>
      <c r="J37">
        <v>2015</v>
      </c>
      <c r="K37" t="s">
        <v>259</v>
      </c>
      <c r="L37">
        <v>0</v>
      </c>
      <c r="M37">
        <v>2</v>
      </c>
      <c r="N37">
        <v>1</v>
      </c>
      <c r="O37" t="str">
        <f>CONCATENATE("INSERT INTO s_group_m (group_id,group_name,group_code,t_side_code,parent_group_id,disp_seq_no,is_drcr_balance) VALUES (",H37&amp;",'"&amp;I37&amp;"','"&amp;J37&amp;"','"&amp;K37&amp;"',"&amp;L37&amp;","&amp;M37&amp;","&amp;N37&amp;");")</f>
        <v>INSERT INTO s_group_m (group_id,group_name,group_code,t_side_code,parent_group_id,disp_seq_no,is_drcr_balance) VALUES (2015,'Current A/C with State Co- Banks','2015','A',0,2,1);</v>
      </c>
    </row>
    <row r="42" spans="8:15" x14ac:dyDescent="0.25">
      <c r="H42" s="2">
        <v>3001</v>
      </c>
      <c r="I42" s="2" t="s">
        <v>451</v>
      </c>
      <c r="J42" s="2">
        <v>3001</v>
      </c>
      <c r="K42" s="2">
        <v>0</v>
      </c>
      <c r="L42" s="2">
        <v>0</v>
      </c>
      <c r="M42" s="2">
        <v>1</v>
      </c>
      <c r="N42" s="2">
        <v>1</v>
      </c>
    </row>
    <row r="43" spans="8:15" x14ac:dyDescent="0.25">
      <c r="H43">
        <v>30001</v>
      </c>
      <c r="I43" t="s">
        <v>452</v>
      </c>
      <c r="J43">
        <v>30001</v>
      </c>
      <c r="K43">
        <v>0</v>
      </c>
      <c r="L43">
        <v>0</v>
      </c>
      <c r="M43">
        <v>1</v>
      </c>
      <c r="N43">
        <v>1</v>
      </c>
      <c r="O43" t="str">
        <f t="shared" ref="O43:O52" si="2">CONCATENATE("INSERT INTO s_group_m (group_id,group_name,group_code,t_side_code,parent_group_id,disp_seq_no,is_drcr_balance) VALUES (",H43&amp;",'"&amp;I43&amp;"','"&amp;J43&amp;"','"&amp;K43&amp;"',"&amp;L43&amp;","&amp;M43&amp;","&amp;N43&amp;");")</f>
        <v>INSERT INTO s_group_m (group_id,group_name,group_code,t_side_code,parent_group_id,disp_seq_no,is_drcr_balance) VALUES (30001,'Interest On Deposits And Borrowings','30001','0',0,1,1);</v>
      </c>
    </row>
    <row r="44" spans="8:15" x14ac:dyDescent="0.25">
      <c r="H44">
        <v>30002</v>
      </c>
      <c r="I44" t="s">
        <v>453</v>
      </c>
      <c r="J44">
        <v>30002</v>
      </c>
      <c r="K44">
        <v>0</v>
      </c>
      <c r="L44">
        <v>0</v>
      </c>
      <c r="M44">
        <v>2</v>
      </c>
      <c r="N44">
        <v>1</v>
      </c>
      <c r="O44" t="str">
        <f t="shared" si="2"/>
        <v>INSERT INTO s_group_m (group_id,group_name,group_code,t_side_code,parent_group_id,disp_seq_no,is_drcr_balance) VALUES (30002,'Salary, Allowances, PF, Gratuity, etc','30002','0',0,2,1);</v>
      </c>
    </row>
    <row r="45" spans="8:15" x14ac:dyDescent="0.25">
      <c r="H45">
        <v>30003</v>
      </c>
      <c r="I45" t="s">
        <v>454</v>
      </c>
      <c r="J45">
        <v>30003</v>
      </c>
      <c r="K45">
        <v>0</v>
      </c>
      <c r="L45">
        <v>0</v>
      </c>
      <c r="M45">
        <v>3</v>
      </c>
      <c r="N45">
        <v>1</v>
      </c>
      <c r="O45" t="str">
        <f t="shared" si="2"/>
        <v>INSERT INTO s_group_m (group_id,group_name,group_code,t_side_code,parent_group_id,disp_seq_no,is_drcr_balance) VALUES (30003,'Director Allowances','30003','0',0,3,1);</v>
      </c>
    </row>
    <row r="46" spans="8:15" x14ac:dyDescent="0.25">
      <c r="H46">
        <v>30004</v>
      </c>
      <c r="I46" t="s">
        <v>455</v>
      </c>
      <c r="J46">
        <v>30004</v>
      </c>
      <c r="K46">
        <v>0</v>
      </c>
      <c r="L46">
        <v>0</v>
      </c>
      <c r="M46">
        <v>4</v>
      </c>
      <c r="N46">
        <v>1</v>
      </c>
      <c r="O46" t="str">
        <f t="shared" si="2"/>
        <v>INSERT INTO s_group_m (group_id,group_name,group_code,t_side_code,parent_group_id,disp_seq_no,is_drcr_balance) VALUES (30004,'Rent, Rates, Taxes, Insurance and Light','30004','0',0,4,1);</v>
      </c>
    </row>
    <row r="47" spans="8:15" x14ac:dyDescent="0.25">
      <c r="H47">
        <v>30005</v>
      </c>
      <c r="I47" t="s">
        <v>456</v>
      </c>
      <c r="J47">
        <v>30005</v>
      </c>
      <c r="K47">
        <v>0</v>
      </c>
      <c r="L47">
        <v>0</v>
      </c>
      <c r="M47">
        <v>5</v>
      </c>
      <c r="N47">
        <v>1</v>
      </c>
      <c r="O47" t="str">
        <f t="shared" si="2"/>
        <v>INSERT INTO s_group_m (group_id,group_name,group_code,t_side_code,parent_group_id,disp_seq_no,is_drcr_balance) VALUES (30005,'Law Charges And Audit Fees','30005','0',0,5,1);</v>
      </c>
    </row>
    <row r="48" spans="8:15" x14ac:dyDescent="0.25">
      <c r="H48">
        <v>30006</v>
      </c>
      <c r="I48" t="s">
        <v>457</v>
      </c>
      <c r="J48">
        <v>30006</v>
      </c>
      <c r="K48">
        <v>0</v>
      </c>
      <c r="L48">
        <v>0</v>
      </c>
      <c r="M48">
        <v>6</v>
      </c>
      <c r="N48">
        <v>1</v>
      </c>
      <c r="O48" t="str">
        <f t="shared" si="2"/>
        <v>INSERT INTO s_group_m (group_id,group_name,group_code,t_side_code,parent_group_id,disp_seq_no,is_drcr_balance) VALUES (30006,'Depreciation, Repairs and Maintainces','30006','0',0,6,1);</v>
      </c>
    </row>
    <row r="49" spans="8:15" x14ac:dyDescent="0.25">
      <c r="H49">
        <v>30007</v>
      </c>
      <c r="I49" t="s">
        <v>458</v>
      </c>
      <c r="J49">
        <v>30007</v>
      </c>
      <c r="K49">
        <v>0</v>
      </c>
      <c r="L49">
        <v>0</v>
      </c>
      <c r="M49">
        <v>7</v>
      </c>
      <c r="N49">
        <v>1</v>
      </c>
      <c r="O49" t="str">
        <f t="shared" si="2"/>
        <v>INSERT INTO s_group_m (group_id,group_name,group_code,t_side_code,parent_group_id,disp_seq_no,is_drcr_balance) VALUES (30007,'Postage, Telegram and Telephone','30007','0',0,7,1);</v>
      </c>
    </row>
    <row r="50" spans="8:15" x14ac:dyDescent="0.25">
      <c r="H50">
        <v>30008</v>
      </c>
      <c r="I50" t="s">
        <v>459</v>
      </c>
      <c r="J50">
        <v>30008</v>
      </c>
      <c r="K50">
        <v>0</v>
      </c>
      <c r="L50">
        <v>0</v>
      </c>
      <c r="M50">
        <v>8</v>
      </c>
      <c r="N50">
        <v>1</v>
      </c>
      <c r="O50" t="str">
        <f t="shared" si="2"/>
        <v>INSERT INTO s_group_m (group_id,group_name,group_code,t_side_code,parent_group_id,disp_seq_no,is_drcr_balance) VALUES (30008,'Printing Stationary and Advt','30008','0',0,8,1);</v>
      </c>
    </row>
    <row r="51" spans="8:15" x14ac:dyDescent="0.25">
      <c r="H51">
        <v>30009</v>
      </c>
      <c r="I51" t="s">
        <v>460</v>
      </c>
      <c r="J51">
        <v>30009</v>
      </c>
      <c r="K51">
        <v>0</v>
      </c>
      <c r="L51">
        <v>0</v>
      </c>
      <c r="M51">
        <v>9</v>
      </c>
      <c r="N51">
        <v>1</v>
      </c>
      <c r="O51" t="str">
        <f t="shared" si="2"/>
        <v>INSERT INTO s_group_m (group_id,group_name,group_code,t_side_code,parent_group_id,disp_seq_no,is_drcr_balance) VALUES (30009,'Other Expenditure','30009','0',0,9,1);</v>
      </c>
    </row>
    <row r="52" spans="8:15" x14ac:dyDescent="0.25">
      <c r="H52">
        <v>30010</v>
      </c>
      <c r="I52" t="s">
        <v>461</v>
      </c>
      <c r="J52">
        <v>30010</v>
      </c>
      <c r="K52">
        <v>0</v>
      </c>
      <c r="L52">
        <v>0</v>
      </c>
      <c r="M52">
        <v>10</v>
      </c>
      <c r="N52">
        <v>1</v>
      </c>
      <c r="O52" t="str">
        <f t="shared" si="2"/>
        <v>INSERT INTO s_group_m (group_id,group_name,group_code,t_side_code,parent_group_id,disp_seq_no,is_drcr_balance) VALUES (30010,'Advance Income Tax and Other Prov','30010','0',0,10,1);</v>
      </c>
    </row>
    <row r="55" spans="8:15" x14ac:dyDescent="0.25">
      <c r="H55" s="2">
        <v>4001</v>
      </c>
      <c r="I55" s="2" t="s">
        <v>462</v>
      </c>
      <c r="J55" s="2">
        <v>4001</v>
      </c>
      <c r="K55" s="2">
        <v>0</v>
      </c>
      <c r="L55" s="2">
        <v>0</v>
      </c>
      <c r="M55" s="2">
        <v>1</v>
      </c>
      <c r="N55" s="2">
        <v>1</v>
      </c>
    </row>
    <row r="56" spans="8:15" x14ac:dyDescent="0.25">
      <c r="H56">
        <v>40001</v>
      </c>
      <c r="I56" t="s">
        <v>463</v>
      </c>
      <c r="J56">
        <v>40001</v>
      </c>
      <c r="K56">
        <v>0</v>
      </c>
      <c r="L56">
        <v>0</v>
      </c>
      <c r="M56">
        <v>1</v>
      </c>
      <c r="N56">
        <v>1</v>
      </c>
      <c r="O56" t="str">
        <f>CONCATENATE("INSERT INTO s_group_m (group_id,group_name,group_code,t_side_code,parent_group_id,disp_seq_no,is_drcr_balance) VALUES (",H56&amp;",'"&amp;I56&amp;"','"&amp;J56&amp;"','"&amp;K56&amp;"',"&amp;L56&amp;","&amp;M56&amp;","&amp;N56&amp;");")</f>
        <v>INSERT INTO s_group_m (group_id,group_name,group_code,t_side_code,parent_group_id,disp_seq_no,is_drcr_balance) VALUES (40001,'Interest Received','40001','0',0,1,1);</v>
      </c>
    </row>
    <row r="57" spans="8:15" x14ac:dyDescent="0.25">
      <c r="H57">
        <v>40002</v>
      </c>
      <c r="I57" t="s">
        <v>464</v>
      </c>
      <c r="J57">
        <v>40002</v>
      </c>
      <c r="K57">
        <v>0</v>
      </c>
      <c r="L57">
        <v>0</v>
      </c>
      <c r="M57">
        <v>2</v>
      </c>
      <c r="N57">
        <v>1</v>
      </c>
      <c r="O57" t="str">
        <f>CONCATENATE("INSERT INTO s_group_m (group_id,group_name,group_code,t_side_code,parent_group_id,disp_seq_no,is_drcr_balance) VALUES (",H57&amp;",'"&amp;I57&amp;"','"&amp;J57&amp;"','"&amp;K57&amp;"',"&amp;L57&amp;","&amp;M57&amp;","&amp;N57&amp;");")</f>
        <v>INSERT INTO s_group_m (group_id,group_name,group_code,t_side_code,parent_group_id,disp_seq_no,is_drcr_balance) VALUES (40002,'Commission, Exchange and Brokerage','40002','0',0,2,1);</v>
      </c>
    </row>
    <row r="58" spans="8:15" x14ac:dyDescent="0.25">
      <c r="H58">
        <v>40003</v>
      </c>
      <c r="I58" t="s">
        <v>465</v>
      </c>
      <c r="J58">
        <v>40003</v>
      </c>
      <c r="K58">
        <v>0</v>
      </c>
      <c r="L58">
        <v>0</v>
      </c>
      <c r="M58">
        <v>3</v>
      </c>
      <c r="N58">
        <v>1</v>
      </c>
      <c r="O58" t="str">
        <f>CONCATENATE("INSERT INTO s_group_m (group_id,group_name,group_code,t_side_code,parent_group_id,disp_seq_no,is_drcr_balance) VALUES (",H58&amp;",'"&amp;I58&amp;"','"&amp;J58&amp;"','"&amp;K58&amp;"',"&amp;L58&amp;","&amp;M58&amp;","&amp;N58&amp;");")</f>
        <v>INSERT INTO s_group_m (group_id,group_name,group_code,t_side_code,parent_group_id,disp_seq_no,is_drcr_balance) VALUES (40003,'Other Receipts','40003','0',0,3,1);</v>
      </c>
    </row>
    <row r="59" spans="8:15" x14ac:dyDescent="0.25">
      <c r="H59">
        <v>40004</v>
      </c>
      <c r="I59" t="s">
        <v>462</v>
      </c>
      <c r="J59">
        <v>40004</v>
      </c>
      <c r="K59">
        <v>0</v>
      </c>
      <c r="L59">
        <v>0</v>
      </c>
      <c r="M59">
        <v>4</v>
      </c>
      <c r="N59">
        <v>1</v>
      </c>
      <c r="O59" t="str">
        <f>CONCATENATE("INSERT INTO s_group_m (group_id,group_name,group_code,t_side_code,parent_group_id,disp_seq_no,is_drcr_balance) VALUES (",H59&amp;",'"&amp;I59&amp;"','"&amp;J59&amp;"','"&amp;K59&amp;"',"&amp;L59&amp;","&amp;M59&amp;","&amp;N59&amp;");")</f>
        <v>INSERT INTO s_group_m (group_id,group_name,group_code,t_side_code,parent_group_id,disp_seq_no,is_drcr_balance) VALUES (40004,'Income','40004','0',0,4,1);</v>
      </c>
    </row>
    <row r="117" spans="3:4" x14ac:dyDescent="0.25">
      <c r="D117" s="4"/>
    </row>
    <row r="118" spans="3:4" x14ac:dyDescent="0.25">
      <c r="C118" s="4"/>
      <c r="D1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7848-EF91-4F50-B4FB-514139F4961A}">
  <dimension ref="A1:I123"/>
  <sheetViews>
    <sheetView topLeftCell="A7" workbookViewId="0">
      <selection activeCell="F122" sqref="F122"/>
    </sheetView>
  </sheetViews>
  <sheetFormatPr defaultRowHeight="15" x14ac:dyDescent="0.25"/>
  <cols>
    <col min="2" max="2" width="17" customWidth="1"/>
    <col min="3" max="3" width="14.28515625" customWidth="1"/>
    <col min="5" max="5" width="15.5703125" bestFit="1" customWidth="1"/>
    <col min="6" max="6" width="70.5703125" customWidth="1"/>
    <col min="7" max="7" width="11.7109375" bestFit="1" customWidth="1"/>
  </cols>
  <sheetData>
    <row r="1" spans="1:9" x14ac:dyDescent="0.25">
      <c r="A1" s="25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s="4"/>
      <c r="B3" s="4"/>
      <c r="C3" s="4"/>
      <c r="D3" s="40" t="s">
        <v>466</v>
      </c>
      <c r="E3" s="26" t="s">
        <v>467</v>
      </c>
      <c r="F3" s="26" t="s">
        <v>468</v>
      </c>
      <c r="G3" s="26" t="s">
        <v>27</v>
      </c>
      <c r="H3" s="4"/>
      <c r="I3" s="26" t="s">
        <v>469</v>
      </c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4"/>
      <c r="B5" s="4"/>
      <c r="C5" s="4"/>
      <c r="D5" s="4">
        <v>1</v>
      </c>
      <c r="E5" s="4">
        <v>1</v>
      </c>
      <c r="F5" s="4" t="s">
        <v>470</v>
      </c>
      <c r="G5" s="4">
        <v>20036</v>
      </c>
      <c r="H5" s="4"/>
      <c r="I5" s="4" t="str">
        <f t="shared" ref="I5:I61" si="0">CONCATENATE("INSERT INTO s_gl_group_set_d(gl_group_set_id,gl_group_set_name,gl_group_id) VALUES (",E5&amp;",'"&amp;F5&amp;"',"&amp;G5&amp;");")</f>
        <v>INSERT INTO s_gl_group_set_d(gl_group_set_id,gl_group_set_name,gl_group_id) VALUES (1,'CC Loan-Loan DP,Adhoc Limit,Renewal',20036);</v>
      </c>
    </row>
    <row r="6" spans="1:9" x14ac:dyDescent="0.25">
      <c r="A6" s="4"/>
      <c r="B6" s="4"/>
      <c r="C6" s="4"/>
      <c r="D6" s="4"/>
      <c r="E6" s="22">
        <v>1</v>
      </c>
      <c r="F6" s="22" t="s">
        <v>384</v>
      </c>
      <c r="G6" s="22">
        <v>20060</v>
      </c>
      <c r="H6" s="4"/>
      <c r="I6" s="4"/>
    </row>
    <row r="7" spans="1:9" x14ac:dyDescent="0.25">
      <c r="A7" s="4"/>
      <c r="B7" s="4"/>
      <c r="C7" s="4"/>
      <c r="D7" s="4"/>
      <c r="E7" s="22">
        <v>1</v>
      </c>
      <c r="F7" s="22" t="s">
        <v>50</v>
      </c>
      <c r="G7" s="22">
        <v>20007</v>
      </c>
      <c r="H7" s="4"/>
      <c r="I7" s="4"/>
    </row>
    <row r="8" spans="1:9" x14ac:dyDescent="0.25">
      <c r="A8" s="4"/>
      <c r="B8" s="4"/>
      <c r="C8" s="4"/>
      <c r="D8" s="4">
        <v>2</v>
      </c>
      <c r="E8" s="4">
        <v>2</v>
      </c>
      <c r="F8" s="4" t="s">
        <v>471</v>
      </c>
      <c r="G8" s="4">
        <v>40002</v>
      </c>
      <c r="H8" s="4"/>
      <c r="I8" s="4" t="str">
        <f t="shared" si="0"/>
        <v>INSERT INTO s_gl_group_set_d(gl_group_set_id,gl_group_set_name,gl_group_id) VALUES (2,'Charges Received-Charge master',40002);</v>
      </c>
    </row>
    <row r="9" spans="1:9" x14ac:dyDescent="0.25">
      <c r="A9" s="4"/>
      <c r="B9" s="4"/>
      <c r="C9" s="4"/>
      <c r="D9" s="4">
        <v>3</v>
      </c>
      <c r="E9" s="4">
        <v>2</v>
      </c>
      <c r="F9" s="4" t="s">
        <v>472</v>
      </c>
      <c r="G9" s="4">
        <v>10009</v>
      </c>
      <c r="H9" s="4"/>
      <c r="I9" s="4" t="str">
        <f t="shared" si="0"/>
        <v>INSERT INTO s_gl_group_set_d(gl_group_set_id,gl_group_set_name,gl_group_id) VALUES (2,'Bill Payable-Charge master',10009);</v>
      </c>
    </row>
    <row r="10" spans="1:9" x14ac:dyDescent="0.25">
      <c r="A10" s="4"/>
      <c r="B10" s="4"/>
      <c r="C10" s="4"/>
      <c r="D10" s="4"/>
      <c r="E10" s="4">
        <v>2</v>
      </c>
      <c r="F10" s="4" t="s">
        <v>186</v>
      </c>
      <c r="G10" s="4">
        <v>10025</v>
      </c>
      <c r="H10" s="4"/>
      <c r="I10" s="4" t="str">
        <f t="shared" si="0"/>
        <v>INSERT INTO s_gl_group_set_d(gl_group_set_id,gl_group_set_name,gl_group_id) VALUES (2,'Other Reserve',10025);</v>
      </c>
    </row>
    <row r="11" spans="1:9" x14ac:dyDescent="0.25">
      <c r="A11" s="4"/>
      <c r="B11" s="4"/>
      <c r="C11" s="4"/>
      <c r="D11" s="4"/>
      <c r="E11" s="4">
        <v>2</v>
      </c>
      <c r="F11" s="4" t="s">
        <v>473</v>
      </c>
      <c r="G11" s="4">
        <v>30004</v>
      </c>
      <c r="H11" s="4"/>
      <c r="I11" s="4" t="str">
        <f t="shared" si="0"/>
        <v>INSERT INTO s_gl_group_set_d(gl_group_set_id,gl_group_set_name,gl_group_id) VALUES (2,'Other Expenses -Charge Master',30004);</v>
      </c>
    </row>
    <row r="12" spans="1:9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4"/>
      <c r="B13" s="4"/>
      <c r="C13" s="4"/>
      <c r="D13" s="4">
        <v>4</v>
      </c>
      <c r="E13" s="4">
        <v>3</v>
      </c>
      <c r="F13" s="4" t="s">
        <v>474</v>
      </c>
      <c r="G13" s="4">
        <v>10002</v>
      </c>
      <c r="H13" s="4"/>
      <c r="I13" s="4" t="str">
        <f t="shared" si="0"/>
        <v>INSERT INTO s_gl_group_set_d(gl_group_set_id,gl_group_set_name,gl_group_id) VALUES (3,'Saving Accounts-Pigmy Agent,Transaction Template Trfr,Sundry party,Share Application',10002);</v>
      </c>
    </row>
    <row r="14" spans="1:9" x14ac:dyDescent="0.25">
      <c r="A14" s="4"/>
      <c r="B14" s="4"/>
      <c r="C14" s="4"/>
      <c r="D14" s="4">
        <v>5</v>
      </c>
      <c r="E14" s="4">
        <v>3</v>
      </c>
      <c r="F14" s="4" t="s">
        <v>475</v>
      </c>
      <c r="G14" s="4">
        <v>10004</v>
      </c>
      <c r="H14" s="4"/>
      <c r="I14" s="4" t="str">
        <f t="shared" si="0"/>
        <v>INSERT INTO s_gl_group_set_d(gl_group_set_id,gl_group_set_name,gl_group_id) VALUES (3,'Current Accounts-Pigmy Agent,Transaction Template Trfr,Sundry party,Share Application',10004);</v>
      </c>
    </row>
    <row r="15" spans="1:9" x14ac:dyDescent="0.25">
      <c r="A15" s="4"/>
      <c r="B15" s="4"/>
      <c r="C15" s="4"/>
      <c r="D15" s="4"/>
      <c r="E15" s="4">
        <v>3</v>
      </c>
      <c r="F15" s="4" t="s">
        <v>476</v>
      </c>
      <c r="G15" s="4">
        <v>20036</v>
      </c>
      <c r="H15" s="4"/>
      <c r="I15" s="4" t="str">
        <f t="shared" si="0"/>
        <v>INSERT INTO s_gl_group_set_d(gl_group_set_id,gl_group_set_name,gl_group_id) VALUES (3,'CC/OD Loan  -Share Application',20036);</v>
      </c>
    </row>
    <row r="16" spans="1:9" x14ac:dyDescent="0.25">
      <c r="A16" s="4"/>
      <c r="B16" s="4"/>
      <c r="C16" s="4"/>
      <c r="D16" s="4"/>
      <c r="E16" s="4">
        <v>3</v>
      </c>
      <c r="F16" s="4" t="s">
        <v>477</v>
      </c>
      <c r="G16" s="4">
        <v>20037</v>
      </c>
      <c r="H16" s="4"/>
      <c r="I16" s="4" t="str">
        <f t="shared" si="0"/>
        <v>INSERT INTO s_gl_group_set_d(gl_group_set_id,gl_group_set_name,gl_group_id) VALUES (3,'Term Loan (EMI) -Share Application',20037);</v>
      </c>
    </row>
    <row r="17" spans="1:9" x14ac:dyDescent="0.25">
      <c r="A17" s="4"/>
      <c r="B17" s="4"/>
      <c r="C17" s="4"/>
      <c r="D17" s="4"/>
      <c r="E17" s="4">
        <v>3</v>
      </c>
      <c r="F17" s="4" t="s">
        <v>478</v>
      </c>
      <c r="G17" s="4">
        <v>20006</v>
      </c>
      <c r="H17" s="4"/>
      <c r="I17" s="4" t="str">
        <f t="shared" si="0"/>
        <v>INSERT INTO s_gl_group_set_d(gl_group_set_id,gl_group_set_name,gl_group_id) VALUES (3,'Gold Loan  - Transaction Template',20006);</v>
      </c>
    </row>
    <row r="18" spans="1:9" x14ac:dyDescent="0.25">
      <c r="A18" s="4"/>
      <c r="B18" s="4"/>
      <c r="C18" s="4"/>
      <c r="D18" s="4"/>
      <c r="E18" s="4">
        <v>3</v>
      </c>
      <c r="F18" s="4" t="s">
        <v>479</v>
      </c>
      <c r="G18" s="18">
        <v>20060</v>
      </c>
      <c r="H18" s="4"/>
      <c r="I18" s="4" t="str">
        <f t="shared" si="0"/>
        <v>INSERT INTO s_gl_group_set_d(gl_group_set_id,gl_group_set_name,gl_group_id) VALUES (3,'CC/OD Loan On Term Deposit  - Transaction Template',20060);</v>
      </c>
    </row>
    <row r="19" spans="1:9" x14ac:dyDescent="0.25">
      <c r="A19" s="4"/>
      <c r="B19" s="4"/>
      <c r="C19" s="4"/>
      <c r="D19" s="4"/>
      <c r="E19" s="4">
        <v>3</v>
      </c>
      <c r="F19" s="4" t="s">
        <v>480</v>
      </c>
      <c r="G19" s="4">
        <v>10024</v>
      </c>
      <c r="H19" s="4"/>
      <c r="I19" s="4" t="str">
        <f t="shared" si="0"/>
        <v>INSERT INTO s_gl_group_set_d(gl_group_set_id,gl_group_set_name,gl_group_id) VALUES (3,'Other Liabilites - Transaction Template',10024);</v>
      </c>
    </row>
    <row r="20" spans="1:9" x14ac:dyDescent="0.25">
      <c r="A20" s="4"/>
      <c r="D20" s="4"/>
      <c r="E20" s="4">
        <v>3</v>
      </c>
      <c r="F20" s="4" t="s">
        <v>481</v>
      </c>
      <c r="G20" s="4">
        <v>20007</v>
      </c>
      <c r="H20" s="4"/>
      <c r="I20" s="4" t="str">
        <f t="shared" si="0"/>
        <v>INSERT INTO s_gl_group_set_d(gl_group_set_id,gl_group_set_name,gl_group_id) VALUES (3,'Loan against Deposits - Transaction Template',20007);</v>
      </c>
    </row>
    <row r="21" spans="1:9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/>
      <c r="B27" s="4"/>
      <c r="C27" s="4"/>
      <c r="D27" s="4">
        <v>6</v>
      </c>
      <c r="E27" s="4">
        <v>4</v>
      </c>
      <c r="F27" s="4" t="s">
        <v>482</v>
      </c>
      <c r="G27" s="4">
        <v>20037</v>
      </c>
      <c r="H27" s="4"/>
      <c r="I27" s="4" t="str">
        <f t="shared" si="0"/>
        <v>INSERT INTO s_gl_group_set_d(gl_group_set_id,gl_group_set_name,gl_group_id) VALUES (4,'Term Loan-Disbursement',20037);</v>
      </c>
    </row>
    <row r="28" spans="1:9" x14ac:dyDescent="0.25">
      <c r="A28" s="4"/>
      <c r="B28" s="4"/>
      <c r="C28" s="4"/>
      <c r="D28" s="4">
        <v>7</v>
      </c>
      <c r="E28" s="4">
        <v>4</v>
      </c>
      <c r="F28" s="4" t="s">
        <v>482</v>
      </c>
      <c r="G28" s="4">
        <v>20007</v>
      </c>
      <c r="H28" s="4"/>
      <c r="I28" s="4" t="str">
        <f t="shared" si="0"/>
        <v>INSERT INTO s_gl_group_set_d(gl_group_set_id,gl_group_set_name,gl_group_id) VALUES (4,'Term Loan-Disbursement',20007);</v>
      </c>
    </row>
    <row r="29" spans="1:9" x14ac:dyDescent="0.25">
      <c r="A29" s="4"/>
      <c r="B29" s="4"/>
      <c r="C29" s="4"/>
      <c r="D29" s="4">
        <v>8</v>
      </c>
      <c r="E29" s="4">
        <v>4</v>
      </c>
      <c r="F29" s="4" t="s">
        <v>483</v>
      </c>
      <c r="G29" s="4">
        <v>20006</v>
      </c>
      <c r="H29" s="4"/>
      <c r="I29" s="4" t="str">
        <f t="shared" si="0"/>
        <v>INSERT INTO s_gl_group_set_d(gl_group_set_id,gl_group_set_name,gl_group_id) VALUES (4,'Gold Loan-Disbursement',20006);</v>
      </c>
    </row>
    <row r="30" spans="1:9" x14ac:dyDescent="0.25">
      <c r="A30" s="4"/>
      <c r="B30" s="4"/>
      <c r="C30" s="4"/>
      <c r="D30" s="4">
        <v>9</v>
      </c>
      <c r="E30" s="4">
        <v>5</v>
      </c>
      <c r="F30" s="4" t="s">
        <v>484</v>
      </c>
      <c r="G30" s="4">
        <v>20051</v>
      </c>
      <c r="H30" s="4"/>
      <c r="I30" s="4" t="str">
        <f t="shared" si="0"/>
        <v>INSERT INTO s_gl_group_set_d(gl_group_set_id,gl_group_set_name,gl_group_id) VALUES (5,'Fixed Assets-GST Bill',20051);</v>
      </c>
    </row>
    <row r="31" spans="1:9" x14ac:dyDescent="0.25">
      <c r="A31" s="4"/>
      <c r="B31" s="4"/>
      <c r="C31" s="4"/>
      <c r="D31" s="4">
        <v>10</v>
      </c>
      <c r="E31" s="4">
        <v>5</v>
      </c>
      <c r="F31" s="4" t="s">
        <v>485</v>
      </c>
      <c r="G31" s="4">
        <v>30004</v>
      </c>
      <c r="H31" s="4"/>
      <c r="I31" s="4" t="str">
        <f t="shared" si="0"/>
        <v>INSERT INTO s_gl_group_set_d(gl_group_set_id,gl_group_set_name,gl_group_id) VALUES (5,'Other Expenses-GST Bill',30004);</v>
      </c>
    </row>
    <row r="32" spans="1:9" x14ac:dyDescent="0.25">
      <c r="A32" s="4"/>
      <c r="B32" s="4"/>
      <c r="C32" s="4"/>
      <c r="D32" s="4">
        <v>11</v>
      </c>
      <c r="E32" s="4">
        <v>5</v>
      </c>
      <c r="F32" s="4" t="s">
        <v>486</v>
      </c>
      <c r="G32" s="4">
        <v>20052</v>
      </c>
      <c r="H32" s="4"/>
      <c r="I32" s="4" t="str">
        <f t="shared" si="0"/>
        <v>INSERT INTO s_gl_group_set_d(gl_group_set_id,gl_group_set_name,gl_group_id) VALUES (5,'Other Assets-GST Bill',20052);</v>
      </c>
    </row>
    <row r="33" spans="1:9" x14ac:dyDescent="0.25">
      <c r="A33" s="4"/>
      <c r="B33" s="4"/>
      <c r="C33" s="4"/>
      <c r="D33" s="4"/>
      <c r="E33" s="4">
        <v>5</v>
      </c>
      <c r="F33" s="4" t="s">
        <v>90</v>
      </c>
      <c r="G33" s="4">
        <v>20019</v>
      </c>
      <c r="H33" s="4"/>
      <c r="I33" s="4" t="str">
        <f t="shared" si="0"/>
        <v>INSERT INTO s_gl_group_set_d(gl_group_set_id,gl_group_set_name,gl_group_id) VALUES (5,'Dead Stock',20019);</v>
      </c>
    </row>
    <row r="34" spans="1:9" x14ac:dyDescent="0.25">
      <c r="A34" s="4"/>
      <c r="B34" s="4"/>
      <c r="C34" s="4"/>
      <c r="D34" s="4">
        <v>12</v>
      </c>
      <c r="E34" s="4">
        <v>6</v>
      </c>
      <c r="F34" s="4" t="s">
        <v>487</v>
      </c>
      <c r="G34" s="4">
        <v>10004</v>
      </c>
      <c r="H34" s="4"/>
      <c r="I34" s="4" t="str">
        <f t="shared" si="0"/>
        <v>INSERT INTO s_gl_group_set_d(gl_group_set_id,gl_group_set_name,gl_group_id) VALUES (6,'Current-Transaction Template',10004);</v>
      </c>
    </row>
    <row r="35" spans="1:9" x14ac:dyDescent="0.25">
      <c r="A35" s="4"/>
      <c r="B35" s="4"/>
      <c r="C35" s="4"/>
      <c r="D35" s="4">
        <v>13</v>
      </c>
      <c r="E35" s="4">
        <v>6</v>
      </c>
      <c r="F35" s="4" t="s">
        <v>488</v>
      </c>
      <c r="G35" s="4">
        <v>10002</v>
      </c>
      <c r="H35" s="4"/>
      <c r="I35" s="4" t="str">
        <f t="shared" si="0"/>
        <v>INSERT INTO s_gl_group_set_d(gl_group_set_id,gl_group_set_name,gl_group_id) VALUES (6,'Saving-Transaction Template',10002);</v>
      </c>
    </row>
    <row r="36" spans="1:9" x14ac:dyDescent="0.25">
      <c r="A36" s="4"/>
      <c r="B36" s="4"/>
      <c r="C36" s="4"/>
      <c r="D36" s="4">
        <v>14</v>
      </c>
      <c r="E36" s="4">
        <v>6</v>
      </c>
      <c r="F36" s="4" t="s">
        <v>489</v>
      </c>
      <c r="G36" s="4">
        <v>20036</v>
      </c>
      <c r="H36" s="4"/>
      <c r="I36" s="4" t="str">
        <f t="shared" si="0"/>
        <v>INSERT INTO s_gl_group_set_d(gl_group_set_id,gl_group_set_name,gl_group_id) VALUES (6,'CC Loan-Transaction Template',20036);</v>
      </c>
    </row>
    <row r="37" spans="1:9" x14ac:dyDescent="0.25">
      <c r="A37" s="4"/>
      <c r="B37" s="4"/>
      <c r="C37" s="4"/>
      <c r="D37" s="4"/>
      <c r="E37" s="4">
        <v>6</v>
      </c>
      <c r="F37" s="4" t="s">
        <v>490</v>
      </c>
      <c r="G37" s="4">
        <v>20060</v>
      </c>
      <c r="H37" s="4"/>
      <c r="I37" s="4" t="str">
        <f t="shared" si="0"/>
        <v>INSERT INTO s_gl_group_set_d(gl_group_set_id,gl_group_set_name,gl_group_id) VALUES (6,'CC/OD Loan On Term Deposit -Transaction Template',20060);</v>
      </c>
    </row>
    <row r="38" spans="1:9" x14ac:dyDescent="0.25">
      <c r="A38" s="4"/>
      <c r="B38" s="4"/>
      <c r="C38" s="4"/>
      <c r="D38" s="4"/>
      <c r="E38" s="4">
        <v>6</v>
      </c>
      <c r="F38" s="4" t="s">
        <v>491</v>
      </c>
      <c r="G38" s="4">
        <v>30008</v>
      </c>
      <c r="H38" s="4"/>
      <c r="I38" s="4" t="str">
        <f t="shared" si="0"/>
        <v>INSERT INTO s_gl_group_set_d(gl_group_set_id,gl_group_set_name,gl_group_id) VALUES (6,'Staff Expenses - Transaction Template',30008);</v>
      </c>
    </row>
    <row r="39" spans="1:9" x14ac:dyDescent="0.25">
      <c r="A39" s="4"/>
      <c r="B39" s="4"/>
      <c r="C39" s="4"/>
      <c r="D39" s="4"/>
      <c r="E39" s="4">
        <v>6</v>
      </c>
      <c r="F39" s="4" t="s">
        <v>492</v>
      </c>
      <c r="G39" s="4">
        <v>30005</v>
      </c>
      <c r="H39" s="4"/>
      <c r="I39" s="4" t="str">
        <f t="shared" si="0"/>
        <v>INSERT INTO s_gl_group_set_d(gl_group_set_id,gl_group_set_name,gl_group_id) VALUES (6,'Salaries &amp; Allowances - Transaction Template',30005);</v>
      </c>
    </row>
    <row r="40" spans="1:9" x14ac:dyDescent="0.25">
      <c r="A40" s="4"/>
      <c r="B40" s="4"/>
      <c r="C40" s="4"/>
      <c r="D40" s="4"/>
      <c r="E40" s="4">
        <v>6</v>
      </c>
      <c r="F40" s="4" t="s">
        <v>480</v>
      </c>
      <c r="G40" s="4">
        <v>10024</v>
      </c>
      <c r="H40" s="4"/>
      <c r="I40" s="4" t="str">
        <f t="shared" si="0"/>
        <v>INSERT INTO s_gl_group_set_d(gl_group_set_id,gl_group_set_name,gl_group_id) VALUES (6,'Other Liabilites - Transaction Template',10024);</v>
      </c>
    </row>
    <row r="41" spans="1:9" x14ac:dyDescent="0.25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/>
      <c r="B46" s="4"/>
      <c r="C46" s="4"/>
      <c r="D46" s="4">
        <v>15</v>
      </c>
      <c r="E46" s="4">
        <v>7</v>
      </c>
      <c r="F46" s="4" t="s">
        <v>493</v>
      </c>
      <c r="G46" s="4">
        <v>20036</v>
      </c>
      <c r="H46" s="4"/>
      <c r="I46" s="4" t="str">
        <f t="shared" si="0"/>
        <v>INSERT INTO s_gl_group_set_d(gl_group_set_id,gl_group_set_name,gl_group_id) VALUES (7,'CC Loan-SI Debit Account',20036);</v>
      </c>
    </row>
    <row r="47" spans="1:9" x14ac:dyDescent="0.25">
      <c r="D47" s="4">
        <v>16</v>
      </c>
      <c r="E47">
        <v>7</v>
      </c>
      <c r="F47" t="s">
        <v>494</v>
      </c>
      <c r="G47">
        <v>10002</v>
      </c>
      <c r="I47" s="4" t="str">
        <f t="shared" si="0"/>
        <v>INSERT INTO s_gl_group_set_d(gl_group_set_id,gl_group_set_name,gl_group_id) VALUES (7,'Saving-SI Debit Account',10002);</v>
      </c>
    </row>
    <row r="48" spans="1:9" x14ac:dyDescent="0.25">
      <c r="D48" s="4">
        <v>17</v>
      </c>
      <c r="E48">
        <v>7</v>
      </c>
      <c r="F48" t="s">
        <v>495</v>
      </c>
      <c r="G48">
        <v>10004</v>
      </c>
      <c r="I48" s="4" t="str">
        <f t="shared" si="0"/>
        <v>INSERT INTO s_gl_group_set_d(gl_group_set_id,gl_group_set_name,gl_group_id) VALUES (7,'Current-SI Debit Account',10004);</v>
      </c>
    </row>
    <row r="49" spans="4:9" x14ac:dyDescent="0.25">
      <c r="D49" s="4">
        <v>18</v>
      </c>
      <c r="E49">
        <v>7</v>
      </c>
      <c r="F49" t="s">
        <v>496</v>
      </c>
      <c r="G49">
        <v>10006</v>
      </c>
      <c r="I49" s="4" t="str">
        <f t="shared" si="0"/>
        <v>INSERT INTO s_gl_group_set_d(gl_group_set_id,gl_group_set_name,gl_group_id) VALUES (7,'Daily Deposit-SI Debit Account',10006);</v>
      </c>
    </row>
    <row r="50" spans="4:9" x14ac:dyDescent="0.25">
      <c r="D50" s="4">
        <v>19</v>
      </c>
      <c r="E50">
        <v>8</v>
      </c>
      <c r="F50" t="s">
        <v>497</v>
      </c>
      <c r="G50">
        <v>20006</v>
      </c>
      <c r="I50" s="4" t="str">
        <f t="shared" si="0"/>
        <v>INSERT INTO s_gl_group_set_d(gl_group_set_id,gl_group_set_name,gl_group_id) VALUES (8,'Gold Loan-SI Credit Account',20006);</v>
      </c>
    </row>
    <row r="51" spans="4:9" x14ac:dyDescent="0.25">
      <c r="D51" s="4">
        <v>20</v>
      </c>
      <c r="E51">
        <v>8</v>
      </c>
      <c r="F51" t="s">
        <v>498</v>
      </c>
      <c r="G51">
        <v>10002</v>
      </c>
      <c r="I51" s="4" t="str">
        <f t="shared" si="0"/>
        <v>INSERT INTO s_gl_group_set_d(gl_group_set_id,gl_group_set_name,gl_group_id) VALUES (8,'Saving-SI Credit Account',10002);</v>
      </c>
    </row>
    <row r="52" spans="4:9" x14ac:dyDescent="0.25">
      <c r="D52" s="4">
        <v>21</v>
      </c>
      <c r="E52">
        <v>8</v>
      </c>
      <c r="F52" t="s">
        <v>499</v>
      </c>
      <c r="G52">
        <v>10004</v>
      </c>
      <c r="I52" s="4" t="str">
        <f t="shared" si="0"/>
        <v>INSERT INTO s_gl_group_set_d(gl_group_set_id,gl_group_set_name,gl_group_id) VALUES (8,'Current-SI Credit Account',10004);</v>
      </c>
    </row>
    <row r="53" spans="4:9" x14ac:dyDescent="0.25">
      <c r="D53" s="4">
        <v>22</v>
      </c>
      <c r="E53">
        <v>8</v>
      </c>
      <c r="F53" t="s">
        <v>500</v>
      </c>
      <c r="G53">
        <v>10003</v>
      </c>
      <c r="I53" s="4" t="str">
        <f t="shared" si="0"/>
        <v>INSERT INTO s_gl_group_set_d(gl_group_set_id,gl_group_set_name,gl_group_id) VALUES (8,'Recurring-SI Credit Account',10003);</v>
      </c>
    </row>
    <row r="54" spans="4:9" x14ac:dyDescent="0.25">
      <c r="D54" s="4">
        <v>23</v>
      </c>
      <c r="E54">
        <v>8</v>
      </c>
      <c r="F54" t="s">
        <v>501</v>
      </c>
      <c r="G54">
        <v>20036</v>
      </c>
      <c r="I54" s="4" t="str">
        <f t="shared" si="0"/>
        <v>INSERT INTO s_gl_group_set_d(gl_group_set_id,gl_group_set_name,gl_group_id) VALUES (8,'CC Loan-SI Credit Account',20036);</v>
      </c>
    </row>
    <row r="55" spans="4:9" x14ac:dyDescent="0.25">
      <c r="D55" s="4">
        <v>24</v>
      </c>
      <c r="E55">
        <v>8</v>
      </c>
      <c r="F55" t="s">
        <v>502</v>
      </c>
      <c r="G55">
        <v>20037</v>
      </c>
      <c r="I55" s="4" t="str">
        <f t="shared" si="0"/>
        <v>INSERT INTO s_gl_group_set_d(gl_group_set_id,gl_group_set_name,gl_group_id) VALUES (8,'Term Loan-SI Credit Account',20037);</v>
      </c>
    </row>
    <row r="56" spans="4:9" x14ac:dyDescent="0.25">
      <c r="D56" s="4">
        <v>25</v>
      </c>
      <c r="E56">
        <v>8</v>
      </c>
      <c r="F56" t="s">
        <v>503</v>
      </c>
      <c r="G56">
        <v>20007</v>
      </c>
      <c r="I56" s="4" t="str">
        <f t="shared" si="0"/>
        <v>INSERT INTO s_gl_group_set_d(gl_group_set_id,gl_group_set_name,gl_group_id) VALUES (8,'Dep Loan-SI Credit Account',20007);</v>
      </c>
    </row>
    <row r="57" spans="4:9" x14ac:dyDescent="0.25">
      <c r="D57" s="4">
        <v>26</v>
      </c>
      <c r="E57">
        <v>9</v>
      </c>
      <c r="F57" t="s">
        <v>504</v>
      </c>
      <c r="G57">
        <v>10002</v>
      </c>
      <c r="I57" s="4" t="str">
        <f t="shared" si="0"/>
        <v>INSERT INTO s_gl_group_set_d(gl_group_set_id,gl_group_set_name,gl_group_id) VALUES (9,'Saving-Transaction Template Trfr',10002);</v>
      </c>
    </row>
    <row r="58" spans="4:9" x14ac:dyDescent="0.25">
      <c r="D58" s="4">
        <v>27</v>
      </c>
      <c r="E58">
        <v>9</v>
      </c>
      <c r="F58" t="s">
        <v>505</v>
      </c>
      <c r="G58">
        <v>10004</v>
      </c>
      <c r="I58" s="4" t="str">
        <f t="shared" si="0"/>
        <v>INSERT INTO s_gl_group_set_d(gl_group_set_id,gl_group_set_name,gl_group_id) VALUES (9,'Current-Transaction Template Trfr',10004);</v>
      </c>
    </row>
    <row r="59" spans="4:9" x14ac:dyDescent="0.25">
      <c r="D59" s="4">
        <v>28</v>
      </c>
      <c r="E59">
        <v>10</v>
      </c>
      <c r="F59" t="s">
        <v>506</v>
      </c>
      <c r="G59">
        <v>20037</v>
      </c>
      <c r="I59" s="4" t="str">
        <f t="shared" si="0"/>
        <v>INSERT INTO s_gl_group_set_d(gl_group_set_id,gl_group_set_name,gl_group_id) VALUES (10,'Term Loan-Share Loan GL',20037);</v>
      </c>
    </row>
    <row r="60" spans="4:9" x14ac:dyDescent="0.25">
      <c r="D60" s="4">
        <v>29</v>
      </c>
      <c r="E60">
        <v>10</v>
      </c>
      <c r="F60" t="s">
        <v>507</v>
      </c>
      <c r="G60">
        <v>20006</v>
      </c>
      <c r="I60" s="4" t="str">
        <f t="shared" si="0"/>
        <v>INSERT INTO s_gl_group_set_d(gl_group_set_id,gl_group_set_name,gl_group_id) VALUES (10,'Gold Loan-Share Loan GL',20006);</v>
      </c>
    </row>
    <row r="61" spans="4:9" x14ac:dyDescent="0.25">
      <c r="D61" s="4">
        <v>30</v>
      </c>
      <c r="E61">
        <v>10</v>
      </c>
      <c r="F61" t="s">
        <v>508</v>
      </c>
      <c r="G61">
        <v>20036</v>
      </c>
      <c r="I61" s="4" t="str">
        <f t="shared" si="0"/>
        <v>INSERT INTO s_gl_group_set_d(gl_group_set_id,gl_group_set_name,gl_group_id) VALUES (10,'CC Loan-Share Loan GL',20036);</v>
      </c>
    </row>
    <row r="62" spans="4:9" x14ac:dyDescent="0.25">
      <c r="D62" s="4">
        <v>31</v>
      </c>
      <c r="E62">
        <v>11</v>
      </c>
      <c r="F62" t="s">
        <v>509</v>
      </c>
      <c r="G62" s="4">
        <v>10003</v>
      </c>
      <c r="I62" s="4" t="str">
        <f t="shared" ref="I62:I86" si="1">CONCATENATE("INSERT INTO s_gl_group_set_d(gl_group_set_id,gl_group_set_name,gl_group_id) VALUES (",E62&amp;",'"&amp;F62&amp;"',"&amp;G62&amp;");")</f>
        <v>INSERT INTO s_gl_group_set_d(gl_group_set_id,gl_group_set_name,gl_group_id) VALUES (11,'Recurring Deposit Account -Single Int Calculation',10003);</v>
      </c>
    </row>
    <row r="63" spans="4:9" x14ac:dyDescent="0.25">
      <c r="D63" s="4">
        <v>32</v>
      </c>
      <c r="E63">
        <v>11</v>
      </c>
      <c r="F63" t="s">
        <v>510</v>
      </c>
      <c r="G63" s="4">
        <v>20036</v>
      </c>
      <c r="I63" s="4" t="str">
        <f t="shared" si="1"/>
        <v>INSERT INTO s_gl_group_set_d(gl_group_set_id,gl_group_set_name,gl_group_id) VALUES (11,'Cash Credit Loan -Single Int Calculation',20036);</v>
      </c>
    </row>
    <row r="64" spans="4:9" x14ac:dyDescent="0.25">
      <c r="D64" s="4">
        <v>33</v>
      </c>
      <c r="E64">
        <v>11</v>
      </c>
      <c r="F64" s="30" t="s">
        <v>511</v>
      </c>
      <c r="G64" s="4">
        <v>20007</v>
      </c>
      <c r="I64" s="4" t="str">
        <f t="shared" si="1"/>
        <v>INSERT INTO s_gl_group_set_d(gl_group_set_id,gl_group_set_name,gl_group_id) VALUES (11,'Loan Against Deposit Account -Single Int Calculation',20007);</v>
      </c>
    </row>
    <row r="65" spans="1:9" x14ac:dyDescent="0.25">
      <c r="D65" s="4">
        <v>34</v>
      </c>
      <c r="E65">
        <v>11</v>
      </c>
      <c r="F65" s="30" t="s">
        <v>512</v>
      </c>
      <c r="G65" s="4">
        <v>20037</v>
      </c>
      <c r="I65" s="4" t="str">
        <f t="shared" si="1"/>
        <v>INSERT INTO s_gl_group_set_d(gl_group_set_id,gl_group_set_name,gl_group_id) VALUES (11,'Term Loan -Single Int Calculation',20037);</v>
      </c>
    </row>
    <row r="66" spans="1:9" x14ac:dyDescent="0.25">
      <c r="D66" s="4">
        <v>35</v>
      </c>
      <c r="E66">
        <v>11</v>
      </c>
      <c r="F66" s="30" t="s">
        <v>513</v>
      </c>
      <c r="G66" s="4">
        <v>20006</v>
      </c>
      <c r="I66" s="4" t="str">
        <f t="shared" si="1"/>
        <v>INSERT INTO s_gl_group_set_d(gl_group_set_id,gl_group_set_name,gl_group_id) VALUES (11,'Gold Loan Account -Single Int Calculation',20006);</v>
      </c>
    </row>
    <row r="67" spans="1:9" x14ac:dyDescent="0.25">
      <c r="D67" s="4">
        <v>36</v>
      </c>
      <c r="E67">
        <v>11</v>
      </c>
      <c r="F67" s="30" t="s">
        <v>514</v>
      </c>
      <c r="G67" s="4">
        <v>10002</v>
      </c>
      <c r="I67" s="4" t="str">
        <f t="shared" si="1"/>
        <v>INSERT INTO s_gl_group_set_d(gl_group_set_id,gl_group_set_name,gl_group_id) VALUES (11,'Saving Account -Single Int Calculation',10002);</v>
      </c>
    </row>
    <row r="68" spans="1:9" x14ac:dyDescent="0.25">
      <c r="D68" s="4">
        <v>37</v>
      </c>
      <c r="E68">
        <v>11</v>
      </c>
      <c r="F68" s="30" t="s">
        <v>515</v>
      </c>
      <c r="G68">
        <v>10004</v>
      </c>
      <c r="I68" s="4" t="str">
        <f t="shared" si="1"/>
        <v>INSERT INTO s_gl_group_set_d(gl_group_set_id,gl_group_set_name,gl_group_id) VALUES (11,'Current Account -Single Int Calculation',10004);</v>
      </c>
    </row>
    <row r="69" spans="1:9" x14ac:dyDescent="0.25">
      <c r="D69" s="4">
        <v>38</v>
      </c>
      <c r="E69">
        <v>11</v>
      </c>
      <c r="F69" s="30" t="s">
        <v>516</v>
      </c>
      <c r="G69">
        <v>10005</v>
      </c>
      <c r="I69" s="4" t="str">
        <f t="shared" si="1"/>
        <v>INSERT INTO s_gl_group_set_d(gl_group_set_id,gl_group_set_name,gl_group_id) VALUES (11,'Term Deposit Account -Single Int Calculation',10005);</v>
      </c>
    </row>
    <row r="70" spans="1:9" x14ac:dyDescent="0.25">
      <c r="D70" s="4">
        <v>39</v>
      </c>
      <c r="E70">
        <v>11</v>
      </c>
      <c r="F70" t="s">
        <v>517</v>
      </c>
      <c r="G70" s="4">
        <v>10006</v>
      </c>
      <c r="I70" s="4" t="str">
        <f t="shared" si="1"/>
        <v>INSERT INTO s_gl_group_set_d(gl_group_set_id,gl_group_set_name,gl_group_id) VALUES (11,'Pigmy Deposit Account -Single Int Calculation',10006);</v>
      </c>
    </row>
    <row r="71" spans="1:9" x14ac:dyDescent="0.25">
      <c r="D71" s="4"/>
      <c r="E71">
        <v>11</v>
      </c>
      <c r="F71" t="s">
        <v>518</v>
      </c>
      <c r="G71" s="4">
        <v>20060</v>
      </c>
      <c r="I71" s="4" t="str">
        <f t="shared" si="1"/>
        <v>INSERT INTO s_gl_group_set_d(gl_group_set_id,gl_group_set_name,gl_group_id) VALUES (11,'FDCC LOAN',20060);</v>
      </c>
    </row>
    <row r="72" spans="1:9" x14ac:dyDescent="0.25">
      <c r="A72" t="s">
        <v>519</v>
      </c>
      <c r="C72" s="11">
        <v>20043</v>
      </c>
      <c r="D72" s="4">
        <v>40</v>
      </c>
      <c r="E72">
        <v>12</v>
      </c>
      <c r="F72" s="11" t="s">
        <v>520</v>
      </c>
      <c r="G72" s="11">
        <v>20044</v>
      </c>
      <c r="I72" s="4" t="str">
        <f t="shared" si="1"/>
        <v>INSERT INTO s_gl_group_set_d(gl_group_set_id,gl_group_set_name,gl_group_id) VALUES (12,'Current  A/c with DCC Banks - Gsec Buy ,Gsec Deal, Currency Moment,Clearing Type,EFT Master',20044);</v>
      </c>
    </row>
    <row r="73" spans="1:9" x14ac:dyDescent="0.25">
      <c r="A73" t="s">
        <v>521</v>
      </c>
      <c r="C73" s="11">
        <v>20044</v>
      </c>
      <c r="D73" s="4">
        <v>41</v>
      </c>
      <c r="E73">
        <v>12</v>
      </c>
      <c r="F73" s="11" t="s">
        <v>522</v>
      </c>
      <c r="G73" s="11">
        <v>20043</v>
      </c>
      <c r="I73" s="4" t="str">
        <f t="shared" si="1"/>
        <v>INSERT INTO s_gl_group_set_d(gl_group_set_id,gl_group_set_name,gl_group_id) VALUES (12,'Current  A/c with Nationalize Banks -Gsec Buy ,Gsec Deal, Currency Moment,Clearing Type,EFT Master',20043);</v>
      </c>
    </row>
    <row r="74" spans="1:9" x14ac:dyDescent="0.25">
      <c r="C74" s="11">
        <v>20045</v>
      </c>
      <c r="D74" s="4">
        <v>42</v>
      </c>
      <c r="E74">
        <v>12</v>
      </c>
      <c r="F74" s="11" t="s">
        <v>523</v>
      </c>
      <c r="G74" s="11">
        <v>20045</v>
      </c>
      <c r="I74" s="4" t="str">
        <f t="shared" si="1"/>
        <v>INSERT INTO s_gl_group_set_d(gl_group_set_id,gl_group_set_name,gl_group_id) VALUES (12,'Current  A/c with Other Banks -Gsec Buy ,Gsec Deal, Currency Moment,Clearing Type,EFT Master',20045);</v>
      </c>
    </row>
    <row r="75" spans="1:9" x14ac:dyDescent="0.25">
      <c r="C75" s="4">
        <v>20015</v>
      </c>
      <c r="D75" s="4"/>
      <c r="E75">
        <v>12</v>
      </c>
      <c r="F75" s="4" t="s">
        <v>524</v>
      </c>
      <c r="G75" s="4">
        <v>20015</v>
      </c>
      <c r="I75" s="4" t="str">
        <f>CONCATENATE("INSERT INTO s_gl_group_set_d(gl_group_set_id,gl_group_set_name,gl_group_id) VALUES (",E75&amp;",'"&amp;F75&amp;"',"&amp;G75&amp;");")</f>
        <v>INSERT INTO s_gl_group_set_d(gl_group_set_id,gl_group_set_name,gl_group_id) VALUES (12,'Clearing Adjustment -Gsec Buy ,Gsec Deal, Currency Moment,Clearing Type,EFT Master',20015);</v>
      </c>
    </row>
    <row r="76" spans="1:9" x14ac:dyDescent="0.25">
      <c r="C76" s="4">
        <v>20031</v>
      </c>
      <c r="D76" s="4"/>
      <c r="E76">
        <v>12</v>
      </c>
      <c r="F76" s="4" t="s">
        <v>525</v>
      </c>
      <c r="G76" s="4">
        <v>20031</v>
      </c>
      <c r="I76" s="4" t="str">
        <f>CONCATENATE("INSERT INTO s_gl_group_set_d(gl_group_set_id,gl_group_set_name,gl_group_id) VALUES (",E76&amp;",'"&amp;F76&amp;"',"&amp;G76&amp;");")</f>
        <v>INSERT INTO s_gl_group_set_d(gl_group_set_id,gl_group_set_name,gl_group_id) VALUES (12,'Branch Adjustment (Assets) -Gsec Buy ,Gsec Deal, Currency Moment,Clearing Type,EFT Master',20031);</v>
      </c>
    </row>
    <row r="77" spans="1:9" x14ac:dyDescent="0.25">
      <c r="C77" s="4"/>
      <c r="D77" s="4"/>
      <c r="E77">
        <v>12</v>
      </c>
      <c r="F77" s="4" t="s">
        <v>526</v>
      </c>
      <c r="G77" s="4">
        <v>10057</v>
      </c>
      <c r="I77" s="4" t="str">
        <f>CONCATENATE("INSERT INTO s_gl_group_set_d(gl_group_set_id,gl_group_set_name,gl_group_id) VALUES (",E77&amp;",'"&amp;F77&amp;"',"&amp;G77&amp;");")</f>
        <v>INSERT INTO s_gl_group_set_d(gl_group_set_id,gl_group_set_name,gl_group_id) VALUES (12,'Branch Accounts (Internal)',10057);</v>
      </c>
    </row>
    <row r="78" spans="1:9" x14ac:dyDescent="0.25">
      <c r="C78" s="4"/>
      <c r="D78" s="4"/>
      <c r="E78">
        <v>12</v>
      </c>
      <c r="F78" s="4" t="s">
        <v>35</v>
      </c>
      <c r="G78" s="4">
        <v>10027</v>
      </c>
      <c r="I78" s="4" t="str">
        <f>CONCATENATE("INSERT INTO s_gl_group_set_d(gl_group_set_id,gl_group_set_name,gl_group_id) VALUES (",E78&amp;",'"&amp;F78&amp;"',"&amp;G78&amp;");")</f>
        <v>INSERT INTO s_gl_group_set_d(gl_group_set_id,gl_group_set_name,gl_group_id) VALUES (12,'ABB Branch Adjustment',10027);</v>
      </c>
    </row>
    <row r="79" spans="1:9" x14ac:dyDescent="0.25">
      <c r="C79" s="4"/>
      <c r="D79" s="4"/>
      <c r="F79" s="4"/>
      <c r="G79" s="4"/>
      <c r="I79" s="4"/>
    </row>
    <row r="80" spans="1:9" x14ac:dyDescent="0.25">
      <c r="C80" s="11">
        <v>10037</v>
      </c>
      <c r="D80" s="4">
        <v>43</v>
      </c>
      <c r="E80">
        <v>13</v>
      </c>
      <c r="F80" s="14" t="s">
        <v>527</v>
      </c>
      <c r="G80" s="11">
        <v>10005</v>
      </c>
      <c r="I80" s="4" t="str">
        <f t="shared" si="1"/>
        <v>INSERT INTO s_gl_group_set_d(gl_group_set_id,gl_group_set_name,gl_group_id) VALUES (13,'Term/Fixed Deposits-',10005);</v>
      </c>
    </row>
    <row r="81" spans="2:9" x14ac:dyDescent="0.25">
      <c r="C81" s="11">
        <v>10038</v>
      </c>
      <c r="D81" s="4">
        <v>44</v>
      </c>
      <c r="E81">
        <v>14</v>
      </c>
      <c r="F81" s="14" t="s">
        <v>528</v>
      </c>
      <c r="G81" s="11">
        <v>20010</v>
      </c>
      <c r="I81" s="4" t="str">
        <f t="shared" si="1"/>
        <v>INSERT INTO s_gl_group_set_d(gl_group_set_id,gl_group_set_name,gl_group_id) VALUES (14,'Cash Accounts-Cash Point',20010);</v>
      </c>
    </row>
    <row r="82" spans="2:9" x14ac:dyDescent="0.25">
      <c r="C82" s="11">
        <v>10039</v>
      </c>
      <c r="D82" s="4">
        <v>45</v>
      </c>
      <c r="E82">
        <v>15</v>
      </c>
      <c r="F82" s="14" t="s">
        <v>529</v>
      </c>
      <c r="G82" s="11">
        <v>10040</v>
      </c>
      <c r="I82" s="4" t="str">
        <f t="shared" si="1"/>
        <v>INSERT INTO s_gl_group_set_d(gl_group_set_id,gl_group_set_name,gl_group_id) VALUES (15,'DD Payable -Remitt Master',10040);</v>
      </c>
    </row>
    <row r="83" spans="2:9" x14ac:dyDescent="0.25">
      <c r="C83" s="4">
        <v>10016</v>
      </c>
      <c r="D83" s="4">
        <v>46</v>
      </c>
      <c r="E83">
        <v>15</v>
      </c>
      <c r="F83" s="4" t="s">
        <v>530</v>
      </c>
      <c r="G83" s="4">
        <v>10041</v>
      </c>
      <c r="I83" s="4" t="str">
        <f t="shared" si="1"/>
        <v>INSERT INTO s_gl_group_set_d(gl_group_set_id,gl_group_set_name,gl_group_id) VALUES (15,'PO Payable -Remitt Master',10041);</v>
      </c>
    </row>
    <row r="84" spans="2:9" x14ac:dyDescent="0.25">
      <c r="C84" s="4">
        <v>20011</v>
      </c>
      <c r="D84" s="4">
        <v>47</v>
      </c>
      <c r="E84">
        <v>15</v>
      </c>
      <c r="F84" s="4" t="s">
        <v>531</v>
      </c>
      <c r="G84" s="4">
        <v>20043</v>
      </c>
      <c r="I84" s="4" t="str">
        <f t="shared" si="1"/>
        <v>INSERT INTO s_gl_group_set_d(gl_group_set_id,gl_group_set_name,gl_group_id) VALUES (15,'Current  A/c with Nationalize Banks -Remitt Master',20043);</v>
      </c>
    </row>
    <row r="85" spans="2:9" x14ac:dyDescent="0.25">
      <c r="C85" s="4">
        <v>20012</v>
      </c>
      <c r="D85" s="4">
        <v>48</v>
      </c>
      <c r="E85">
        <v>15</v>
      </c>
      <c r="F85" s="4" t="s">
        <v>532</v>
      </c>
      <c r="G85" s="4">
        <v>20044</v>
      </c>
      <c r="I85" s="4" t="str">
        <f t="shared" si="1"/>
        <v>INSERT INTO s_gl_group_set_d(gl_group_set_id,gl_group_set_name,gl_group_id) VALUES (15,'Current  A/c with DCC Banks -Remitt Master',20044);</v>
      </c>
    </row>
    <row r="86" spans="2:9" x14ac:dyDescent="0.25">
      <c r="C86" s="4">
        <v>20031</v>
      </c>
      <c r="D86" s="4">
        <v>49</v>
      </c>
      <c r="E86">
        <v>15</v>
      </c>
      <c r="F86" t="s">
        <v>533</v>
      </c>
      <c r="G86">
        <v>20045</v>
      </c>
      <c r="I86" s="4" t="str">
        <f t="shared" si="1"/>
        <v>INSERT INTO s_gl_group_set_d(gl_group_set_id,gl_group_set_name,gl_group_id) VALUES (15,'Current  A/c with Other Banks -Remitt Master',20045);</v>
      </c>
    </row>
    <row r="87" spans="2:9" x14ac:dyDescent="0.25">
      <c r="C87" s="4">
        <v>10005</v>
      </c>
      <c r="F87" s="4"/>
      <c r="G87" s="4"/>
      <c r="I87" s="4"/>
    </row>
    <row r="88" spans="2:9" x14ac:dyDescent="0.25">
      <c r="E88">
        <v>16</v>
      </c>
      <c r="F88" s="4" t="s">
        <v>534</v>
      </c>
      <c r="G88" s="4">
        <v>20058</v>
      </c>
      <c r="I88" s="4" t="str">
        <f t="shared" ref="I88:I122" si="2">CONCATENATE("INSERT INTO s_gl_group_set_d(gl_group_set_id,gl_group_set_name,gl_group_id) VALUES (",E88&amp;",'"&amp;F88&amp;"',"&amp;G88&amp;");")</f>
        <v>INSERT INTO s_gl_group_set_d(gl_group_set_id,gl_group_set_name,gl_group_id) VALUES (16,'Locker Rent In Advance - Safe Box Locker Rent',20058);</v>
      </c>
    </row>
    <row r="89" spans="2:9" x14ac:dyDescent="0.25">
      <c r="B89" t="s">
        <v>535</v>
      </c>
      <c r="E89">
        <v>16</v>
      </c>
      <c r="F89" s="4" t="s">
        <v>536</v>
      </c>
      <c r="G89" s="4">
        <v>40002</v>
      </c>
      <c r="I89" s="4" t="str">
        <f t="shared" si="2"/>
        <v>INSERT INTO s_gl_group_set_d(gl_group_set_id,gl_group_set_name,gl_group_id) VALUES (16,'Charges Received - Safe Box Locker Rent',40002);</v>
      </c>
    </row>
    <row r="90" spans="2:9" x14ac:dyDescent="0.25">
      <c r="E90">
        <v>16</v>
      </c>
      <c r="F90" s="4" t="s">
        <v>537</v>
      </c>
      <c r="G90" s="4">
        <v>40004</v>
      </c>
      <c r="I90" s="4" t="str">
        <f t="shared" si="2"/>
        <v>INSERT INTO s_gl_group_set_d(gl_group_set_id,gl_group_set_name,gl_group_id) VALUES (16,'Other Income - Safe Box Locker Rent',40004);</v>
      </c>
    </row>
    <row r="92" spans="2:9" x14ac:dyDescent="0.25">
      <c r="B92" t="s">
        <v>538</v>
      </c>
      <c r="E92" s="46">
        <v>17</v>
      </c>
      <c r="F92" s="47" t="s">
        <v>539</v>
      </c>
      <c r="G92" s="38">
        <v>20007</v>
      </c>
      <c r="H92" s="46"/>
      <c r="I92" s="4" t="str">
        <f t="shared" si="2"/>
        <v>INSERT INTO s_gl_group_set_d(gl_group_set_id,gl_group_set_name,gl_group_id) VALUES (17,'Loan Against Deposit Account',20007);</v>
      </c>
    </row>
    <row r="94" spans="2:9" x14ac:dyDescent="0.25">
      <c r="C94" t="s">
        <v>32</v>
      </c>
      <c r="E94" s="4">
        <v>18</v>
      </c>
      <c r="F94" s="4" t="s">
        <v>540</v>
      </c>
      <c r="G94" s="4">
        <v>20060</v>
      </c>
      <c r="I94" s="4" t="str">
        <f t="shared" si="2"/>
        <v>INSERT INTO s_gl_group_set_d(gl_group_set_id,gl_group_set_name,gl_group_id) VALUES (18,'CC/OD Loan On Term Deposit -FDCC,FDOD',20060);</v>
      </c>
    </row>
    <row r="95" spans="2:9" x14ac:dyDescent="0.25">
      <c r="E95" s="4">
        <v>18</v>
      </c>
      <c r="F95" s="4" t="s">
        <v>541</v>
      </c>
      <c r="G95" s="4">
        <v>20007</v>
      </c>
      <c r="I95" s="4" t="str">
        <f t="shared" si="2"/>
        <v>INSERT INTO s_gl_group_set_d(gl_group_set_id,gl_group_set_name,gl_group_id) VALUES (18,'Loan against Deposits -FDCC,FDOD',20007);</v>
      </c>
    </row>
    <row r="96" spans="2:9" x14ac:dyDescent="0.25">
      <c r="H96" t="s">
        <v>32</v>
      </c>
    </row>
    <row r="97" spans="5:9" x14ac:dyDescent="0.25">
      <c r="E97">
        <v>19</v>
      </c>
      <c r="F97" s="56" t="s">
        <v>542</v>
      </c>
      <c r="G97" s="56">
        <v>20036</v>
      </c>
      <c r="I97" s="4" t="str">
        <f t="shared" si="2"/>
        <v>INSERT INTO s_gl_group_set_d(gl_group_set_id,gl_group_set_name,gl_group_id) VALUES (19,'CC/OD Loan - Loan Notice',20036);</v>
      </c>
    </row>
    <row r="98" spans="5:9" x14ac:dyDescent="0.25">
      <c r="E98">
        <v>19</v>
      </c>
      <c r="F98" s="56" t="s">
        <v>543</v>
      </c>
      <c r="G98" s="56">
        <v>20037</v>
      </c>
      <c r="I98" s="4" t="str">
        <f t="shared" si="2"/>
        <v>INSERT INTO s_gl_group_set_d(gl_group_set_id,gl_group_set_name,gl_group_id) VALUES (19,'Term Loan (EMI) - Loan Notice',20037);</v>
      </c>
    </row>
    <row r="99" spans="5:9" x14ac:dyDescent="0.25">
      <c r="E99">
        <v>19</v>
      </c>
      <c r="F99" s="57" t="s">
        <v>544</v>
      </c>
      <c r="G99" s="57">
        <v>20006</v>
      </c>
      <c r="I99" s="4" t="str">
        <f t="shared" si="2"/>
        <v>INSERT INTO s_gl_group_set_d(gl_group_set_id,gl_group_set_name,gl_group_id) VALUES (19,'Gold Loan - Loan Notice',20006);</v>
      </c>
    </row>
    <row r="100" spans="5:9" x14ac:dyDescent="0.25">
      <c r="E100">
        <v>19</v>
      </c>
      <c r="F100" s="57" t="s">
        <v>545</v>
      </c>
      <c r="G100" s="57">
        <v>20007</v>
      </c>
      <c r="I100" s="4" t="str">
        <f t="shared" si="2"/>
        <v>INSERT INTO s_gl_group_set_d(gl_group_set_id,gl_group_set_name,gl_group_id) VALUES (19,'Loan against Deposits - Loan Notice',20007);</v>
      </c>
    </row>
    <row r="101" spans="5:9" x14ac:dyDescent="0.25">
      <c r="E101">
        <v>19</v>
      </c>
      <c r="F101" s="56" t="s">
        <v>546</v>
      </c>
      <c r="G101" s="56">
        <v>20060</v>
      </c>
      <c r="I101" s="4" t="str">
        <f t="shared" si="2"/>
        <v>INSERT INTO s_gl_group_set_d(gl_group_set_id,gl_group_set_name,gl_group_id) VALUES (19,'CC/OD Loan On Term Deposit - Loan Notice',20060);</v>
      </c>
    </row>
    <row r="102" spans="5:9" x14ac:dyDescent="0.25">
      <c r="E102" s="56"/>
    </row>
    <row r="103" spans="5:9" x14ac:dyDescent="0.25">
      <c r="E103">
        <v>20</v>
      </c>
      <c r="F103" s="56" t="s">
        <v>547</v>
      </c>
      <c r="G103" s="56">
        <v>20036</v>
      </c>
      <c r="I103" s="4" t="str">
        <f t="shared" si="2"/>
        <v>INSERT INTO s_gl_group_set_d(gl_group_set_id,gl_group_set_name,gl_group_id) VALUES (20,'CC/OD Loan - For account',20036);</v>
      </c>
    </row>
    <row r="104" spans="5:9" x14ac:dyDescent="0.25">
      <c r="E104">
        <v>20</v>
      </c>
      <c r="F104" s="56" t="s">
        <v>548</v>
      </c>
      <c r="G104" s="56">
        <v>20037</v>
      </c>
      <c r="I104" s="4" t="str">
        <f t="shared" si="2"/>
        <v>INSERT INTO s_gl_group_set_d(gl_group_set_id,gl_group_set_name,gl_group_id) VALUES (20,'Term Loan (EMI) - For account',20037);</v>
      </c>
    </row>
    <row r="105" spans="5:9" x14ac:dyDescent="0.25">
      <c r="E105">
        <v>20</v>
      </c>
      <c r="F105" s="57" t="s">
        <v>549</v>
      </c>
      <c r="G105" s="57">
        <v>20006</v>
      </c>
      <c r="I105" s="4" t="str">
        <f t="shared" si="2"/>
        <v>INSERT INTO s_gl_group_set_d(gl_group_set_id,gl_group_set_name,gl_group_id) VALUES (20,'Gold Loan -For account',20006);</v>
      </c>
    </row>
    <row r="106" spans="5:9" x14ac:dyDescent="0.25">
      <c r="E106">
        <v>20</v>
      </c>
      <c r="F106" s="57" t="s">
        <v>550</v>
      </c>
      <c r="G106" s="57">
        <v>20007</v>
      </c>
      <c r="I106" s="4" t="str">
        <f t="shared" si="2"/>
        <v>INSERT INTO s_gl_group_set_d(gl_group_set_id,gl_group_set_name,gl_group_id) VALUES (20,'Loan against Deposits - For account',20007);</v>
      </c>
    </row>
    <row r="107" spans="5:9" x14ac:dyDescent="0.25">
      <c r="E107">
        <v>20</v>
      </c>
      <c r="F107" s="56" t="s">
        <v>551</v>
      </c>
      <c r="G107" s="56">
        <v>20060</v>
      </c>
      <c r="I107" s="4" t="str">
        <f t="shared" si="2"/>
        <v>INSERT INTO s_gl_group_set_d(gl_group_set_id,gl_group_set_name,gl_group_id) VALUES (20,'CC/OD Loan On Term Deposit - For account',20060);</v>
      </c>
    </row>
    <row r="108" spans="5:9" x14ac:dyDescent="0.25">
      <c r="E108">
        <v>20</v>
      </c>
      <c r="F108" s="56" t="s">
        <v>137</v>
      </c>
      <c r="G108" s="56">
        <v>10007</v>
      </c>
      <c r="I108" s="4" t="str">
        <f t="shared" si="2"/>
        <v>INSERT INTO s_gl_group_set_d(gl_group_set_id,gl_group_set_name,gl_group_id) VALUES (20,'Account Locker',10007);</v>
      </c>
    </row>
    <row r="110" spans="5:9" x14ac:dyDescent="0.25">
      <c r="E110">
        <v>21</v>
      </c>
      <c r="F110" s="4" t="s">
        <v>552</v>
      </c>
      <c r="G110">
        <v>10003</v>
      </c>
      <c r="I110" s="4" t="str">
        <f t="shared" si="2"/>
        <v>INSERT INTO s_gl_group_set_d(gl_group_set_id,gl_group_set_name,gl_group_id) VALUES (21,'Recurring Deposits  - Lien',10003);</v>
      </c>
    </row>
    <row r="111" spans="5:9" x14ac:dyDescent="0.25">
      <c r="E111">
        <v>21</v>
      </c>
      <c r="F111" s="4" t="s">
        <v>553</v>
      </c>
      <c r="G111">
        <v>10005</v>
      </c>
      <c r="I111" s="4" t="str">
        <f t="shared" si="2"/>
        <v>INSERT INTO s_gl_group_set_d(gl_group_set_id,gl_group_set_name,gl_group_id) VALUES (21,'Term/Fixed Deposits - Lien',10005);</v>
      </c>
    </row>
    <row r="112" spans="5:9" x14ac:dyDescent="0.25">
      <c r="E112">
        <v>21</v>
      </c>
      <c r="F112" s="4" t="s">
        <v>554</v>
      </c>
      <c r="G112">
        <v>10006</v>
      </c>
      <c r="I112" s="4" t="str">
        <f t="shared" si="2"/>
        <v>INSERT INTO s_gl_group_set_d(gl_group_set_id,gl_group_set_name,gl_group_id) VALUES (21,'Daily Deposits ( Pigmy ) - Lien',10006);</v>
      </c>
    </row>
    <row r="114" spans="5:9" x14ac:dyDescent="0.25">
      <c r="E114">
        <v>22</v>
      </c>
      <c r="F114" s="4" t="s">
        <v>555</v>
      </c>
      <c r="G114">
        <v>10005</v>
      </c>
      <c r="I114" s="4" t="str">
        <f t="shared" si="2"/>
        <v>INSERT INTO s_gl_group_set_d(gl_group_set_id,gl_group_set_name,gl_group_id) VALUES (22,'Term/Fixed Deposits - TD Int Payout',10005);</v>
      </c>
    </row>
    <row r="116" spans="5:9" x14ac:dyDescent="0.25">
      <c r="I116" s="4"/>
    </row>
    <row r="117" spans="5:9" x14ac:dyDescent="0.25">
      <c r="E117" s="4">
        <v>23</v>
      </c>
      <c r="F117" s="4" t="s">
        <v>556</v>
      </c>
      <c r="G117" s="4">
        <v>10002</v>
      </c>
      <c r="I117" s="4" t="str">
        <f t="shared" si="2"/>
        <v>INSERT INTO s_gl_group_set_d(gl_group_set_id,gl_group_set_name,gl_group_id) VALUES (23,'Saving Accounts - share Dividend',10002);</v>
      </c>
    </row>
    <row r="118" spans="5:9" x14ac:dyDescent="0.25">
      <c r="E118" s="4">
        <v>23</v>
      </c>
      <c r="F118" s="4" t="s">
        <v>557</v>
      </c>
      <c r="G118" s="4">
        <v>10004</v>
      </c>
      <c r="I118" s="4" t="str">
        <f t="shared" si="2"/>
        <v>INSERT INTO s_gl_group_set_d(gl_group_set_id,gl_group_set_name,gl_group_id) VALUES (23,'Current Accounts - share Dividend',10004);</v>
      </c>
    </row>
    <row r="119" spans="5:9" x14ac:dyDescent="0.25">
      <c r="E119" s="4">
        <v>23</v>
      </c>
      <c r="F119" s="4" t="s">
        <v>558</v>
      </c>
      <c r="G119" s="4">
        <v>20036</v>
      </c>
      <c r="I119" s="4" t="str">
        <f t="shared" si="2"/>
        <v>INSERT INTO s_gl_group_set_d(gl_group_set_id,gl_group_set_name,gl_group_id) VALUES (23,'CC/OD Loan - share Dividend',20036);</v>
      </c>
    </row>
    <row r="120" spans="5:9" x14ac:dyDescent="0.25">
      <c r="E120" s="4">
        <v>23</v>
      </c>
      <c r="F120" s="4" t="s">
        <v>559</v>
      </c>
      <c r="G120" s="4">
        <v>20037</v>
      </c>
      <c r="I120" s="4" t="str">
        <f t="shared" si="2"/>
        <v>INSERT INTO s_gl_group_set_d(gl_group_set_id,gl_group_set_name,gl_group_id) VALUES (23,'Term Loan (EMI) - share Dividend',20037);</v>
      </c>
    </row>
    <row r="121" spans="5:9" x14ac:dyDescent="0.25">
      <c r="E121" s="4">
        <v>23</v>
      </c>
      <c r="F121" s="4" t="s">
        <v>560</v>
      </c>
      <c r="G121" s="4">
        <v>20006</v>
      </c>
      <c r="I121" s="4" t="str">
        <f t="shared" si="2"/>
        <v>INSERT INTO s_gl_group_set_d(gl_group_set_id,gl_group_set_name,gl_group_id) VALUES (23,'Gold Loan  - share Dividend',20006);</v>
      </c>
    </row>
    <row r="122" spans="5:9" x14ac:dyDescent="0.25">
      <c r="E122" s="4">
        <v>23</v>
      </c>
      <c r="F122" s="4" t="s">
        <v>561</v>
      </c>
      <c r="G122" s="18">
        <v>20060</v>
      </c>
      <c r="I122" s="4" t="str">
        <f t="shared" si="2"/>
        <v>INSERT INTO s_gl_group_set_d(gl_group_set_id,gl_group_set_name,gl_group_id) VALUES (23,'CC/OD Loan On Term Deposit  - share Dividend',20060);</v>
      </c>
    </row>
    <row r="123" spans="5:9" x14ac:dyDescent="0.25">
      <c r="E123" s="4">
        <v>23</v>
      </c>
      <c r="F123" s="4" t="s">
        <v>562</v>
      </c>
      <c r="G123" s="4">
        <v>20007</v>
      </c>
      <c r="I123" s="4" t="str">
        <f>CONCATENATE("INSERT INTO s_gl_group_set_d(gl_group_set_id,gl_group_set_name,gl_group_id) VALUES (",E123&amp;",'"&amp;F123&amp;"',"&amp;G123&amp;");")</f>
        <v>INSERT INTO s_gl_group_set_d(gl_group_set_id,gl_group_set_name,gl_group_id) VALUES (23,'Loan against Deposits - share Dividend',20007);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AB55-9A56-4AF1-BA6A-91F4ACF91678}">
  <dimension ref="A1:AO178"/>
  <sheetViews>
    <sheetView topLeftCell="B1" zoomScaleNormal="100" workbookViewId="0">
      <pane ySplit="1" topLeftCell="A50" activePane="bottomLeft" state="frozen"/>
      <selection activeCell="B1" sqref="B1"/>
      <selection pane="bottomLeft" activeCell="C53" sqref="C53:E53"/>
    </sheetView>
  </sheetViews>
  <sheetFormatPr defaultRowHeight="15" x14ac:dyDescent="0.25"/>
  <cols>
    <col min="1" max="1" width="30" bestFit="1" customWidth="1"/>
    <col min="2" max="2" width="67.7109375" bestFit="1" customWidth="1"/>
    <col min="4" max="4" width="36.7109375" bestFit="1" customWidth="1"/>
    <col min="5" max="5" width="25.42578125" bestFit="1" customWidth="1"/>
    <col min="6" max="6" width="12.140625" customWidth="1"/>
    <col min="7" max="7" width="9.85546875" bestFit="1" customWidth="1"/>
    <col min="9" max="9" width="16.28515625" bestFit="1" customWidth="1"/>
    <col min="10" max="10" width="14.7109375" bestFit="1" customWidth="1"/>
    <col min="11" max="11" width="15" bestFit="1" customWidth="1"/>
    <col min="12" max="12" width="15" customWidth="1"/>
    <col min="13" max="13" width="21.85546875" bestFit="1" customWidth="1"/>
    <col min="14" max="14" width="25" bestFit="1" customWidth="1"/>
    <col min="15" max="15" width="22.42578125" customWidth="1"/>
  </cols>
  <sheetData>
    <row r="1" spans="1:41" x14ac:dyDescent="0.25">
      <c r="A1" s="3" t="s">
        <v>103</v>
      </c>
      <c r="B1" s="4" t="s">
        <v>104</v>
      </c>
      <c r="C1" s="5" t="s">
        <v>27</v>
      </c>
      <c r="D1" s="5" t="s">
        <v>28</v>
      </c>
      <c r="E1" s="5" t="s">
        <v>105</v>
      </c>
      <c r="F1" s="5" t="s">
        <v>106</v>
      </c>
      <c r="G1" s="5" t="s">
        <v>107</v>
      </c>
      <c r="H1" s="5" t="s">
        <v>108</v>
      </c>
      <c r="I1" s="5" t="s">
        <v>109</v>
      </c>
      <c r="J1" s="37" t="s">
        <v>110</v>
      </c>
      <c r="K1" s="37" t="s">
        <v>111</v>
      </c>
      <c r="L1" s="37" t="s">
        <v>3</v>
      </c>
      <c r="M1" s="37" t="s">
        <v>112</v>
      </c>
      <c r="N1" s="52" t="s">
        <v>113</v>
      </c>
      <c r="O1" s="4"/>
    </row>
    <row r="2" spans="1:41" x14ac:dyDescent="0.25">
      <c r="A2" s="4"/>
      <c r="B2" s="4" t="s">
        <v>114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41" x14ac:dyDescent="0.25">
      <c r="A3" s="4"/>
      <c r="B3" s="4" t="s">
        <v>115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AO3" t="s">
        <v>116</v>
      </c>
    </row>
    <row r="4" spans="1:41" x14ac:dyDescent="0.25">
      <c r="A4" s="4"/>
      <c r="B4" s="4" t="s">
        <v>117</v>
      </c>
      <c r="C4" s="4"/>
      <c r="D4" s="4" t="s">
        <v>32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AO4" t="s">
        <v>118</v>
      </c>
    </row>
    <row r="5" spans="1:41" x14ac:dyDescent="0.25">
      <c r="A5" s="4"/>
      <c r="B5" s="4" t="s">
        <v>119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41" x14ac:dyDescent="0.25">
      <c r="A6" s="4"/>
      <c r="B6" s="4" t="s">
        <v>120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41" x14ac:dyDescent="0.25">
      <c r="A7" s="4"/>
      <c r="B7" s="4"/>
      <c r="C7" s="4"/>
      <c r="D7" s="4" t="s">
        <v>32</v>
      </c>
      <c r="E7" s="4"/>
      <c r="F7" s="4"/>
      <c r="G7" s="4"/>
      <c r="H7" s="4" t="s">
        <v>32</v>
      </c>
      <c r="I7" s="4"/>
      <c r="J7" s="4"/>
      <c r="K7" s="4"/>
      <c r="L7" s="4"/>
      <c r="M7" s="4"/>
      <c r="N7" s="4"/>
      <c r="O7" s="4"/>
    </row>
    <row r="8" spans="1:41" x14ac:dyDescent="0.25">
      <c r="A8" s="4"/>
      <c r="B8" s="4"/>
      <c r="C8" s="4"/>
      <c r="D8" s="4" t="s">
        <v>32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AO8" t="s">
        <v>116</v>
      </c>
    </row>
    <row r="9" spans="1:41" ht="15.75" thickBot="1" x14ac:dyDescent="0.3">
      <c r="A9" s="6" t="s">
        <v>121</v>
      </c>
      <c r="B9" s="7" t="s">
        <v>122</v>
      </c>
      <c r="C9" s="5" t="s">
        <v>27</v>
      </c>
      <c r="D9" s="5" t="s">
        <v>28</v>
      </c>
      <c r="E9" s="5" t="s">
        <v>105</v>
      </c>
      <c r="F9" s="5" t="s">
        <v>106</v>
      </c>
      <c r="G9" s="5" t="s">
        <v>107</v>
      </c>
      <c r="H9" s="5" t="s">
        <v>108</v>
      </c>
      <c r="I9" s="5" t="s">
        <v>109</v>
      </c>
      <c r="J9" s="37" t="s">
        <v>110</v>
      </c>
      <c r="K9" s="37" t="s">
        <v>111</v>
      </c>
      <c r="L9" s="37" t="s">
        <v>3</v>
      </c>
      <c r="M9" s="37" t="s">
        <v>112</v>
      </c>
      <c r="N9" s="52" t="s">
        <v>113</v>
      </c>
      <c r="O9" s="5" t="s">
        <v>123</v>
      </c>
      <c r="AO9" t="s">
        <v>124</v>
      </c>
    </row>
    <row r="10" spans="1:41" ht="15.75" thickBot="1" x14ac:dyDescent="0.3">
      <c r="A10" s="4" t="s">
        <v>125</v>
      </c>
      <c r="B10" s="4" t="str">
        <f t="shared" ref="B10:B65" si="0">CONCATENATE("public static final int GL_GROUP_ID_",E10,"=    ",C10,";")</f>
        <v>public static final int GL_GROUP_ID_L_SHCP=    10001;</v>
      </c>
      <c r="C10" s="4">
        <v>10001</v>
      </c>
      <c r="D10" s="4" t="s">
        <v>126</v>
      </c>
      <c r="E10" s="4" t="s">
        <v>85</v>
      </c>
      <c r="F10" s="4" t="s">
        <v>127</v>
      </c>
      <c r="G10" s="4" t="s">
        <v>128</v>
      </c>
      <c r="H10" s="4" t="s">
        <v>129</v>
      </c>
      <c r="I10" s="8">
        <v>1</v>
      </c>
      <c r="J10" s="4">
        <v>1</v>
      </c>
      <c r="K10" s="4">
        <v>0</v>
      </c>
      <c r="L10" s="4">
        <v>1002</v>
      </c>
      <c r="M10" s="4">
        <v>0</v>
      </c>
      <c r="N10" s="4"/>
      <c r="O10" s="4" t="str">
        <f>CONCATENATE("INSERT INTO s_gl_group_m(gl_group_id,gl_group_name,gl_group_code,t_side_code,acct_type,group_status,main_gl_group_id,disp_seq_no,is_drcr_balance,group_id,opp_side_group_id,opp_side_disp_seq_no) VALUES (",C10&amp;",'"&amp;D10&amp;"','"&amp;E10&amp;"','"&amp;F10&amp;"','"&amp;G10&amp;"','"&amp;H10&amp;"',"&amp;I10&amp;","&amp;J10&amp;","&amp;K10&amp;","&amp;L10&amp;","&amp;M10&amp;",'"&amp;N10&amp;"');")</f>
        <v>INSERT INTO s_gl_group_m(gl_group_id,gl_group_name,gl_group_code,t_side_code,acct_type,group_status,main_gl_group_id,disp_seq_no,is_drcr_balance,group_id,opp_side_group_id,opp_side_disp_seq_no) VALUES (10001,'Share Capital (Paid Up)','L_SHCP','L','Customer','Active',1,1,0,1002,0,'');</v>
      </c>
      <c r="AO10" t="s">
        <v>130</v>
      </c>
    </row>
    <row r="11" spans="1:41" ht="15.75" thickBot="1" x14ac:dyDescent="0.3">
      <c r="A11" s="4" t="s">
        <v>131</v>
      </c>
      <c r="B11" s="4" t="str">
        <f t="shared" si="0"/>
        <v>public static final int GL_GROUP_ID_L_SB=    10002;</v>
      </c>
      <c r="C11" s="4">
        <v>10002</v>
      </c>
      <c r="D11" s="4" t="s">
        <v>29</v>
      </c>
      <c r="E11" s="4" t="s">
        <v>30</v>
      </c>
      <c r="F11" s="4" t="s">
        <v>127</v>
      </c>
      <c r="G11" s="4" t="s">
        <v>128</v>
      </c>
      <c r="H11" s="4" t="s">
        <v>129</v>
      </c>
      <c r="I11" s="9">
        <v>2</v>
      </c>
      <c r="J11" s="4">
        <v>25</v>
      </c>
      <c r="K11" s="4">
        <v>0</v>
      </c>
      <c r="L11">
        <v>100101</v>
      </c>
      <c r="M11" s="4">
        <v>0</v>
      </c>
      <c r="N11" s="4"/>
      <c r="O11" s="4" t="str">
        <f t="shared" ref="O11:O65" si="1">CONCATENATE("INSERT INTO s_gl_group_m(gl_group_id,gl_group_name,gl_group_code,t_side_code,acct_type,group_status,main_gl_group_id,disp_seq_no,is_drcr_balance,group_id,opp_side_group_id,opp_side_disp_seq_no) VALUES (",C11&amp;",'"&amp;D11&amp;"','"&amp;E11&amp;"','"&amp;F11&amp;"','"&amp;G11&amp;"','"&amp;H11&amp;"',"&amp;I11&amp;","&amp;J11&amp;","&amp;K11&amp;","&amp;L11&amp;","&amp;M11&amp;",'"&amp;N11&amp;"');")</f>
        <v>INSERT INTO s_gl_group_m(gl_group_id,gl_group_name,gl_group_code,t_side_code,acct_type,group_status,main_gl_group_id,disp_seq_no,is_drcr_balance,group_id,opp_side_group_id,opp_side_disp_seq_no) VALUES (10002,'Saving Accounts','L_SB','L','Customer','Active',2,25,0,100101,0,'');</v>
      </c>
    </row>
    <row r="12" spans="1:41" ht="15.75" thickBot="1" x14ac:dyDescent="0.3">
      <c r="A12" s="4" t="s">
        <v>132</v>
      </c>
      <c r="B12" s="4" t="str">
        <f t="shared" si="0"/>
        <v>public static final int GL_GROUP_ID_L_RD=    10003;</v>
      </c>
      <c r="C12" s="4">
        <v>10003</v>
      </c>
      <c r="D12" s="4" t="s">
        <v>54</v>
      </c>
      <c r="E12" s="4" t="s">
        <v>55</v>
      </c>
      <c r="F12" s="4" t="s">
        <v>127</v>
      </c>
      <c r="G12" s="4" t="s">
        <v>128</v>
      </c>
      <c r="H12" s="4" t="s">
        <v>129</v>
      </c>
      <c r="I12" s="9">
        <v>4</v>
      </c>
      <c r="J12" s="4">
        <v>22</v>
      </c>
      <c r="K12" s="4">
        <v>0</v>
      </c>
      <c r="L12">
        <v>100102</v>
      </c>
      <c r="M12" s="4">
        <v>0</v>
      </c>
      <c r="N12" s="4"/>
      <c r="O12" s="4" t="str">
        <f t="shared" si="1"/>
        <v>INSERT INTO s_gl_group_m(gl_group_id,gl_group_name,gl_group_code,t_side_code,acct_type,group_status,main_gl_group_id,disp_seq_no,is_drcr_balance,group_id,opp_side_group_id,opp_side_disp_seq_no) VALUES (10003,'Recurring Deposits','L_RD','L','Customer','Active',4,22,0,100102,0,'');</v>
      </c>
    </row>
    <row r="13" spans="1:41" ht="15.75" thickBot="1" x14ac:dyDescent="0.3">
      <c r="A13" s="4" t="s">
        <v>133</v>
      </c>
      <c r="B13" s="4" t="str">
        <f t="shared" si="0"/>
        <v>public static final int GL_GROUP_ID_L_CA=    10004;</v>
      </c>
      <c r="C13" s="4">
        <v>10004</v>
      </c>
      <c r="D13" s="4" t="s">
        <v>33</v>
      </c>
      <c r="E13" s="4" t="s">
        <v>34</v>
      </c>
      <c r="F13" s="4" t="s">
        <v>127</v>
      </c>
      <c r="G13" s="4" t="s">
        <v>128</v>
      </c>
      <c r="H13" s="4" t="s">
        <v>129</v>
      </c>
      <c r="I13" s="9">
        <v>2</v>
      </c>
      <c r="J13" s="4">
        <v>26</v>
      </c>
      <c r="K13" s="4">
        <v>1</v>
      </c>
      <c r="L13">
        <v>100101</v>
      </c>
      <c r="M13" s="4">
        <v>0</v>
      </c>
      <c r="N13" s="4"/>
      <c r="O13" s="4" t="str">
        <f t="shared" si="1"/>
        <v>INSERT INTO s_gl_group_m(gl_group_id,gl_group_name,gl_group_code,t_side_code,acct_type,group_status,main_gl_group_id,disp_seq_no,is_drcr_balance,group_id,opp_side_group_id,opp_side_disp_seq_no) VALUES (10004,'Current Accounts','L_CA','L','Customer','Active',2,26,1,100101,0,'');</v>
      </c>
    </row>
    <row r="14" spans="1:41" ht="15.75" thickBot="1" x14ac:dyDescent="0.3">
      <c r="A14" s="4" t="s">
        <v>134</v>
      </c>
      <c r="B14" s="4" t="str">
        <f t="shared" si="0"/>
        <v>public static final int GL_GROUP_ID_L_FD=    10005;</v>
      </c>
      <c r="C14" s="4">
        <v>10005</v>
      </c>
      <c r="D14" s="4" t="s">
        <v>52</v>
      </c>
      <c r="E14" s="4" t="s">
        <v>53</v>
      </c>
      <c r="F14" s="4" t="s">
        <v>127</v>
      </c>
      <c r="G14" s="4" t="s">
        <v>128</v>
      </c>
      <c r="H14" s="4" t="s">
        <v>129</v>
      </c>
      <c r="I14" s="9">
        <v>3</v>
      </c>
      <c r="J14" s="4">
        <v>21</v>
      </c>
      <c r="K14" s="4">
        <v>0</v>
      </c>
      <c r="L14">
        <v>100102</v>
      </c>
      <c r="M14" s="4">
        <v>0</v>
      </c>
      <c r="N14" s="4"/>
      <c r="O14" s="4" t="str">
        <f t="shared" si="1"/>
        <v>INSERT INTO s_gl_group_m(gl_group_id,gl_group_name,gl_group_code,t_side_code,acct_type,group_status,main_gl_group_id,disp_seq_no,is_drcr_balance,group_id,opp_side_group_id,opp_side_disp_seq_no) VALUES (10005,'Term/Fixed Deposits','L_FD','L','Customer','Active',3,21,0,100102,0,'');</v>
      </c>
    </row>
    <row r="15" spans="1:41" ht="15.75" thickBot="1" x14ac:dyDescent="0.3">
      <c r="A15" s="4" t="s">
        <v>135</v>
      </c>
      <c r="B15" s="4" t="str">
        <f t="shared" si="0"/>
        <v>public static final int GL_GROUP_ID_L_DD=    10006;</v>
      </c>
      <c r="C15" s="4">
        <v>10006</v>
      </c>
      <c r="D15" s="4" t="s">
        <v>56</v>
      </c>
      <c r="E15" s="4" t="s">
        <v>57</v>
      </c>
      <c r="F15" s="4" t="s">
        <v>127</v>
      </c>
      <c r="G15" s="4" t="s">
        <v>128</v>
      </c>
      <c r="H15" s="4" t="s">
        <v>129</v>
      </c>
      <c r="I15" s="9">
        <v>5</v>
      </c>
      <c r="J15" s="4">
        <v>23</v>
      </c>
      <c r="K15" s="4">
        <v>0</v>
      </c>
      <c r="L15">
        <v>100102</v>
      </c>
      <c r="M15" s="4">
        <v>0</v>
      </c>
      <c r="N15" s="4"/>
      <c r="O15" s="4" t="str">
        <f t="shared" si="1"/>
        <v>INSERT INTO s_gl_group_m(gl_group_id,gl_group_name,gl_group_code,t_side_code,acct_type,group_status,main_gl_group_id,disp_seq_no,is_drcr_balance,group_id,opp_side_group_id,opp_side_disp_seq_no) VALUES (10006,'Daily Deposits ( Pigmy )','L_DD','L','Customer','Active',5,23,0,100102,0,'');</v>
      </c>
    </row>
    <row r="16" spans="1:41" ht="15.75" thickBot="1" x14ac:dyDescent="0.3">
      <c r="A16" s="4" t="s">
        <v>136</v>
      </c>
      <c r="B16" s="4" t="str">
        <f t="shared" si="0"/>
        <v>public static final int GL_GROUP_ID_L_ACCTLOCKER=    10007;</v>
      </c>
      <c r="C16" s="4">
        <v>10007</v>
      </c>
      <c r="D16" s="4" t="s">
        <v>137</v>
      </c>
      <c r="E16" s="10" t="s">
        <v>138</v>
      </c>
      <c r="F16" s="4" t="s">
        <v>139</v>
      </c>
      <c r="G16" s="4" t="s">
        <v>128</v>
      </c>
      <c r="H16" s="4" t="s">
        <v>129</v>
      </c>
      <c r="I16" s="9">
        <v>6</v>
      </c>
      <c r="J16" s="4">
        <v>9999</v>
      </c>
      <c r="K16" s="4">
        <v>0</v>
      </c>
      <c r="L16" s="4">
        <v>0</v>
      </c>
      <c r="M16" s="4">
        <v>0</v>
      </c>
      <c r="N16" s="4"/>
      <c r="O16" s="4" t="str">
        <f t="shared" si="1"/>
        <v>INSERT INTO s_gl_group_m(gl_group_id,gl_group_name,gl_group_code,t_side_code,acct_type,group_status,main_gl_group_id,disp_seq_no,is_drcr_balance,group_id,opp_side_group_id,opp_side_disp_seq_no) VALUES (10007,'Account Locker','L_ACCTLOCKER','X','Customer','Active',6,9999,0,0,0,'');</v>
      </c>
    </row>
    <row r="17" spans="1:15" x14ac:dyDescent="0.25">
      <c r="A17" s="4" t="s">
        <v>140</v>
      </c>
      <c r="B17" s="4" t="str">
        <f t="shared" si="0"/>
        <v>public static final int GL_GROUP_ID_L_INVBILLCOLL=    10008;</v>
      </c>
      <c r="C17" s="4">
        <v>10008</v>
      </c>
      <c r="D17" s="4" t="s">
        <v>141</v>
      </c>
      <c r="E17" s="4" t="s">
        <v>142</v>
      </c>
      <c r="F17" s="4" t="s">
        <v>127</v>
      </c>
      <c r="G17" s="4" t="s">
        <v>143</v>
      </c>
      <c r="H17" s="4" t="s">
        <v>129</v>
      </c>
      <c r="I17" s="4">
        <v>0</v>
      </c>
      <c r="J17" s="4">
        <v>34</v>
      </c>
      <c r="K17" s="4">
        <v>0</v>
      </c>
      <c r="L17" s="4">
        <v>1003</v>
      </c>
      <c r="M17" s="4">
        <v>0</v>
      </c>
      <c r="N17" s="4"/>
      <c r="O17" s="4" t="str">
        <f t="shared" si="1"/>
        <v>INSERT INTO s_gl_group_m(gl_group_id,gl_group_name,gl_group_code,t_side_code,acct_type,group_status,main_gl_group_id,disp_seq_no,is_drcr_balance,group_id,opp_side_group_id,opp_side_disp_seq_no) VALUES (10008,'Inward Bills Collections','L_INVBILLCOLL','L','Direct','Active',0,34,0,1003,0,'');</v>
      </c>
    </row>
    <row r="18" spans="1:15" x14ac:dyDescent="0.25">
      <c r="A18" s="4" t="s">
        <v>144</v>
      </c>
      <c r="B18" s="4" t="str">
        <f t="shared" si="0"/>
        <v>public static final int GL_GROUP_ID_L_BILLPAY=    10009;</v>
      </c>
      <c r="C18" s="4">
        <v>10009</v>
      </c>
      <c r="D18" s="4" t="s">
        <v>145</v>
      </c>
      <c r="E18" s="4" t="s">
        <v>146</v>
      </c>
      <c r="F18" s="4" t="s">
        <v>127</v>
      </c>
      <c r="G18" s="4" t="s">
        <v>143</v>
      </c>
      <c r="H18" s="4" t="s">
        <v>129</v>
      </c>
      <c r="I18" s="4">
        <v>0</v>
      </c>
      <c r="J18" s="4">
        <v>35</v>
      </c>
      <c r="K18" s="4">
        <v>0</v>
      </c>
      <c r="L18" s="4">
        <v>1003</v>
      </c>
      <c r="M18" s="4">
        <v>0</v>
      </c>
      <c r="N18" s="4"/>
      <c r="O18" s="4" t="str">
        <f t="shared" si="1"/>
        <v>INSERT INTO s_gl_group_m(gl_group_id,gl_group_name,gl_group_code,t_side_code,acct_type,group_status,main_gl_group_id,disp_seq_no,is_drcr_balance,group_id,opp_side_group_id,opp_side_disp_seq_no) VALUES (10009,'Bill Payable','L_BILLPAY','L','Direct','Active',0,35,0,1003,0,'');</v>
      </c>
    </row>
    <row r="19" spans="1:15" x14ac:dyDescent="0.25">
      <c r="A19" s="4" t="s">
        <v>147</v>
      </c>
      <c r="B19" s="4" t="str">
        <f t="shared" si="0"/>
        <v>public static final int GL_GROUP_ID_L_NPA_OIR=    10010;</v>
      </c>
      <c r="C19" s="4">
        <v>10010</v>
      </c>
      <c r="D19" s="4" t="s">
        <v>148</v>
      </c>
      <c r="E19" s="4" t="s">
        <v>149</v>
      </c>
      <c r="F19" s="4" t="s">
        <v>127</v>
      </c>
      <c r="G19" s="4" t="s">
        <v>143</v>
      </c>
      <c r="H19" s="4" t="s">
        <v>129</v>
      </c>
      <c r="I19" s="4">
        <v>0</v>
      </c>
      <c r="J19" s="4">
        <v>28</v>
      </c>
      <c r="K19" s="4">
        <v>0</v>
      </c>
      <c r="L19" s="4">
        <v>1004</v>
      </c>
      <c r="M19" s="4">
        <v>0</v>
      </c>
      <c r="N19" s="4"/>
      <c r="O19" s="4" t="str">
        <f t="shared" si="1"/>
        <v>INSERT INTO s_gl_group_m(gl_group_id,gl_group_name,gl_group_code,t_side_code,acct_type,group_status,main_gl_group_id,disp_seq_no,is_drcr_balance,group_id,opp_side_group_id,opp_side_disp_seq_no) VALUES (10010,'Overdue Interest Reserve (NPA)','L_NPA_OIR','L','Direct','Active',0,28,0,1004,0,'');</v>
      </c>
    </row>
    <row r="20" spans="1:15" s="32" customFormat="1" x14ac:dyDescent="0.25">
      <c r="A20" s="22" t="s">
        <v>150</v>
      </c>
      <c r="B20" s="22" t="str">
        <f t="shared" si="0"/>
        <v>public static final int GL_GROUP_ID_L_BCPO=    10011;</v>
      </c>
      <c r="C20" s="22">
        <v>10011</v>
      </c>
      <c r="D20" s="22" t="s">
        <v>151</v>
      </c>
      <c r="E20" s="22" t="s">
        <v>152</v>
      </c>
      <c r="F20" s="22" t="s">
        <v>127</v>
      </c>
      <c r="G20" s="22" t="s">
        <v>143</v>
      </c>
      <c r="H20" s="22" t="s">
        <v>129</v>
      </c>
      <c r="I20" s="22">
        <v>0</v>
      </c>
      <c r="J20" s="22">
        <v>36</v>
      </c>
      <c r="K20" s="22">
        <v>0</v>
      </c>
      <c r="L20" s="22"/>
      <c r="M20" s="22"/>
      <c r="N20" s="22"/>
      <c r="O20" s="4"/>
    </row>
    <row r="21" spans="1:15" x14ac:dyDescent="0.25">
      <c r="A21" s="4" t="s">
        <v>153</v>
      </c>
      <c r="B21" s="4" t="str">
        <f t="shared" si="0"/>
        <v>public static final int GL_GROUP_ID_L_BRW=    10012;</v>
      </c>
      <c r="C21" s="4">
        <v>10012</v>
      </c>
      <c r="D21" s="4" t="s">
        <v>7</v>
      </c>
      <c r="E21" s="4" t="s">
        <v>154</v>
      </c>
      <c r="F21" s="4" t="s">
        <v>127</v>
      </c>
      <c r="G21" s="4" t="s">
        <v>143</v>
      </c>
      <c r="H21" s="4" t="s">
        <v>129</v>
      </c>
      <c r="I21" s="4">
        <v>0</v>
      </c>
      <c r="J21" s="4">
        <v>30</v>
      </c>
      <c r="K21" s="4">
        <v>0</v>
      </c>
      <c r="L21" s="4">
        <v>1005</v>
      </c>
      <c r="M21" s="4">
        <v>0</v>
      </c>
      <c r="N21" s="4"/>
      <c r="O21" s="4" t="str">
        <f t="shared" si="1"/>
        <v>INSERT INTO s_gl_group_m(gl_group_id,gl_group_name,gl_group_code,t_side_code,acct_type,group_status,main_gl_group_id,disp_seq_no,is_drcr_balance,group_id,opp_side_group_id,opp_side_disp_seq_no) VALUES (10012,'Borrowings from Other Bank','L_BRW','L','Direct','Active',0,30,0,1005,0,'');</v>
      </c>
    </row>
    <row r="22" spans="1:15" x14ac:dyDescent="0.25">
      <c r="A22" s="4" t="s">
        <v>155</v>
      </c>
      <c r="B22" s="4" t="str">
        <f t="shared" si="0"/>
        <v>public static final int GL_GROUP_ID_L_RESFUNDBDD=    10013;</v>
      </c>
      <c r="C22" s="4">
        <v>10013</v>
      </c>
      <c r="D22" s="4" t="s">
        <v>156</v>
      </c>
      <c r="E22" s="4" t="s">
        <v>157</v>
      </c>
      <c r="F22" s="4" t="s">
        <v>127</v>
      </c>
      <c r="G22" s="4" t="s">
        <v>143</v>
      </c>
      <c r="H22" s="4" t="s">
        <v>129</v>
      </c>
      <c r="I22" s="4">
        <v>0</v>
      </c>
      <c r="J22" s="4">
        <v>2</v>
      </c>
      <c r="K22" s="4">
        <v>0</v>
      </c>
      <c r="L22" s="4">
        <v>1006</v>
      </c>
      <c r="M22" s="4">
        <v>0</v>
      </c>
      <c r="N22" s="4"/>
      <c r="O22" s="4" t="str">
        <f t="shared" si="1"/>
        <v>INSERT INTO s_gl_group_m(gl_group_id,gl_group_name,gl_group_code,t_side_code,acct_type,group_status,main_gl_group_id,disp_seq_no,is_drcr_balance,group_id,opp_side_group_id,opp_side_disp_seq_no) VALUES (10013,'Reserve Fund for Bad &amp; Doubtfull Debts','L_RESFUNDBDD','L','Direct','Active',0,2,0,1006,0,'');</v>
      </c>
    </row>
    <row r="23" spans="1:15" x14ac:dyDescent="0.25">
      <c r="A23" s="4" t="s">
        <v>158</v>
      </c>
      <c r="B23" s="4" t="str">
        <f t="shared" si="0"/>
        <v>public static final int GL_GROUP_ID_L_DEPINTPROV=    10014;</v>
      </c>
      <c r="C23" s="4">
        <v>10014</v>
      </c>
      <c r="D23" s="4" t="s">
        <v>159</v>
      </c>
      <c r="E23" s="4" t="s">
        <v>160</v>
      </c>
      <c r="F23" s="4" t="s">
        <v>127</v>
      </c>
      <c r="G23" s="4" t="s">
        <v>143</v>
      </c>
      <c r="H23" s="4" t="s">
        <v>129</v>
      </c>
      <c r="I23" s="4">
        <v>0</v>
      </c>
      <c r="J23" s="4">
        <v>29</v>
      </c>
      <c r="K23" s="4">
        <v>0</v>
      </c>
      <c r="L23">
        <v>1007</v>
      </c>
      <c r="M23" s="4">
        <v>0</v>
      </c>
      <c r="N23" s="4"/>
      <c r="O23" s="4" t="str">
        <f t="shared" si="1"/>
        <v>INSERT INTO s_gl_group_m(gl_group_id,gl_group_name,gl_group_code,t_side_code,acct_type,group_status,main_gl_group_id,disp_seq_no,is_drcr_balance,group_id,opp_side_group_id,opp_side_disp_seq_no) VALUES (10014,'Deposit Interest Provision (L)','L_DEPINTPROV','L','Direct','Active',0,29,0,1007,0,'');</v>
      </c>
    </row>
    <row r="24" spans="1:15" x14ac:dyDescent="0.25">
      <c r="A24" s="4" t="s">
        <v>161</v>
      </c>
      <c r="B24" s="4" t="str">
        <f t="shared" si="0"/>
        <v>public static final int GL_GROUP_ID_L_BRACCT=    10015;</v>
      </c>
      <c r="C24" s="4">
        <v>10015</v>
      </c>
      <c r="D24" s="4" t="s">
        <v>162</v>
      </c>
      <c r="E24" s="4" t="s">
        <v>163</v>
      </c>
      <c r="F24" s="4" t="s">
        <v>127</v>
      </c>
      <c r="G24" s="4" t="s">
        <v>143</v>
      </c>
      <c r="H24" s="4" t="s">
        <v>129</v>
      </c>
      <c r="I24" s="4">
        <v>0</v>
      </c>
      <c r="J24" s="4">
        <v>49</v>
      </c>
      <c r="K24" s="4">
        <v>0</v>
      </c>
      <c r="L24" s="4">
        <v>1008</v>
      </c>
      <c r="M24" s="4">
        <v>0</v>
      </c>
      <c r="N24" s="4"/>
      <c r="O24" s="4" t="str">
        <f t="shared" si="1"/>
        <v>INSERT INTO s_gl_group_m(gl_group_id,gl_group_name,gl_group_code,t_side_code,acct_type,group_status,main_gl_group_id,disp_seq_no,is_drcr_balance,group_id,opp_side_group_id,opp_side_disp_seq_no) VALUES (10015,'Branch Accounts ( Liabilities )','L_BRACCT','L','Direct','Active',0,49,0,1008,0,'');</v>
      </c>
    </row>
    <row r="25" spans="1:15" x14ac:dyDescent="0.25">
      <c r="A25" s="4" t="s">
        <v>164</v>
      </c>
      <c r="B25" s="4" t="str">
        <f t="shared" si="0"/>
        <v>public static final int GL_GROUP_ID_L_BRADJ=    10016;</v>
      </c>
      <c r="C25" s="4">
        <v>10016</v>
      </c>
      <c r="D25" s="4" t="s">
        <v>9</v>
      </c>
      <c r="E25" s="4" t="s">
        <v>165</v>
      </c>
      <c r="F25" s="4" t="s">
        <v>127</v>
      </c>
      <c r="G25" s="4" t="s">
        <v>143</v>
      </c>
      <c r="H25" s="4" t="s">
        <v>129</v>
      </c>
      <c r="I25" s="4">
        <v>0</v>
      </c>
      <c r="J25" s="4">
        <v>50</v>
      </c>
      <c r="K25" s="4">
        <v>0</v>
      </c>
      <c r="L25" s="4">
        <v>1008</v>
      </c>
      <c r="M25" s="4">
        <v>0</v>
      </c>
      <c r="N25" s="4"/>
      <c r="O25" s="4" t="str">
        <f t="shared" si="1"/>
        <v>INSERT INTO s_gl_group_m(gl_group_id,gl_group_name,gl_group_code,t_side_code,acct_type,group_status,main_gl_group_id,disp_seq_no,is_drcr_balance,group_id,opp_side_group_id,opp_side_disp_seq_no) VALUES (10016,'Branch Adjustment ( Liablities )','L_BRADJ','L','Direct','Active',0,50,0,1008,0,'');</v>
      </c>
    </row>
    <row r="26" spans="1:15" x14ac:dyDescent="0.25">
      <c r="A26" s="4" t="s">
        <v>166</v>
      </c>
      <c r="B26" s="4" t="str">
        <f t="shared" si="0"/>
        <v>public static final int GL_GROUP_ID_L_SUNDRY=    10017;</v>
      </c>
      <c r="C26" s="4">
        <v>10017</v>
      </c>
      <c r="D26" s="4" t="s">
        <v>167</v>
      </c>
      <c r="E26" s="4" t="s">
        <v>168</v>
      </c>
      <c r="F26" s="4" t="s">
        <v>127</v>
      </c>
      <c r="G26" s="4" t="s">
        <v>143</v>
      </c>
      <c r="H26" s="4" t="s">
        <v>129</v>
      </c>
      <c r="I26" s="4">
        <v>0</v>
      </c>
      <c r="J26" s="4">
        <v>37</v>
      </c>
      <c r="K26" s="4">
        <v>0</v>
      </c>
      <c r="L26">
        <v>1007</v>
      </c>
      <c r="M26" s="4">
        <v>0</v>
      </c>
      <c r="N26" s="4"/>
      <c r="O26" s="4" t="str">
        <f t="shared" si="1"/>
        <v>INSERT INTO s_gl_group_m(gl_group_id,gl_group_name,gl_group_code,t_side_code,acct_type,group_status,main_gl_group_id,disp_seq_no,is_drcr_balance,group_id,opp_side_group_id,opp_side_disp_seq_no) VALUES (10017,'Sundry Creditors','L_SUNDRY','L','Direct','Active',0,37,0,1007,0,'');</v>
      </c>
    </row>
    <row r="27" spans="1:15" x14ac:dyDescent="0.25">
      <c r="A27" s="4" t="s">
        <v>169</v>
      </c>
      <c r="B27" s="4" t="str">
        <f t="shared" si="0"/>
        <v>public static final int GL_GROUP_ID_L_PROFITPL=    10018;</v>
      </c>
      <c r="C27" s="4">
        <v>10018</v>
      </c>
      <c r="D27" s="4" t="s">
        <v>170</v>
      </c>
      <c r="E27" s="4" t="s">
        <v>171</v>
      </c>
      <c r="F27" s="4" t="s">
        <v>127</v>
      </c>
      <c r="G27" s="4" t="s">
        <v>143</v>
      </c>
      <c r="H27" s="4" t="s">
        <v>129</v>
      </c>
      <c r="I27" s="4">
        <v>0</v>
      </c>
      <c r="J27" s="4">
        <v>51</v>
      </c>
      <c r="K27" s="4">
        <v>0</v>
      </c>
      <c r="L27">
        <v>1009</v>
      </c>
      <c r="M27" s="4">
        <v>0</v>
      </c>
      <c r="N27" s="4"/>
      <c r="O27" s="4" t="str">
        <f t="shared" si="1"/>
        <v>INSERT INTO s_gl_group_m(gl_group_id,gl_group_name,gl_group_code,t_side_code,acct_type,group_status,main_gl_group_id,disp_seq_no,is_drcr_balance,group_id,opp_side_group_id,opp_side_disp_seq_no) VALUES (10018,'Profit From PL Account','L_PROFITPL','L','Direct','Active',0,51,0,1009,0,'');</v>
      </c>
    </row>
    <row r="28" spans="1:15" x14ac:dyDescent="0.25">
      <c r="A28" s="4" t="s">
        <v>172</v>
      </c>
      <c r="B28" s="4" t="str">
        <f t="shared" si="0"/>
        <v>public static final int GL_GROUP_ID_L_SHSUSPENSE=    10019;</v>
      </c>
      <c r="C28" s="4">
        <v>10019</v>
      </c>
      <c r="D28" s="4" t="s">
        <v>83</v>
      </c>
      <c r="E28" s="4" t="s">
        <v>84</v>
      </c>
      <c r="F28" s="4" t="s">
        <v>127</v>
      </c>
      <c r="G28" s="4" t="s">
        <v>143</v>
      </c>
      <c r="H28" s="4" t="s">
        <v>129</v>
      </c>
      <c r="I28" s="4">
        <v>0</v>
      </c>
      <c r="J28" s="4">
        <v>38</v>
      </c>
      <c r="K28" s="4">
        <v>0</v>
      </c>
      <c r="L28">
        <v>1007</v>
      </c>
      <c r="M28" s="4">
        <v>0</v>
      </c>
      <c r="N28" s="4"/>
      <c r="O28" s="4" t="str">
        <f t="shared" si="1"/>
        <v>INSERT INTO s_gl_group_m(gl_group_id,gl_group_name,gl_group_code,t_side_code,acct_type,group_status,main_gl_group_id,disp_seq_no,is_drcr_balance,group_id,opp_side_group_id,opp_side_disp_seq_no) VALUES (10019,'Share Suspense','L_SHSUSPENSE','L','Direct','Active',0,38,0,1007,0,'');</v>
      </c>
    </row>
    <row r="29" spans="1:15" x14ac:dyDescent="0.25">
      <c r="A29" s="4" t="s">
        <v>173</v>
      </c>
      <c r="B29" s="4" t="str">
        <f t="shared" si="0"/>
        <v>public static final int GL_GROUP_ID_L_BDDR=    10021;</v>
      </c>
      <c r="C29" s="4">
        <v>10021</v>
      </c>
      <c r="D29" s="4" t="s">
        <v>174</v>
      </c>
      <c r="E29" s="4" t="s">
        <v>175</v>
      </c>
      <c r="F29" s="4" t="s">
        <v>127</v>
      </c>
      <c r="G29" s="4" t="s">
        <v>143</v>
      </c>
      <c r="H29" s="4" t="s">
        <v>129</v>
      </c>
      <c r="I29" s="4">
        <v>0</v>
      </c>
      <c r="J29" s="4">
        <v>15</v>
      </c>
      <c r="K29" s="4">
        <v>0</v>
      </c>
      <c r="L29">
        <v>1006</v>
      </c>
      <c r="M29" s="4">
        <v>0</v>
      </c>
      <c r="N29" s="4"/>
      <c r="O29" s="4" t="str">
        <f t="shared" si="1"/>
        <v>INSERT INTO s_gl_group_m(gl_group_id,gl_group_name,gl_group_code,t_side_code,acct_type,group_status,main_gl_group_id,disp_seq_no,is_drcr_balance,group_id,opp_side_group_id,opp_side_disp_seq_no) VALUES (10021,'Bad and Doudtful Reserve','L_BDDR','L','Direct','Active',0,15,0,1006,0,'');</v>
      </c>
    </row>
    <row r="30" spans="1:15" x14ac:dyDescent="0.25">
      <c r="A30" s="4" t="s">
        <v>176</v>
      </c>
      <c r="B30" s="4" t="str">
        <f t="shared" si="0"/>
        <v>public static final int GL_GROUP_ID_L_CAPITALRESERVE=    10022;</v>
      </c>
      <c r="C30" s="4">
        <v>10022</v>
      </c>
      <c r="D30" s="4" t="s">
        <v>177</v>
      </c>
      <c r="E30" s="4" t="s">
        <v>178</v>
      </c>
      <c r="F30" s="4" t="s">
        <v>127</v>
      </c>
      <c r="G30" s="4" t="s">
        <v>143</v>
      </c>
      <c r="H30" s="4" t="s">
        <v>129</v>
      </c>
      <c r="I30" s="4">
        <v>0</v>
      </c>
      <c r="J30" s="4">
        <v>14</v>
      </c>
      <c r="K30" s="4">
        <v>0</v>
      </c>
      <c r="L30">
        <v>1006</v>
      </c>
      <c r="M30" s="4">
        <v>0</v>
      </c>
      <c r="N30" s="4"/>
      <c r="O30" s="4" t="str">
        <f t="shared" si="1"/>
        <v>INSERT INTO s_gl_group_m(gl_group_id,gl_group_name,gl_group_code,t_side_code,acct_type,group_status,main_gl_group_id,disp_seq_no,is_drcr_balance,group_id,opp_side_group_id,opp_side_disp_seq_no) VALUES (10022,'Capital Reserve','L_CAPITALRESERVE','L','Direct','Active',0,14,0,1006,0,'');</v>
      </c>
    </row>
    <row r="31" spans="1:15" s="39" customFormat="1" x14ac:dyDescent="0.25">
      <c r="A31" s="41" t="s">
        <v>179</v>
      </c>
      <c r="B31" s="41" t="str">
        <f t="shared" si="0"/>
        <v>public static final int GL_GROUP_ID_L_INVESTMENTRESERVE=    10023;</v>
      </c>
      <c r="C31" s="41">
        <v>10023</v>
      </c>
      <c r="D31" s="41" t="s">
        <v>180</v>
      </c>
      <c r="E31" s="41" t="s">
        <v>181</v>
      </c>
      <c r="F31" s="41" t="s">
        <v>127</v>
      </c>
      <c r="G31" s="41" t="s">
        <v>143</v>
      </c>
      <c r="H31" s="41" t="s">
        <v>129</v>
      </c>
      <c r="I31" s="41">
        <v>0</v>
      </c>
      <c r="J31" s="4">
        <v>13</v>
      </c>
      <c r="K31" s="4">
        <v>0</v>
      </c>
      <c r="L31">
        <v>1006</v>
      </c>
      <c r="M31" s="4">
        <v>0</v>
      </c>
      <c r="N31" s="4"/>
      <c r="O31" s="4" t="str">
        <f t="shared" si="1"/>
        <v>INSERT INTO s_gl_group_m(gl_group_id,gl_group_name,gl_group_code,t_side_code,acct_type,group_status,main_gl_group_id,disp_seq_no,is_drcr_balance,group_id,opp_side_group_id,opp_side_disp_seq_no) VALUES (10023,'Investment Reserve','L_INVESTMENTRESERVE','L','Direct','Active',0,13,0,1006,0,'');</v>
      </c>
    </row>
    <row r="32" spans="1:15" x14ac:dyDescent="0.25">
      <c r="A32" s="4" t="s">
        <v>182</v>
      </c>
      <c r="B32" s="4" t="str">
        <f t="shared" si="0"/>
        <v>public static final int GL_GROUP_ID_L_OTHER=    10024;</v>
      </c>
      <c r="C32" s="4">
        <v>10024</v>
      </c>
      <c r="D32" s="4" t="s">
        <v>183</v>
      </c>
      <c r="E32" s="4" t="s">
        <v>184</v>
      </c>
      <c r="F32" s="4" t="s">
        <v>127</v>
      </c>
      <c r="G32" s="4" t="s">
        <v>143</v>
      </c>
      <c r="H32" s="4" t="s">
        <v>129</v>
      </c>
      <c r="I32" s="4">
        <v>0</v>
      </c>
      <c r="J32" s="4">
        <v>36</v>
      </c>
      <c r="K32" s="4">
        <v>0</v>
      </c>
      <c r="L32">
        <v>1007</v>
      </c>
      <c r="M32" s="4">
        <v>0</v>
      </c>
      <c r="N32" s="4"/>
      <c r="O32" s="4" t="str">
        <f t="shared" si="1"/>
        <v>INSERT INTO s_gl_group_m(gl_group_id,gl_group_name,gl_group_code,t_side_code,acct_type,group_status,main_gl_group_id,disp_seq_no,is_drcr_balance,group_id,opp_side_group_id,opp_side_disp_seq_no) VALUES (10024,'Other Liabilites','L_OTHER','L','Direct','Active',0,36,0,1007,0,'');</v>
      </c>
    </row>
    <row r="33" spans="1:15" x14ac:dyDescent="0.25">
      <c r="A33" s="4" t="s">
        <v>185</v>
      </c>
      <c r="B33" s="4" t="str">
        <f t="shared" si="0"/>
        <v>public static final int GL_GROUP_ID_L_OTHERRESERVE=    10025;</v>
      </c>
      <c r="C33" s="4">
        <v>10025</v>
      </c>
      <c r="D33" s="4" t="s">
        <v>186</v>
      </c>
      <c r="E33" s="4" t="s">
        <v>187</v>
      </c>
      <c r="F33" s="4" t="s">
        <v>127</v>
      </c>
      <c r="G33" s="4" t="s">
        <v>143</v>
      </c>
      <c r="H33" s="4" t="s">
        <v>129</v>
      </c>
      <c r="I33" s="4">
        <v>0</v>
      </c>
      <c r="J33" s="4">
        <v>12</v>
      </c>
      <c r="K33" s="4">
        <v>0</v>
      </c>
      <c r="L33">
        <v>1006</v>
      </c>
      <c r="M33" s="4">
        <v>0</v>
      </c>
      <c r="N33" s="4"/>
      <c r="O33" s="4" t="str">
        <f t="shared" si="1"/>
        <v>INSERT INTO s_gl_group_m(gl_group_id,gl_group_name,gl_group_code,t_side_code,acct_type,group_status,main_gl_group_id,disp_seq_no,is_drcr_balance,group_id,opp_side_group_id,opp_side_disp_seq_no) VALUES (10025,'Other Reserve','L_OTHERRESERVE','L','Direct','Active',0,12,0,1006,0,'');</v>
      </c>
    </row>
    <row r="34" spans="1:15" x14ac:dyDescent="0.25">
      <c r="A34" s="4" t="s">
        <v>188</v>
      </c>
      <c r="B34" s="4" t="str">
        <f t="shared" si="0"/>
        <v>public static final int GL_GROUP_ID_L_STATUTORYRESERVE=    10026;</v>
      </c>
      <c r="C34" s="4">
        <v>10026</v>
      </c>
      <c r="D34" s="4" t="s">
        <v>189</v>
      </c>
      <c r="E34" s="4" t="s">
        <v>190</v>
      </c>
      <c r="F34" s="4" t="s">
        <v>127</v>
      </c>
      <c r="G34" s="4" t="s">
        <v>143</v>
      </c>
      <c r="H34" s="4" t="s">
        <v>129</v>
      </c>
      <c r="I34" s="4">
        <v>0</v>
      </c>
      <c r="J34" s="4">
        <v>11</v>
      </c>
      <c r="K34" s="4">
        <v>0</v>
      </c>
      <c r="L34">
        <v>1006</v>
      </c>
      <c r="M34" s="4">
        <v>0</v>
      </c>
      <c r="N34" s="4"/>
      <c r="O34" s="4" t="str">
        <f t="shared" si="1"/>
        <v>INSERT INTO s_gl_group_m(gl_group_id,gl_group_name,gl_group_code,t_side_code,acct_type,group_status,main_gl_group_id,disp_seq_no,is_drcr_balance,group_id,opp_side_group_id,opp_side_disp_seq_no) VALUES (10026,'Statutory Reserve','L_STATUTORYRESERVE','L','Direct','Active',0,11,0,1006,0,'');</v>
      </c>
    </row>
    <row r="35" spans="1:15" x14ac:dyDescent="0.25">
      <c r="A35" s="4" t="s">
        <v>191</v>
      </c>
      <c r="B35" s="4" t="str">
        <f t="shared" si="0"/>
        <v>public static final int GL_GROUP_ID_L_ABBADJ=    10027;</v>
      </c>
      <c r="C35" s="4">
        <v>10027</v>
      </c>
      <c r="D35" s="4" t="s">
        <v>35</v>
      </c>
      <c r="E35" s="4" t="s">
        <v>36</v>
      </c>
      <c r="F35" s="4" t="s">
        <v>127</v>
      </c>
      <c r="G35" s="4" t="s">
        <v>143</v>
      </c>
      <c r="H35" s="4" t="s">
        <v>129</v>
      </c>
      <c r="I35" s="4">
        <v>0</v>
      </c>
      <c r="J35" s="4">
        <v>48</v>
      </c>
      <c r="K35" s="4">
        <v>0</v>
      </c>
      <c r="L35" s="4">
        <v>1008</v>
      </c>
      <c r="M35" s="4">
        <v>0</v>
      </c>
      <c r="N35" s="4"/>
      <c r="O35" s="4" t="str">
        <f t="shared" si="1"/>
        <v>INSERT INTO s_gl_group_m(gl_group_id,gl_group_name,gl_group_code,t_side_code,acct_type,group_status,main_gl_group_id,disp_seq_no,is_drcr_balance,group_id,opp_side_group_id,opp_side_disp_seq_no) VALUES (10027,'ABB Branch Adjustment','L_ABBADJ','L','Direct','Active',0,48,0,1008,0,'');</v>
      </c>
    </row>
    <row r="36" spans="1:15" x14ac:dyDescent="0.25">
      <c r="A36" s="11" t="s">
        <v>192</v>
      </c>
      <c r="B36" s="4" t="str">
        <f t="shared" si="0"/>
        <v>public static final int GL_GROUP_ID_L_STDASSET=    10028;</v>
      </c>
      <c r="C36" s="11">
        <v>10028</v>
      </c>
      <c r="D36" s="12" t="s">
        <v>193</v>
      </c>
      <c r="E36" s="13" t="s">
        <v>194</v>
      </c>
      <c r="F36" s="11" t="s">
        <v>127</v>
      </c>
      <c r="G36" s="11" t="s">
        <v>143</v>
      </c>
      <c r="H36" s="11" t="s">
        <v>129</v>
      </c>
      <c r="I36" s="4">
        <v>0</v>
      </c>
      <c r="J36" s="11">
        <v>10</v>
      </c>
      <c r="K36" s="4">
        <v>0</v>
      </c>
      <c r="L36">
        <v>1006</v>
      </c>
      <c r="M36" s="4">
        <v>0</v>
      </c>
      <c r="N36" s="4"/>
      <c r="O36" s="4" t="str">
        <f t="shared" si="1"/>
        <v>INSERT INTO s_gl_group_m(gl_group_id,gl_group_name,gl_group_code,t_side_code,acct_type,group_status,main_gl_group_id,disp_seq_no,is_drcr_balance,group_id,opp_side_group_id,opp_side_disp_seq_no) VALUES (10028,'Standard Assets Provision','L_STDASSET','L','Direct','Active',0,10,0,1006,0,'');</v>
      </c>
    </row>
    <row r="37" spans="1:15" x14ac:dyDescent="0.25">
      <c r="A37" s="11" t="s">
        <v>195</v>
      </c>
      <c r="B37" s="4" t="str">
        <f t="shared" si="0"/>
        <v>public static final int GL_GROUP_ID_L_INT_PAYABLE=    10029;</v>
      </c>
      <c r="C37" s="11">
        <v>10029</v>
      </c>
      <c r="D37" s="14" t="s">
        <v>196</v>
      </c>
      <c r="E37" s="15" t="s">
        <v>197</v>
      </c>
      <c r="F37" s="11" t="s">
        <v>127</v>
      </c>
      <c r="G37" s="11" t="s">
        <v>143</v>
      </c>
      <c r="H37" s="11" t="s">
        <v>129</v>
      </c>
      <c r="I37" s="4">
        <v>0</v>
      </c>
      <c r="J37" s="11">
        <v>27</v>
      </c>
      <c r="K37" s="4">
        <v>0</v>
      </c>
      <c r="L37" s="4">
        <v>1010</v>
      </c>
      <c r="M37" s="4">
        <v>0</v>
      </c>
      <c r="N37" s="4"/>
      <c r="O37" s="4" t="str">
        <f t="shared" si="1"/>
        <v>INSERT INTO s_gl_group_m(gl_group_id,gl_group_name,gl_group_code,t_side_code,acct_type,group_status,main_gl_group_id,disp_seq_no,is_drcr_balance,group_id,opp_side_group_id,opp_side_disp_seq_no) VALUES (10029,'Inerest Payables','L_INT_PAYABLE','L','Direct','Active',0,27,0,1010,0,'');</v>
      </c>
    </row>
    <row r="38" spans="1:15" x14ac:dyDescent="0.25">
      <c r="A38" s="11" t="s">
        <v>198</v>
      </c>
      <c r="B38" s="4" t="str">
        <f t="shared" si="0"/>
        <v>public static final int GL_GROUP_ID_L_INVST_FLUC_FUND=    10030;</v>
      </c>
      <c r="C38" s="11">
        <v>10030</v>
      </c>
      <c r="D38" s="14" t="s">
        <v>199</v>
      </c>
      <c r="E38" s="15" t="s">
        <v>200</v>
      </c>
      <c r="F38" s="11" t="s">
        <v>127</v>
      </c>
      <c r="G38" s="11" t="s">
        <v>143</v>
      </c>
      <c r="H38" s="11" t="s">
        <v>129</v>
      </c>
      <c r="I38" s="4">
        <v>0</v>
      </c>
      <c r="J38" s="11">
        <v>9</v>
      </c>
      <c r="K38" s="4">
        <v>0</v>
      </c>
      <c r="L38">
        <v>1006</v>
      </c>
      <c r="M38" s="4">
        <v>0</v>
      </c>
      <c r="N38" s="4"/>
      <c r="O38" s="4" t="str">
        <f t="shared" si="1"/>
        <v>INSERT INTO s_gl_group_m(gl_group_id,gl_group_name,gl_group_code,t_side_code,acct_type,group_status,main_gl_group_id,disp_seq_no,is_drcr_balance,group_id,opp_side_group_id,opp_side_disp_seq_no) VALUES (10030,'Investment Fluctuation Fund/Reserve','L_INVST_FLUC_FUND','L','Direct','Active',0,9,0,1006,0,'');</v>
      </c>
    </row>
    <row r="39" spans="1:15" x14ac:dyDescent="0.25">
      <c r="A39" s="11" t="s">
        <v>201</v>
      </c>
      <c r="B39" s="4" t="str">
        <f t="shared" si="0"/>
        <v>public static final int GL_GROUP_ID_L_INVST_DEP_FUND=    10031;</v>
      </c>
      <c r="C39" s="11">
        <v>10031</v>
      </c>
      <c r="D39" s="14" t="s">
        <v>202</v>
      </c>
      <c r="E39" s="15" t="s">
        <v>203</v>
      </c>
      <c r="F39" s="11" t="s">
        <v>127</v>
      </c>
      <c r="G39" s="11" t="s">
        <v>143</v>
      </c>
      <c r="H39" s="11" t="s">
        <v>129</v>
      </c>
      <c r="I39" s="4">
        <v>0</v>
      </c>
      <c r="J39" s="11">
        <v>8</v>
      </c>
      <c r="K39" s="4">
        <v>0</v>
      </c>
      <c r="L39">
        <v>1006</v>
      </c>
      <c r="M39" s="4">
        <v>0</v>
      </c>
      <c r="N39" s="4"/>
      <c r="O39" s="4" t="str">
        <f t="shared" si="1"/>
        <v>INSERT INTO s_gl_group_m(gl_group_id,gl_group_name,gl_group_code,t_side_code,acct_type,group_status,main_gl_group_id,disp_seq_no,is_drcr_balance,group_id,opp_side_group_id,opp_side_disp_seq_no) VALUES (10031,'Investment Deprecition Fund/ Reserve','L_INVST_DEP_FUND','L','Direct','Active',0,8,0,1006,0,'');</v>
      </c>
    </row>
    <row r="40" spans="1:15" x14ac:dyDescent="0.25">
      <c r="A40" s="11" t="s">
        <v>204</v>
      </c>
      <c r="B40" s="4" t="str">
        <f t="shared" si="0"/>
        <v>public static final int GL_GROUP_ID_L_REVAL_RESERVES=    10032;</v>
      </c>
      <c r="C40" s="11">
        <v>10032</v>
      </c>
      <c r="D40" s="14" t="s">
        <v>205</v>
      </c>
      <c r="E40" s="15" t="s">
        <v>206</v>
      </c>
      <c r="F40" s="11" t="s">
        <v>127</v>
      </c>
      <c r="G40" s="11" t="s">
        <v>143</v>
      </c>
      <c r="H40" s="11" t="s">
        <v>129</v>
      </c>
      <c r="I40" s="4">
        <v>0</v>
      </c>
      <c r="J40" s="4">
        <v>7</v>
      </c>
      <c r="K40" s="4">
        <v>0</v>
      </c>
      <c r="L40">
        <v>1006</v>
      </c>
      <c r="M40" s="4">
        <v>0</v>
      </c>
      <c r="N40" s="4"/>
      <c r="O40" s="4" t="str">
        <f t="shared" si="1"/>
        <v>INSERT INTO s_gl_group_m(gl_group_id,gl_group_name,gl_group_code,t_side_code,acct_type,group_status,main_gl_group_id,disp_seq_no,is_drcr_balance,group_id,opp_side_group_id,opp_side_disp_seq_no) VALUES (10032,'Revaluations Reserves ','L_REVAL_RESERVES','L','Direct','Active',0,7,0,1006,0,'');</v>
      </c>
    </row>
    <row r="41" spans="1:15" x14ac:dyDescent="0.25">
      <c r="A41" s="11" t="s">
        <v>207</v>
      </c>
      <c r="B41" s="4" t="str">
        <f t="shared" si="0"/>
        <v>public static final int GL_GROUP_ID_L_MEM_WEL_FUND=    10033;</v>
      </c>
      <c r="C41" s="11">
        <v>10033</v>
      </c>
      <c r="D41" s="14" t="s">
        <v>208</v>
      </c>
      <c r="E41" s="15" t="s">
        <v>209</v>
      </c>
      <c r="F41" s="11" t="s">
        <v>127</v>
      </c>
      <c r="G41" s="11" t="s">
        <v>143</v>
      </c>
      <c r="H41" s="11" t="s">
        <v>129</v>
      </c>
      <c r="I41" s="4">
        <v>0</v>
      </c>
      <c r="J41" s="11">
        <v>6</v>
      </c>
      <c r="K41" s="4">
        <v>0</v>
      </c>
      <c r="L41">
        <v>1006</v>
      </c>
      <c r="M41" s="4">
        <v>0</v>
      </c>
      <c r="N41" s="4"/>
      <c r="O41" s="4" t="str">
        <f t="shared" si="1"/>
        <v>INSERT INTO s_gl_group_m(gl_group_id,gl_group_name,gl_group_code,t_side_code,acct_type,group_status,main_gl_group_id,disp_seq_no,is_drcr_balance,group_id,opp_side_group_id,opp_side_disp_seq_no) VALUES (10033,'Member Welfare Fund','L_MEM_WEL_FUND','L','Direct','Active',0,6,0,1006,0,'');</v>
      </c>
    </row>
    <row r="42" spans="1:15" x14ac:dyDescent="0.25">
      <c r="A42" s="11" t="s">
        <v>210</v>
      </c>
      <c r="B42" s="4" t="str">
        <f t="shared" si="0"/>
        <v>public static final int GL_GROUP_ID_L_DEAFPAY=    10034;</v>
      </c>
      <c r="C42" s="11">
        <v>10034</v>
      </c>
      <c r="D42" s="14" t="s">
        <v>211</v>
      </c>
      <c r="E42" s="15" t="s">
        <v>212</v>
      </c>
      <c r="F42" s="11" t="s">
        <v>127</v>
      </c>
      <c r="G42" s="11" t="s">
        <v>143</v>
      </c>
      <c r="H42" s="11" t="s">
        <v>129</v>
      </c>
      <c r="I42" s="4">
        <v>0</v>
      </c>
      <c r="J42" s="4">
        <v>39</v>
      </c>
      <c r="K42" s="4">
        <v>0</v>
      </c>
      <c r="L42">
        <v>1007</v>
      </c>
      <c r="M42" s="4">
        <v>0</v>
      </c>
      <c r="N42" s="4"/>
      <c r="O42" s="4" t="str">
        <f t="shared" si="1"/>
        <v>INSERT INTO s_gl_group_m(gl_group_id,gl_group_name,gl_group_code,t_side_code,acct_type,group_status,main_gl_group_id,disp_seq_no,is_drcr_balance,group_id,opp_side_group_id,opp_side_disp_seq_no) VALUES (10034,'DEAF Payables','L_DEAFPAY','L','Direct','Active',0,39,0,1007,0,'');</v>
      </c>
    </row>
    <row r="43" spans="1:15" x14ac:dyDescent="0.25">
      <c r="A43" s="11" t="s">
        <v>213</v>
      </c>
      <c r="B43" s="4" t="str">
        <f t="shared" si="0"/>
        <v>public static final int GL_GROUP_ID_L_SPL_RESERVES=    10035;</v>
      </c>
      <c r="C43" s="11">
        <v>10035</v>
      </c>
      <c r="D43" s="14" t="s">
        <v>214</v>
      </c>
      <c r="E43" s="15" t="s">
        <v>215</v>
      </c>
      <c r="F43" s="11" t="s">
        <v>127</v>
      </c>
      <c r="G43" s="11" t="s">
        <v>143</v>
      </c>
      <c r="H43" s="11" t="s">
        <v>129</v>
      </c>
      <c r="I43" s="4">
        <v>0</v>
      </c>
      <c r="J43" s="4">
        <v>5</v>
      </c>
      <c r="K43" s="4">
        <v>0</v>
      </c>
      <c r="L43">
        <v>1006</v>
      </c>
      <c r="M43" s="4">
        <v>0</v>
      </c>
      <c r="N43" s="4"/>
      <c r="O43" s="4" t="str">
        <f t="shared" si="1"/>
        <v>INSERT INTO s_gl_group_m(gl_group_id,gl_group_name,gl_group_code,t_side_code,acct_type,group_status,main_gl_group_id,disp_seq_no,is_drcr_balance,group_id,opp_side_group_id,opp_side_disp_seq_no) VALUES (10035,'Special Reserves','L_SPL_RESERVES','L','Direct','Active',0,5,0,1006,0,'');</v>
      </c>
    </row>
    <row r="44" spans="1:15" x14ac:dyDescent="0.25">
      <c r="A44" s="11" t="s">
        <v>216</v>
      </c>
      <c r="B44" s="4" t="str">
        <f t="shared" si="0"/>
        <v>public static final int GL_GROUP_ID_L_DIVIDEND_EQUAL_FUND=    10036;</v>
      </c>
      <c r="C44" s="11">
        <v>10036</v>
      </c>
      <c r="D44" s="14" t="s">
        <v>217</v>
      </c>
      <c r="E44" s="15" t="s">
        <v>218</v>
      </c>
      <c r="F44" s="13" t="s">
        <v>127</v>
      </c>
      <c r="G44" s="11" t="s">
        <v>143</v>
      </c>
      <c r="H44" s="11" t="s">
        <v>129</v>
      </c>
      <c r="I44" s="4">
        <v>0</v>
      </c>
      <c r="J44" s="11">
        <v>4</v>
      </c>
      <c r="K44" s="4">
        <v>0</v>
      </c>
      <c r="L44">
        <v>1006</v>
      </c>
      <c r="M44" s="4">
        <v>0</v>
      </c>
      <c r="N44" s="4"/>
      <c r="O44" s="4" t="str">
        <f t="shared" si="1"/>
        <v>INSERT INTO s_gl_group_m(gl_group_id,gl_group_name,gl_group_code,t_side_code,acct_type,group_status,main_gl_group_id,disp_seq_no,is_drcr_balance,group_id,opp_side_group_id,opp_side_disp_seq_no) VALUES (10036,'Dividend Equilisation Fund','L_DIVIDEND_EQUAL_FUND','L','Direct','Active',0,4,0,1006,0,'');</v>
      </c>
    </row>
    <row r="45" spans="1:15" x14ac:dyDescent="0.25">
      <c r="A45" s="11" t="s">
        <v>219</v>
      </c>
      <c r="B45" s="4" t="str">
        <f t="shared" si="0"/>
        <v>public static final int GL_GROUP_ID_L_ODCC_NATIONALBANK=    10037;</v>
      </c>
      <c r="C45" s="11">
        <v>10037</v>
      </c>
      <c r="D45" s="14" t="s">
        <v>220</v>
      </c>
      <c r="E45" s="15" t="s">
        <v>221</v>
      </c>
      <c r="F45" s="11" t="s">
        <v>127</v>
      </c>
      <c r="G45" s="11" t="s">
        <v>222</v>
      </c>
      <c r="H45" s="11" t="s">
        <v>129</v>
      </c>
      <c r="I45" s="4">
        <v>0</v>
      </c>
      <c r="J45" s="4">
        <v>31</v>
      </c>
      <c r="K45" s="4">
        <v>0</v>
      </c>
      <c r="L45">
        <v>1005</v>
      </c>
      <c r="M45" s="4">
        <v>0</v>
      </c>
      <c r="N45" s="4"/>
      <c r="O45" s="4" t="str">
        <f t="shared" si="1"/>
        <v>INSERT INTO s_gl_group_m(gl_group_id,gl_group_name,gl_group_code,t_side_code,acct_type,group_status,main_gl_group_id,disp_seq_no,is_drcr_balance,group_id,opp_side_group_id,opp_side_disp_seq_no) VALUES (10037,'OD/CC A/c with Nationalize Banks','L_ODCC_NATIONALBANK','L','Internal','Active',0,31,0,1005,0,'');</v>
      </c>
    </row>
    <row r="46" spans="1:15" x14ac:dyDescent="0.25">
      <c r="A46" s="11" t="s">
        <v>223</v>
      </c>
      <c r="B46" s="4" t="str">
        <f t="shared" si="0"/>
        <v>public static final int GL_GROUP_ID_L_ODCC_DCCBANK=    10038;</v>
      </c>
      <c r="C46" s="11">
        <v>10038</v>
      </c>
      <c r="D46" s="14" t="s">
        <v>224</v>
      </c>
      <c r="E46" s="15" t="s">
        <v>225</v>
      </c>
      <c r="F46" s="11" t="s">
        <v>127</v>
      </c>
      <c r="G46" s="11" t="s">
        <v>222</v>
      </c>
      <c r="H46" s="11" t="s">
        <v>129</v>
      </c>
      <c r="I46" s="4">
        <v>0</v>
      </c>
      <c r="J46" s="4">
        <v>32</v>
      </c>
      <c r="K46" s="4">
        <v>0</v>
      </c>
      <c r="L46">
        <v>1005</v>
      </c>
      <c r="M46" s="4">
        <v>0</v>
      </c>
      <c r="N46" s="4"/>
      <c r="O46" s="4" t="str">
        <f t="shared" si="1"/>
        <v>INSERT INTO s_gl_group_m(gl_group_id,gl_group_name,gl_group_code,t_side_code,acct_type,group_status,main_gl_group_id,disp_seq_no,is_drcr_balance,group_id,opp_side_group_id,opp_side_disp_seq_no) VALUES (10038,'OD/CC A/c with DCC Banks','L_ODCC_DCCBANK','L','Internal','Active',0,32,0,1005,0,'');</v>
      </c>
    </row>
    <row r="47" spans="1:15" x14ac:dyDescent="0.25">
      <c r="A47" s="11" t="s">
        <v>226</v>
      </c>
      <c r="B47" s="4" t="str">
        <f t="shared" si="0"/>
        <v>public static final int GL_GROUP_ID_L_ODCC_OTHERBANK=    10039;</v>
      </c>
      <c r="C47" s="11">
        <v>10039</v>
      </c>
      <c r="D47" s="14" t="s">
        <v>227</v>
      </c>
      <c r="E47" s="15" t="s">
        <v>228</v>
      </c>
      <c r="F47" s="11" t="s">
        <v>127</v>
      </c>
      <c r="G47" s="11" t="s">
        <v>222</v>
      </c>
      <c r="H47" s="11" t="s">
        <v>129</v>
      </c>
      <c r="I47" s="4">
        <v>0</v>
      </c>
      <c r="J47" s="4">
        <v>33</v>
      </c>
      <c r="K47" s="4">
        <v>0</v>
      </c>
      <c r="L47">
        <v>1005</v>
      </c>
      <c r="M47" s="4">
        <v>0</v>
      </c>
      <c r="N47" s="4"/>
      <c r="O47" s="4" t="str">
        <f t="shared" si="1"/>
        <v>INSERT INTO s_gl_group_m(gl_group_id,gl_group_name,gl_group_code,t_side_code,acct_type,group_status,main_gl_group_id,disp_seq_no,is_drcr_balance,group_id,opp_side_group_id,opp_side_disp_seq_no) VALUES (10039,'OD/CC A/c with Other Banks','L_ODCC_OTHERBANK','L','Internal','Active',0,33,0,1005,0,'');</v>
      </c>
    </row>
    <row r="48" spans="1:15" x14ac:dyDescent="0.25">
      <c r="A48" s="11" t="s">
        <v>229</v>
      </c>
      <c r="B48" s="4" t="str">
        <f t="shared" si="0"/>
        <v>public static final int GL_GROUP_ID_L_DD_PAYABLE=    10040;</v>
      </c>
      <c r="C48" s="11">
        <v>10040</v>
      </c>
      <c r="D48" s="4" t="s">
        <v>58</v>
      </c>
      <c r="E48" s="4" t="s">
        <v>59</v>
      </c>
      <c r="F48" s="11" t="s">
        <v>127</v>
      </c>
      <c r="G48" s="11" t="s">
        <v>143</v>
      </c>
      <c r="H48" s="11" t="s">
        <v>129</v>
      </c>
      <c r="I48" s="4">
        <v>0</v>
      </c>
      <c r="J48" s="4">
        <v>40</v>
      </c>
      <c r="K48" s="4">
        <v>0</v>
      </c>
      <c r="L48">
        <v>1011</v>
      </c>
      <c r="M48" s="4">
        <v>0</v>
      </c>
      <c r="N48" s="4"/>
      <c r="O48" s="4" t="str">
        <f t="shared" si="1"/>
        <v>INSERT INTO s_gl_group_m(gl_group_id,gl_group_name,gl_group_code,t_side_code,acct_type,group_status,main_gl_group_id,disp_seq_no,is_drcr_balance,group_id,opp_side_group_id,opp_side_disp_seq_no) VALUES (10040,'DD Payable','L_DD_PAYABLE','L','Direct','Active',0,40,0,1011,0,'');</v>
      </c>
    </row>
    <row r="49" spans="1:15" x14ac:dyDescent="0.25">
      <c r="A49" s="11" t="s">
        <v>230</v>
      </c>
      <c r="B49" s="4" t="str">
        <f t="shared" si="0"/>
        <v>public static final int GL_GROUP_ID_L_PO_PAYABLE=    10041;</v>
      </c>
      <c r="C49" s="11">
        <v>10041</v>
      </c>
      <c r="D49" s="4" t="s">
        <v>60</v>
      </c>
      <c r="E49" s="4" t="s">
        <v>61</v>
      </c>
      <c r="F49" s="11" t="s">
        <v>127</v>
      </c>
      <c r="G49" s="11" t="s">
        <v>143</v>
      </c>
      <c r="H49" s="11" t="s">
        <v>129</v>
      </c>
      <c r="I49" s="4">
        <v>0</v>
      </c>
      <c r="J49" s="4">
        <v>41</v>
      </c>
      <c r="K49" s="4">
        <v>0</v>
      </c>
      <c r="L49">
        <v>1011</v>
      </c>
      <c r="M49" s="4">
        <v>0</v>
      </c>
      <c r="N49" s="4"/>
      <c r="O49" s="4" t="str">
        <f t="shared" si="1"/>
        <v>INSERT INTO s_gl_group_m(gl_group_id,gl_group_name,gl_group_code,t_side_code,acct_type,group_status,main_gl_group_id,disp_seq_no,is_drcr_balance,group_id,opp_side_group_id,opp_side_disp_seq_no) VALUES (10041,'PO Payable','L_PO_PAYABLE','L','Direct','Active',0,41,0,1011,0,'');</v>
      </c>
    </row>
    <row r="50" spans="1:15" x14ac:dyDescent="0.25">
      <c r="A50" s="11" t="s">
        <v>231</v>
      </c>
      <c r="B50" s="4" t="str">
        <f t="shared" si="0"/>
        <v>public static final int GL_GROUP_ID_L_CHARGES_PARK_OS=    10042;</v>
      </c>
      <c r="C50" s="11">
        <v>10042</v>
      </c>
      <c r="D50" s="4" t="s">
        <v>78</v>
      </c>
      <c r="E50" s="4" t="s">
        <v>79</v>
      </c>
      <c r="F50" s="11" t="s">
        <v>127</v>
      </c>
      <c r="G50" s="11" t="s">
        <v>143</v>
      </c>
      <c r="H50" s="11" t="s">
        <v>129</v>
      </c>
      <c r="I50" s="4">
        <v>0</v>
      </c>
      <c r="J50" s="4">
        <v>42</v>
      </c>
      <c r="K50" s="4">
        <v>0</v>
      </c>
      <c r="L50">
        <v>1007</v>
      </c>
      <c r="M50" s="4">
        <v>0</v>
      </c>
      <c r="N50" s="4"/>
      <c r="O50" s="4" t="str">
        <f t="shared" si="1"/>
        <v>INSERT INTO s_gl_group_m(gl_group_id,gl_group_name,gl_group_code,t_side_code,acct_type,group_status,main_gl_group_id,disp_seq_no,is_drcr_balance,group_id,opp_side_group_id,opp_side_disp_seq_no) VALUES (10042,'Charges Parking Outstanding','L_CHARGES_PARK_OS','L','Direct','Active',0,42,0,1007,0,'');</v>
      </c>
    </row>
    <row r="51" spans="1:15" x14ac:dyDescent="0.25">
      <c r="A51" s="11" t="s">
        <v>231</v>
      </c>
      <c r="B51" s="4" t="str">
        <f t="shared" si="0"/>
        <v>public static final int GL_GROUP_ID_L_TDS_PAYABLE=    10043;</v>
      </c>
      <c r="C51" s="4">
        <v>10043</v>
      </c>
      <c r="D51" s="4" t="s">
        <v>81</v>
      </c>
      <c r="E51" s="4" t="s">
        <v>82</v>
      </c>
      <c r="F51" s="4" t="s">
        <v>127</v>
      </c>
      <c r="G51" s="11" t="s">
        <v>143</v>
      </c>
      <c r="H51" s="11" t="s">
        <v>129</v>
      </c>
      <c r="I51" s="4">
        <v>0</v>
      </c>
      <c r="J51" s="4">
        <v>43</v>
      </c>
      <c r="K51" s="4">
        <v>0</v>
      </c>
      <c r="L51" s="4">
        <v>1011</v>
      </c>
      <c r="M51" s="4">
        <v>0</v>
      </c>
      <c r="N51" s="4"/>
      <c r="O51" s="4" t="str">
        <f t="shared" si="1"/>
        <v>INSERT INTO s_gl_group_m(gl_group_id,gl_group_name,gl_group_code,t_side_code,acct_type,group_status,main_gl_group_id,disp_seq_no,is_drcr_balance,group_id,opp_side_group_id,opp_side_disp_seq_no) VALUES (10043,'TDS Payable','L_TDS_PAYABLE','L','Direct','Active',0,43,0,1011,0,'');</v>
      </c>
    </row>
    <row r="52" spans="1:15" x14ac:dyDescent="0.25">
      <c r="A52" s="4"/>
      <c r="B52" s="4" t="str">
        <f t="shared" si="0"/>
        <v>public static final int GL_GROUP_ID_L_GST_PAYABLE=    10044;</v>
      </c>
      <c r="C52" s="23">
        <v>10044</v>
      </c>
      <c r="D52" s="23" t="s">
        <v>86</v>
      </c>
      <c r="E52" s="23" t="s">
        <v>87</v>
      </c>
      <c r="F52" s="23" t="s">
        <v>127</v>
      </c>
      <c r="G52" s="23" t="s">
        <v>143</v>
      </c>
      <c r="H52" s="23" t="s">
        <v>129</v>
      </c>
      <c r="I52" s="4">
        <v>0</v>
      </c>
      <c r="J52" s="4">
        <v>44</v>
      </c>
      <c r="K52" s="4">
        <v>0</v>
      </c>
      <c r="L52" s="4">
        <v>1011</v>
      </c>
      <c r="M52" s="4">
        <v>0</v>
      </c>
      <c r="N52" s="4"/>
      <c r="O52" s="4" t="str">
        <f t="shared" si="1"/>
        <v>INSERT INTO s_gl_group_m(gl_group_id,gl_group_name,gl_group_code,t_side_code,acct_type,group_status,main_gl_group_id,disp_seq_no,is_drcr_balance,group_id,opp_side_group_id,opp_side_disp_seq_no) VALUES (10044,'GST Payable','L_GST_PAYABLE','L','Direct','Active',0,44,0,1011,0,'');</v>
      </c>
    </row>
    <row r="53" spans="1:15" x14ac:dyDescent="0.25">
      <c r="A53" s="4"/>
      <c r="B53" s="4" t="str">
        <f t="shared" si="0"/>
        <v>public static final int GL_GROUP_ID_L_MTD=    10045;</v>
      </c>
      <c r="C53" s="23">
        <v>10045</v>
      </c>
      <c r="D53" s="4" t="s">
        <v>232</v>
      </c>
      <c r="E53" s="4" t="s">
        <v>233</v>
      </c>
      <c r="F53" s="4" t="s">
        <v>127</v>
      </c>
      <c r="G53" s="28" t="s">
        <v>143</v>
      </c>
      <c r="H53" s="28" t="s">
        <v>129</v>
      </c>
      <c r="I53" s="4">
        <v>0</v>
      </c>
      <c r="J53" s="11">
        <v>24</v>
      </c>
      <c r="K53" s="4">
        <v>0</v>
      </c>
      <c r="L53" s="4">
        <v>100101</v>
      </c>
      <c r="M53" s="4">
        <v>0</v>
      </c>
      <c r="N53" s="4"/>
      <c r="O53" s="4" t="str">
        <f t="shared" si="1"/>
        <v>INSERT INTO s_gl_group_m(gl_group_id,gl_group_name,gl_group_code,t_side_code,acct_type,group_status,main_gl_group_id,disp_seq_no,is_drcr_balance,group_id,opp_side_group_id,opp_side_disp_seq_no) VALUES (10045,'Matured Term Deposit','L_MTD','L','Direct','Active',0,24,0,100101,0,'');</v>
      </c>
    </row>
    <row r="54" spans="1:15" x14ac:dyDescent="0.25">
      <c r="A54" s="4"/>
      <c r="B54" s="4" t="str">
        <f t="shared" si="0"/>
        <v>public static final int GL_GROUP_ID_L_BUILD_FUND=    10046;</v>
      </c>
      <c r="C54" s="23">
        <v>10046</v>
      </c>
      <c r="D54" s="29" t="s">
        <v>234</v>
      </c>
      <c r="E54" s="23" t="s">
        <v>235</v>
      </c>
      <c r="F54" s="23" t="s">
        <v>127</v>
      </c>
      <c r="G54" s="23" t="s">
        <v>143</v>
      </c>
      <c r="H54" s="23" t="s">
        <v>129</v>
      </c>
      <c r="I54" s="4">
        <v>0</v>
      </c>
      <c r="J54" s="11">
        <v>16</v>
      </c>
      <c r="K54" s="4">
        <v>0</v>
      </c>
      <c r="L54">
        <v>1006</v>
      </c>
      <c r="M54" s="4">
        <v>0</v>
      </c>
      <c r="N54" s="4"/>
      <c r="O54" s="4" t="str">
        <f t="shared" si="1"/>
        <v>INSERT INTO s_gl_group_m(gl_group_id,gl_group_name,gl_group_code,t_side_code,acct_type,group_status,main_gl_group_id,disp_seq_no,is_drcr_balance,group_id,opp_side_group_id,opp_side_disp_seq_no) VALUES (10046,'Building Fund','L_BUILD_FUND','L','Direct','Active',0,16,0,1006,0,'');</v>
      </c>
    </row>
    <row r="55" spans="1:15" x14ac:dyDescent="0.25">
      <c r="A55" s="4"/>
      <c r="B55" s="4" t="str">
        <f t="shared" si="0"/>
        <v>public static final int GL_GROUP_ID_L_GEN_RESERVES=    10047;</v>
      </c>
      <c r="C55" s="23">
        <v>10047</v>
      </c>
      <c r="D55" s="23" t="s">
        <v>236</v>
      </c>
      <c r="E55" s="23" t="s">
        <v>237</v>
      </c>
      <c r="F55" s="23" t="s">
        <v>127</v>
      </c>
      <c r="G55" s="23" t="s">
        <v>143</v>
      </c>
      <c r="H55" s="23" t="s">
        <v>129</v>
      </c>
      <c r="I55" s="4">
        <v>0</v>
      </c>
      <c r="J55" s="4">
        <v>3</v>
      </c>
      <c r="K55" s="4">
        <v>0</v>
      </c>
      <c r="L55">
        <v>1006</v>
      </c>
      <c r="M55" s="4">
        <v>0</v>
      </c>
      <c r="N55" s="4"/>
      <c r="O55" s="4" t="str">
        <f t="shared" si="1"/>
        <v>INSERT INTO s_gl_group_m(gl_group_id,gl_group_name,gl_group_code,t_side_code,acct_type,group_status,main_gl_group_id,disp_seq_no,is_drcr_balance,group_id,opp_side_group_id,opp_side_disp_seq_no) VALUES (10047,'General Reserves','L_GEN_RESERVES','L','Direct','Active',0,3,0,1006,0,'');</v>
      </c>
    </row>
    <row r="56" spans="1:15" x14ac:dyDescent="0.25">
      <c r="A56" s="4"/>
      <c r="B56" s="4" t="str">
        <f t="shared" si="0"/>
        <v>public static final int GL_GROUP_ID_L_UNCLAIM_DIVIDEND=    10048;</v>
      </c>
      <c r="C56" s="23">
        <v>10048</v>
      </c>
      <c r="D56" s="29" t="s">
        <v>238</v>
      </c>
      <c r="E56" s="4" t="s">
        <v>239</v>
      </c>
      <c r="F56" s="4" t="s">
        <v>127</v>
      </c>
      <c r="G56" s="4" t="s">
        <v>143</v>
      </c>
      <c r="H56" s="4" t="s">
        <v>240</v>
      </c>
      <c r="I56" s="4">
        <v>0</v>
      </c>
      <c r="J56" s="4">
        <v>45</v>
      </c>
      <c r="K56" s="4">
        <v>0</v>
      </c>
      <c r="L56">
        <v>1007</v>
      </c>
      <c r="M56" s="4">
        <v>0</v>
      </c>
      <c r="N56" s="4"/>
      <c r="O56" s="4" t="str">
        <f t="shared" si="1"/>
        <v>INSERT INTO s_gl_group_m(gl_group_id,gl_group_name,gl_group_code,t_side_code,acct_type,group_status,main_gl_group_id,disp_seq_no,is_drcr_balance,group_id,opp_side_group_id,opp_side_disp_seq_no) VALUES (10048,'Unclaimed Dividend','L_UNCLAIM_DIVIDEND','L','Direct','active',0,45,0,1007,0,'');</v>
      </c>
    </row>
    <row r="57" spans="1:15" x14ac:dyDescent="0.25">
      <c r="A57" s="4"/>
      <c r="B57" s="4" t="str">
        <f t="shared" si="0"/>
        <v>public static final int GL_GROUP_ID_L_SUSPENSE=    10049;</v>
      </c>
      <c r="C57" s="23">
        <v>10049</v>
      </c>
      <c r="D57" s="29" t="s">
        <v>241</v>
      </c>
      <c r="E57" s="4" t="s">
        <v>242</v>
      </c>
      <c r="F57" s="4" t="s">
        <v>127</v>
      </c>
      <c r="G57" s="4" t="s">
        <v>143</v>
      </c>
      <c r="H57" s="4" t="s">
        <v>129</v>
      </c>
      <c r="I57" s="4">
        <v>0</v>
      </c>
      <c r="J57" s="4">
        <v>46</v>
      </c>
      <c r="K57" s="4">
        <v>0</v>
      </c>
      <c r="L57">
        <v>1007</v>
      </c>
      <c r="M57" s="4">
        <v>0</v>
      </c>
      <c r="N57" s="4"/>
      <c r="O57" s="4" t="str">
        <f t="shared" si="1"/>
        <v>INSERT INTO s_gl_group_m(gl_group_id,gl_group_name,gl_group_code,t_side_code,acct_type,group_status,main_gl_group_id,disp_seq_no,is_drcr_balance,group_id,opp_side_group_id,opp_side_disp_seq_no) VALUES (10049,'Suspense','L_SUSPENSE','L','Direct','Active',0,46,0,1007,0,'');</v>
      </c>
    </row>
    <row r="58" spans="1:15" x14ac:dyDescent="0.25">
      <c r="A58" s="4"/>
      <c r="B58" s="4" t="str">
        <f t="shared" si="0"/>
        <v>public static final int GL_GROUP_ID_L_DIV_PAYABLE=    10050;</v>
      </c>
      <c r="C58" s="23">
        <v>10050</v>
      </c>
      <c r="D58" s="29" t="s">
        <v>243</v>
      </c>
      <c r="E58" s="4" t="s">
        <v>244</v>
      </c>
      <c r="F58" s="4" t="s">
        <v>127</v>
      </c>
      <c r="G58" s="4" t="s">
        <v>143</v>
      </c>
      <c r="H58" s="4" t="s">
        <v>129</v>
      </c>
      <c r="I58" s="4">
        <v>0</v>
      </c>
      <c r="J58" s="4">
        <v>47</v>
      </c>
      <c r="K58" s="4">
        <v>0</v>
      </c>
      <c r="L58">
        <v>1007</v>
      </c>
      <c r="M58" s="4">
        <v>0</v>
      </c>
      <c r="N58" s="4"/>
      <c r="O58" s="4" t="str">
        <f t="shared" si="1"/>
        <v>INSERT INTO s_gl_group_m(gl_group_id,gl_group_name,gl_group_code,t_side_code,acct_type,group_status,main_gl_group_id,disp_seq_no,is_drcr_balance,group_id,opp_side_group_id,opp_side_disp_seq_no) VALUES (10050,'Dividend Payable','L_DIV_PAYABLE','L','Direct','Active',0,47,0,1007,0,'');</v>
      </c>
    </row>
    <row r="59" spans="1:15" x14ac:dyDescent="0.25">
      <c r="A59" s="4"/>
      <c r="B59" s="4" t="str">
        <f t="shared" si="0"/>
        <v>public static final int GL_GROUP_ID_L_RES_FUND=    10051;</v>
      </c>
      <c r="C59" s="23">
        <v>10051</v>
      </c>
      <c r="D59" s="23" t="s">
        <v>245</v>
      </c>
      <c r="E59" s="23" t="s">
        <v>246</v>
      </c>
      <c r="F59" s="23" t="s">
        <v>127</v>
      </c>
      <c r="G59" s="23" t="s">
        <v>143</v>
      </c>
      <c r="H59" s="23" t="s">
        <v>129</v>
      </c>
      <c r="I59" s="23">
        <v>0</v>
      </c>
      <c r="J59" s="23">
        <v>9996</v>
      </c>
      <c r="K59" s="4">
        <v>0</v>
      </c>
      <c r="L59">
        <v>1006</v>
      </c>
      <c r="M59" s="4">
        <v>0</v>
      </c>
      <c r="N59" s="4"/>
      <c r="O59" s="4" t="str">
        <f t="shared" si="1"/>
        <v>INSERT INTO s_gl_group_m(gl_group_id,gl_group_name,gl_group_code,t_side_code,acct_type,group_status,main_gl_group_id,disp_seq_no,is_drcr_balance,group_id,opp_side_group_id,opp_side_disp_seq_no) VALUES (10051,'Reserve Fund','L_RES_FUND','L','Direct','Active',0,9996,0,1006,0,'');</v>
      </c>
    </row>
    <row r="60" spans="1:15" x14ac:dyDescent="0.25">
      <c r="A60" s="4"/>
      <c r="B60" s="4" t="str">
        <f t="shared" si="0"/>
        <v>public static final int GL_GROUP_ID_L_CHAR_RES=    10052;</v>
      </c>
      <c r="C60" s="23">
        <v>10052</v>
      </c>
      <c r="D60" s="23" t="s">
        <v>247</v>
      </c>
      <c r="E60" s="23" t="s">
        <v>248</v>
      </c>
      <c r="F60" s="23" t="s">
        <v>127</v>
      </c>
      <c r="G60" s="23" t="s">
        <v>143</v>
      </c>
      <c r="H60" s="23" t="s">
        <v>129</v>
      </c>
      <c r="I60" s="23">
        <v>0</v>
      </c>
      <c r="J60" s="23">
        <v>17</v>
      </c>
      <c r="K60" s="4">
        <v>0</v>
      </c>
      <c r="L60">
        <v>1006</v>
      </c>
      <c r="M60" s="4">
        <v>0</v>
      </c>
      <c r="N60" s="4"/>
      <c r="O60" s="4" t="str">
        <f t="shared" si="1"/>
        <v>INSERT INTO s_gl_group_m(gl_group_id,gl_group_name,gl_group_code,t_side_code,acct_type,group_status,main_gl_group_id,disp_seq_no,is_drcr_balance,group_id,opp_side_group_id,opp_side_disp_seq_no) VALUES (10052,'Charity Reserve','L_CHAR_RES','L','Direct','Active',0,17,0,1006,0,'');</v>
      </c>
    </row>
    <row r="61" spans="1:15" x14ac:dyDescent="0.25">
      <c r="A61" s="4"/>
      <c r="B61" s="4" t="str">
        <f t="shared" si="0"/>
        <v>public static final int GL_GROUP_ID_L_TRAIN_FUND=    10053;</v>
      </c>
      <c r="C61" s="23">
        <v>10053</v>
      </c>
      <c r="D61" s="23" t="s">
        <v>249</v>
      </c>
      <c r="E61" s="23" t="s">
        <v>250</v>
      </c>
      <c r="F61" s="23" t="s">
        <v>127</v>
      </c>
      <c r="G61" s="23" t="s">
        <v>143</v>
      </c>
      <c r="H61" s="23" t="s">
        <v>129</v>
      </c>
      <c r="I61" s="23">
        <v>0</v>
      </c>
      <c r="J61" s="23">
        <v>18</v>
      </c>
      <c r="K61" s="4">
        <v>0</v>
      </c>
      <c r="L61">
        <v>1006</v>
      </c>
      <c r="M61" s="4">
        <v>0</v>
      </c>
      <c r="N61" s="4"/>
      <c r="O61" s="4" t="str">
        <f t="shared" si="1"/>
        <v>INSERT INTO s_gl_group_m(gl_group_id,gl_group_name,gl_group_code,t_side_code,acct_type,group_status,main_gl_group_id,disp_seq_no,is_drcr_balance,group_id,opp_side_group_id,opp_side_disp_seq_no) VALUES (10053,'Co-Op Training Fund','L_TRAIN_FUND','L','Direct','Active',0,18,0,1006,0,'');</v>
      </c>
    </row>
    <row r="62" spans="1:15" x14ac:dyDescent="0.25">
      <c r="A62" s="4"/>
      <c r="B62" s="4" t="str">
        <f t="shared" si="0"/>
        <v>public static final int GL_GROUP_ID_L_ENT_FEES=    10054;</v>
      </c>
      <c r="C62" s="23">
        <v>10054</v>
      </c>
      <c r="D62" s="23" t="s">
        <v>251</v>
      </c>
      <c r="E62" s="23" t="s">
        <v>252</v>
      </c>
      <c r="F62" s="23" t="s">
        <v>127</v>
      </c>
      <c r="G62" s="23" t="s">
        <v>143</v>
      </c>
      <c r="H62" s="23" t="s">
        <v>129</v>
      </c>
      <c r="I62" s="23">
        <v>0</v>
      </c>
      <c r="J62" s="23">
        <v>19</v>
      </c>
      <c r="K62" s="4">
        <v>0</v>
      </c>
      <c r="L62">
        <v>1006</v>
      </c>
      <c r="M62" s="4">
        <v>0</v>
      </c>
      <c r="N62" s="4"/>
      <c r="O62" s="4" t="str">
        <f t="shared" si="1"/>
        <v>INSERT INTO s_gl_group_m(gl_group_id,gl_group_name,gl_group_code,t_side_code,acct_type,group_status,main_gl_group_id,disp_seq_no,is_drcr_balance,group_id,opp_side_group_id,opp_side_disp_seq_no) VALUES (10054,'Enterance Fees','L_ENT_FEES','L','Direct','Active',0,19,0,1006,0,'');</v>
      </c>
    </row>
    <row r="63" spans="1:15" x14ac:dyDescent="0.25">
      <c r="A63" s="4"/>
      <c r="B63" s="4" t="str">
        <f t="shared" si="0"/>
        <v>public static final int GL_GROUP_ID_L_NOM_MEM=    10055;</v>
      </c>
      <c r="C63" s="23">
        <v>10055</v>
      </c>
      <c r="D63" s="23" t="s">
        <v>253</v>
      </c>
      <c r="E63" s="23" t="s">
        <v>254</v>
      </c>
      <c r="F63" s="23" t="s">
        <v>127</v>
      </c>
      <c r="G63" s="23" t="s">
        <v>143</v>
      </c>
      <c r="H63" s="23" t="s">
        <v>129</v>
      </c>
      <c r="I63" s="23">
        <v>0</v>
      </c>
      <c r="J63" s="23">
        <v>20</v>
      </c>
      <c r="K63" s="4">
        <v>0</v>
      </c>
      <c r="L63" s="4">
        <v>1002</v>
      </c>
      <c r="M63" s="4">
        <v>0</v>
      </c>
      <c r="N63" s="4"/>
      <c r="O63" s="4" t="str">
        <f t="shared" si="1"/>
        <v>INSERT INTO s_gl_group_m(gl_group_id,gl_group_name,gl_group_code,t_side_code,acct_type,group_status,main_gl_group_id,disp_seq_no,is_drcr_balance,group_id,opp_side_group_id,opp_side_disp_seq_no) VALUES (10055,'Nominal Membership','L_NOM_MEM','L','Direct','Active',0,20,0,1002,0,'');</v>
      </c>
    </row>
    <row r="64" spans="1:15" x14ac:dyDescent="0.25">
      <c r="A64" s="4"/>
      <c r="B64" s="4" t="str">
        <f t="shared" si="0"/>
        <v>public static final int GL_GROUP_ID_L_BANK_GUARANTEE=    10056;</v>
      </c>
      <c r="C64" s="23">
        <v>10056</v>
      </c>
      <c r="D64" s="23" t="s">
        <v>563</v>
      </c>
      <c r="E64" s="4" t="s">
        <v>255</v>
      </c>
      <c r="F64" s="23" t="s">
        <v>127</v>
      </c>
      <c r="G64" s="23" t="s">
        <v>143</v>
      </c>
      <c r="H64" s="23" t="s">
        <v>129</v>
      </c>
      <c r="I64" s="23">
        <v>0</v>
      </c>
      <c r="J64" s="23">
        <v>52</v>
      </c>
      <c r="K64" s="4">
        <v>0</v>
      </c>
      <c r="L64">
        <v>1003</v>
      </c>
      <c r="M64" s="4">
        <v>0</v>
      </c>
      <c r="N64" s="4"/>
      <c r="O64" s="4" t="str">
        <f t="shared" si="1"/>
        <v>INSERT INTO s_gl_group_m(gl_group_id,gl_group_name,gl_group_code,t_side_code,acct_type,group_status,main_gl_group_id,disp_seq_no,is_drcr_balance,group_id,opp_side_group_id,opp_side_disp_seq_no) VALUES (10056,'Bank Guarantee (Liabilites)','L_BANK_GUARANTEE','L','Direct','Active',0,52,0,1003,0,'');</v>
      </c>
    </row>
    <row r="65" spans="1:15" x14ac:dyDescent="0.25">
      <c r="A65" s="4"/>
      <c r="B65" s="4" t="str">
        <f t="shared" si="0"/>
        <v>public static final int GL_GROUP_ID_L_BRACCTS_INTRNL=    10057;</v>
      </c>
      <c r="C65" s="23">
        <v>10057</v>
      </c>
      <c r="D65" s="23" t="s">
        <v>526</v>
      </c>
      <c r="E65" s="23" t="s">
        <v>564</v>
      </c>
      <c r="F65" s="23" t="s">
        <v>127</v>
      </c>
      <c r="G65" s="23" t="s">
        <v>222</v>
      </c>
      <c r="H65" s="23" t="s">
        <v>129</v>
      </c>
      <c r="I65" s="23">
        <v>0</v>
      </c>
      <c r="J65" s="23">
        <v>49</v>
      </c>
      <c r="K65" s="23">
        <v>0</v>
      </c>
      <c r="L65" s="4">
        <v>1008</v>
      </c>
      <c r="M65" s="4">
        <v>0</v>
      </c>
      <c r="N65" s="23"/>
      <c r="O65" s="4" t="str">
        <f t="shared" si="1"/>
        <v>INSERT INTO s_gl_group_m(gl_group_id,gl_group_name,gl_group_code,t_side_code,acct_type,group_status,main_gl_group_id,disp_seq_no,is_drcr_balance,group_id,opp_side_group_id,opp_side_disp_seq_no) VALUES (10057,'Branch Accounts (Internal)','L_BRACCTS_INTRNL','L','Internal','Active',0,49,0,1008,0,'');</v>
      </c>
    </row>
    <row r="66" spans="1:15" x14ac:dyDescent="0.25">
      <c r="A66" s="4"/>
      <c r="B66" s="4"/>
      <c r="C66" s="4"/>
      <c r="D66" s="4" t="s">
        <v>32</v>
      </c>
      <c r="E66" s="4"/>
      <c r="F66" s="4"/>
      <c r="G66" s="4"/>
      <c r="H66" s="4"/>
      <c r="I66" s="4"/>
      <c r="J66" s="4"/>
      <c r="K66" s="4">
        <v>0</v>
      </c>
      <c r="L66" s="4"/>
      <c r="M66" s="4"/>
      <c r="N66" s="4"/>
      <c r="O66" s="4"/>
    </row>
    <row r="67" spans="1:15" x14ac:dyDescent="0.25">
      <c r="A67" s="4" t="s">
        <v>256</v>
      </c>
      <c r="B67" s="4" t="str">
        <f t="shared" ref="B67:B98" si="2">CONCATENATE("public static final int GL_GROUP_ID_",E67,"=    ",C67,";")</f>
        <v>public static final int GL_GROUP_ID_A_RIR=    20001;</v>
      </c>
      <c r="C67" s="4">
        <v>20001</v>
      </c>
      <c r="D67" s="4" t="s">
        <v>257</v>
      </c>
      <c r="E67" s="4" t="s">
        <v>258</v>
      </c>
      <c r="F67" s="4" t="s">
        <v>259</v>
      </c>
      <c r="G67" s="4" t="s">
        <v>143</v>
      </c>
      <c r="H67" s="4" t="s">
        <v>129</v>
      </c>
      <c r="I67" s="4">
        <v>0</v>
      </c>
      <c r="J67" s="4">
        <v>24</v>
      </c>
      <c r="K67" s="4">
        <v>0</v>
      </c>
      <c r="L67">
        <v>2001</v>
      </c>
      <c r="M67" s="4">
        <v>0</v>
      </c>
      <c r="N67" s="4"/>
      <c r="O67" s="4" t="str">
        <f t="shared" ref="O67:O76" si="3">CONCATENATE("INSERT INTO s_gl_group_m(gl_group_id,gl_group_name,gl_group_code,t_side_code,acct_type,group_status,main_gl_group_id,disp_seq_no,is_drcr_balance,group_id,opp_side_group_id,opp_side_disp_seq_no) VALUES (",C67&amp;",'"&amp;D67&amp;"','"&amp;E67&amp;"','"&amp;F67&amp;"','"&amp;G67&amp;"','"&amp;H67&amp;"',"&amp;I67&amp;","&amp;J67&amp;","&amp;K67&amp;","&amp;L67&amp;","&amp;M67&amp;",'"&amp;N67&amp;"');")</f>
        <v>INSERT INTO s_gl_group_m(gl_group_id,gl_group_name,gl_group_code,t_side_code,acct_type,group_status,main_gl_group_id,disp_seq_no,is_drcr_balance,group_id,opp_side_group_id,opp_side_disp_seq_no) VALUES (20001,'Interest Receivable ( Std Loans )','A_RIR','A','Direct','Active',0,24,0,2001,0,'');</v>
      </c>
    </row>
    <row r="68" spans="1:15" x14ac:dyDescent="0.25">
      <c r="A68" s="1" t="s">
        <v>260</v>
      </c>
      <c r="B68" s="4" t="str">
        <f t="shared" si="2"/>
        <v>public static final int GL_GROUP_ID_A_NPA_IR=    20002;</v>
      </c>
      <c r="C68" s="38">
        <v>20002</v>
      </c>
      <c r="D68" s="38" t="s">
        <v>261</v>
      </c>
      <c r="E68" s="38" t="s">
        <v>262</v>
      </c>
      <c r="F68" s="38" t="s">
        <v>259</v>
      </c>
      <c r="G68" s="38" t="s">
        <v>143</v>
      </c>
      <c r="H68" s="38" t="s">
        <v>129</v>
      </c>
      <c r="I68" s="4">
        <v>0</v>
      </c>
      <c r="J68" s="38">
        <v>25</v>
      </c>
      <c r="K68" s="4">
        <v>0</v>
      </c>
      <c r="L68">
        <v>2001</v>
      </c>
      <c r="M68" s="4">
        <v>0</v>
      </c>
      <c r="N68" s="4"/>
      <c r="O68" s="4" t="str">
        <f t="shared" si="3"/>
        <v>INSERT INTO s_gl_group_m(gl_group_id,gl_group_name,gl_group_code,t_side_code,acct_type,group_status,main_gl_group_id,disp_seq_no,is_drcr_balance,group_id,opp_side_group_id,opp_side_disp_seq_no) VALUES (20002,'Interest Receivable ( NPA Loans ) ','A_NPA_IR','A','Direct','Active',0,25,0,2001,0,'');</v>
      </c>
    </row>
    <row r="69" spans="1:15" x14ac:dyDescent="0.25">
      <c r="A69" s="4" t="s">
        <v>263</v>
      </c>
      <c r="B69" s="4" t="str">
        <f t="shared" si="2"/>
        <v>public static final int GL_GROUP_ID_A_NBANKACCTFD=    20003;</v>
      </c>
      <c r="C69" s="19">
        <v>20003</v>
      </c>
      <c r="D69" s="19" t="s">
        <v>41</v>
      </c>
      <c r="E69" s="19" t="s">
        <v>42</v>
      </c>
      <c r="F69" s="19" t="s">
        <v>259</v>
      </c>
      <c r="G69" s="19" t="s">
        <v>222</v>
      </c>
      <c r="H69" s="19" t="s">
        <v>129</v>
      </c>
      <c r="I69" s="4">
        <v>0</v>
      </c>
      <c r="J69" s="4">
        <v>10</v>
      </c>
      <c r="K69" s="4">
        <v>0</v>
      </c>
      <c r="L69" s="4">
        <v>2002</v>
      </c>
      <c r="M69" s="4">
        <v>0</v>
      </c>
      <c r="N69" s="4"/>
      <c r="O69" s="4" t="str">
        <f t="shared" si="3"/>
        <v>INSERT INTO s_gl_group_m(gl_group_id,gl_group_name,gl_group_code,t_side_code,acct_type,group_status,main_gl_group_id,disp_seq_no,is_drcr_balance,group_id,opp_side_group_id,opp_side_disp_seq_no) VALUES (20003,'Fixed Deposit with Nationalize Banks','A_NBANKACCTFD','A','Internal','Active',0,10,0,2002,0,'');</v>
      </c>
    </row>
    <row r="70" spans="1:15" ht="15.75" thickBot="1" x14ac:dyDescent="0.3">
      <c r="A70" s="4" t="s">
        <v>264</v>
      </c>
      <c r="B70" s="4" t="str">
        <f t="shared" si="2"/>
        <v>public static final int GL_GROUP_ID_A_OBANKACCTFD=    20004;</v>
      </c>
      <c r="C70" s="21">
        <v>20004</v>
      </c>
      <c r="D70" s="21" t="s">
        <v>39</v>
      </c>
      <c r="E70" s="21" t="s">
        <v>43</v>
      </c>
      <c r="F70" s="19" t="s">
        <v>259</v>
      </c>
      <c r="G70" s="19" t="s">
        <v>222</v>
      </c>
      <c r="H70" s="19" t="s">
        <v>129</v>
      </c>
      <c r="I70" s="4">
        <v>0</v>
      </c>
      <c r="J70" s="4">
        <v>11</v>
      </c>
      <c r="K70" s="4">
        <v>0</v>
      </c>
      <c r="L70" s="4">
        <v>2002</v>
      </c>
      <c r="M70" s="4">
        <v>0</v>
      </c>
      <c r="N70" s="4"/>
      <c r="O70" s="4" t="str">
        <f t="shared" si="3"/>
        <v>INSERT INTO s_gl_group_m(gl_group_id,gl_group_name,gl_group_code,t_side_code,acct_type,group_status,main_gl_group_id,disp_seq_no,is_drcr_balance,group_id,opp_side_group_id,opp_side_disp_seq_no) VALUES (20004,'Fixed Deposit with Other Banks','A_OBANKACCTFD','A','Internal','Active',0,11,0,2002,0,'');</v>
      </c>
    </row>
    <row r="71" spans="1:15" s="32" customFormat="1" ht="15.75" thickBot="1" x14ac:dyDescent="0.3">
      <c r="A71" s="22" t="s">
        <v>265</v>
      </c>
      <c r="B71" s="22" t="str">
        <f t="shared" si="2"/>
        <v>public static final int GL_GROUP_ID_A_MLOAN=    20005;</v>
      </c>
      <c r="C71" s="22">
        <v>20005</v>
      </c>
      <c r="D71" s="22" t="s">
        <v>46</v>
      </c>
      <c r="E71" s="22" t="s">
        <v>47</v>
      </c>
      <c r="F71" s="22" t="s">
        <v>259</v>
      </c>
      <c r="G71" s="22" t="s">
        <v>128</v>
      </c>
      <c r="H71" s="22" t="s">
        <v>129</v>
      </c>
      <c r="I71" s="49">
        <v>7</v>
      </c>
      <c r="J71" s="22">
        <v>18</v>
      </c>
      <c r="K71" s="22">
        <v>0</v>
      </c>
      <c r="L71" s="4"/>
      <c r="M71" s="4"/>
      <c r="N71" s="22"/>
      <c r="O71" s="22"/>
    </row>
    <row r="72" spans="1:15" ht="15.75" thickBot="1" x14ac:dyDescent="0.3">
      <c r="A72" s="4" t="s">
        <v>266</v>
      </c>
      <c r="B72" s="4" t="str">
        <f t="shared" si="2"/>
        <v>public static final int GL_GROUP_ID_A_GOLDLOAN=    20006;</v>
      </c>
      <c r="C72" s="4">
        <v>20006</v>
      </c>
      <c r="D72" s="4" t="s">
        <v>48</v>
      </c>
      <c r="E72" s="4" t="s">
        <v>49</v>
      </c>
      <c r="F72" s="4" t="s">
        <v>259</v>
      </c>
      <c r="G72" s="4" t="s">
        <v>128</v>
      </c>
      <c r="H72" s="4" t="s">
        <v>129</v>
      </c>
      <c r="I72" s="9">
        <v>7</v>
      </c>
      <c r="J72" s="4">
        <v>19</v>
      </c>
      <c r="K72" s="4">
        <v>1</v>
      </c>
      <c r="L72" s="4">
        <v>2003</v>
      </c>
      <c r="M72" s="4">
        <v>100101</v>
      </c>
      <c r="N72" s="4"/>
      <c r="O72" s="4" t="str">
        <f t="shared" si="3"/>
        <v>INSERT INTO s_gl_group_m(gl_group_id,gl_group_name,gl_group_code,t_side_code,acct_type,group_status,main_gl_group_id,disp_seq_no,is_drcr_balance,group_id,opp_side_group_id,opp_side_disp_seq_no) VALUES (20006,'Gold Loan','A_GOLDLOAN','A','Customer','Active',7,19,1,2003,100101,'');</v>
      </c>
    </row>
    <row r="73" spans="1:15" ht="15.75" thickBot="1" x14ac:dyDescent="0.3">
      <c r="A73" s="4" t="s">
        <v>267</v>
      </c>
      <c r="B73" s="4" t="str">
        <f t="shared" si="2"/>
        <v>public static final int GL_GROUP_ID_A_DEPLOAN=    20007;</v>
      </c>
      <c r="C73" s="4">
        <v>20007</v>
      </c>
      <c r="D73" s="4" t="s">
        <v>50</v>
      </c>
      <c r="E73" s="4" t="s">
        <v>51</v>
      </c>
      <c r="F73" s="4" t="s">
        <v>259</v>
      </c>
      <c r="G73" s="4" t="s">
        <v>128</v>
      </c>
      <c r="H73" s="4" t="s">
        <v>129</v>
      </c>
      <c r="I73" s="9">
        <v>7</v>
      </c>
      <c r="J73" s="4">
        <v>20</v>
      </c>
      <c r="K73" s="4">
        <v>1</v>
      </c>
      <c r="L73">
        <v>2003</v>
      </c>
      <c r="M73" s="4">
        <v>100101</v>
      </c>
      <c r="N73" s="4"/>
      <c r="O73" s="4" t="str">
        <f t="shared" si="3"/>
        <v>INSERT INTO s_gl_group_m(gl_group_id,gl_group_name,gl_group_code,t_side_code,acct_type,group_status,main_gl_group_id,disp_seq_no,is_drcr_balance,group_id,opp_side_group_id,opp_side_disp_seq_no) VALUES (20007,'Loan against Deposits','A_DEPLOAN','A','Customer','Active',7,20,1,2003,100101,'');</v>
      </c>
    </row>
    <row r="74" spans="1:15" x14ac:dyDescent="0.25">
      <c r="A74" s="4" t="s">
        <v>268</v>
      </c>
      <c r="B74" s="4" t="str">
        <f t="shared" si="2"/>
        <v>public static final int GL_GROUP_ID_A_VM=    20008;</v>
      </c>
      <c r="C74" s="4">
        <v>20008</v>
      </c>
      <c r="D74" s="18" t="s">
        <v>269</v>
      </c>
      <c r="E74" s="4" t="s">
        <v>270</v>
      </c>
      <c r="F74" s="4" t="s">
        <v>259</v>
      </c>
      <c r="G74" s="18" t="s">
        <v>143</v>
      </c>
      <c r="H74" s="4" t="s">
        <v>129</v>
      </c>
      <c r="I74" s="4">
        <v>0</v>
      </c>
      <c r="J74" s="4">
        <v>33</v>
      </c>
      <c r="K74" s="4">
        <v>0</v>
      </c>
      <c r="L74" s="4">
        <v>2004</v>
      </c>
      <c r="M74" s="4">
        <v>0</v>
      </c>
      <c r="N74" s="4"/>
      <c r="O74" s="4" t="str">
        <f t="shared" si="3"/>
        <v>INSERT INTO s_gl_group_m(gl_group_id,gl_group_name,gl_group_code,t_side_code,acct_type,group_status,main_gl_group_id,disp_seq_no,is_drcr_balance,group_id,opp_side_group_id,opp_side_disp_seq_no) VALUES (20008,'Vehicle &amp; Machinaries','A_VM','A','Direct','Active',0,33,0,2004,0,'');</v>
      </c>
    </row>
    <row r="75" spans="1:15" x14ac:dyDescent="0.25">
      <c r="A75" s="4" t="s">
        <v>271</v>
      </c>
      <c r="B75" s="4" t="str">
        <f t="shared" si="2"/>
        <v>public static final int GL_GROUP_ID_A_FF=    20009;</v>
      </c>
      <c r="C75" s="4">
        <v>20009</v>
      </c>
      <c r="D75" s="4" t="s">
        <v>272</v>
      </c>
      <c r="E75" s="4" t="s">
        <v>273</v>
      </c>
      <c r="F75" s="4" t="s">
        <v>259</v>
      </c>
      <c r="G75" s="4" t="s">
        <v>143</v>
      </c>
      <c r="H75" s="4" t="s">
        <v>129</v>
      </c>
      <c r="I75" s="4">
        <v>0</v>
      </c>
      <c r="J75" s="4">
        <v>32</v>
      </c>
      <c r="K75" s="4">
        <v>0</v>
      </c>
      <c r="L75" s="4">
        <v>2004</v>
      </c>
      <c r="M75" s="4">
        <v>0</v>
      </c>
      <c r="N75" s="4"/>
      <c r="O75" s="4" t="str">
        <f t="shared" si="3"/>
        <v>INSERT INTO s_gl_group_m(gl_group_id,gl_group_name,gl_group_code,t_side_code,acct_type,group_status,main_gl_group_id,disp_seq_no,is_drcr_balance,group_id,opp_side_group_id,opp_side_disp_seq_no) VALUES (20009,'Furniture &amp; Fixture','A_FF','A','Direct','Active',0,32,0,2004,0,'');</v>
      </c>
    </row>
    <row r="76" spans="1:15" x14ac:dyDescent="0.25">
      <c r="A76" s="4" t="s">
        <v>274</v>
      </c>
      <c r="B76" s="4" t="str">
        <f t="shared" si="2"/>
        <v>public static final int GL_GROUP_ID_A_CASHACCT=    20010;</v>
      </c>
      <c r="C76" s="4">
        <v>20010</v>
      </c>
      <c r="D76" s="4" t="s">
        <v>96</v>
      </c>
      <c r="E76" s="4" t="s">
        <v>97</v>
      </c>
      <c r="F76" s="4" t="s">
        <v>259</v>
      </c>
      <c r="G76" s="4" t="s">
        <v>143</v>
      </c>
      <c r="H76" s="4" t="s">
        <v>129</v>
      </c>
      <c r="I76" s="4">
        <v>0</v>
      </c>
      <c r="J76" s="18">
        <v>1</v>
      </c>
      <c r="K76" s="4">
        <v>0</v>
      </c>
      <c r="L76">
        <v>2005</v>
      </c>
      <c r="M76" s="4">
        <v>0</v>
      </c>
      <c r="N76" s="4"/>
      <c r="O76" s="4" t="str">
        <f t="shared" si="3"/>
        <v>INSERT INTO s_gl_group_m(gl_group_id,gl_group_name,gl_group_code,t_side_code,acct_type,group_status,main_gl_group_id,disp_seq_no,is_drcr_balance,group_id,opp_side_group_id,opp_side_disp_seq_no) VALUES (20010,'Cash Accounts','A_CASHACCT','A','Direct','Active',0,1,0,2005,0,'');</v>
      </c>
    </row>
    <row r="77" spans="1:15" s="32" customFormat="1" x14ac:dyDescent="0.25">
      <c r="A77" s="22" t="s">
        <v>275</v>
      </c>
      <c r="B77" s="22" t="str">
        <f t="shared" si="2"/>
        <v>public static final int GL_GROUP_ID_A_NBANKACCT=    20011;</v>
      </c>
      <c r="C77" s="22">
        <v>20011</v>
      </c>
      <c r="D77" s="22" t="s">
        <v>62</v>
      </c>
      <c r="E77" s="22" t="s">
        <v>63</v>
      </c>
      <c r="F77" s="22" t="s">
        <v>259</v>
      </c>
      <c r="G77" s="22" t="s">
        <v>143</v>
      </c>
      <c r="H77" s="22" t="s">
        <v>129</v>
      </c>
      <c r="I77" s="22">
        <v>0</v>
      </c>
      <c r="J77" s="22">
        <v>4</v>
      </c>
      <c r="K77" s="22">
        <v>0</v>
      </c>
      <c r="L77" s="4"/>
      <c r="M77" s="4"/>
      <c r="N77" s="22"/>
      <c r="O77" s="22"/>
    </row>
    <row r="78" spans="1:15" s="32" customFormat="1" ht="15.75" thickBot="1" x14ac:dyDescent="0.3">
      <c r="A78" s="22" t="s">
        <v>276</v>
      </c>
      <c r="B78" s="22" t="str">
        <f t="shared" si="2"/>
        <v>public static final int GL_GROUP_ID_A_OBANKACCT=    20012;</v>
      </c>
      <c r="C78" s="22">
        <v>20012</v>
      </c>
      <c r="D78" s="22" t="s">
        <v>64</v>
      </c>
      <c r="E78" s="22" t="s">
        <v>65</v>
      </c>
      <c r="F78" s="22" t="s">
        <v>259</v>
      </c>
      <c r="G78" s="22" t="s">
        <v>143</v>
      </c>
      <c r="H78" s="22" t="s">
        <v>129</v>
      </c>
      <c r="I78" s="22">
        <v>0</v>
      </c>
      <c r="J78" s="22">
        <v>7</v>
      </c>
      <c r="K78" s="22">
        <v>0</v>
      </c>
      <c r="L78" s="4"/>
      <c r="M78" s="4"/>
      <c r="N78" s="22"/>
      <c r="O78" s="22"/>
    </row>
    <row r="79" spans="1:15" s="32" customFormat="1" ht="15.75" thickBot="1" x14ac:dyDescent="0.3">
      <c r="A79" s="22" t="s">
        <v>277</v>
      </c>
      <c r="B79" s="22" t="str">
        <f t="shared" si="2"/>
        <v>public static final int GL_GROUP_ID_A_LOAN=    20013;</v>
      </c>
      <c r="C79" s="22">
        <v>20013</v>
      </c>
      <c r="D79" s="22" t="s">
        <v>278</v>
      </c>
      <c r="E79" s="22" t="s">
        <v>279</v>
      </c>
      <c r="F79" s="22" t="s">
        <v>259</v>
      </c>
      <c r="G79" s="22" t="s">
        <v>128</v>
      </c>
      <c r="H79" s="22" t="s">
        <v>129</v>
      </c>
      <c r="I79" s="31">
        <v>7</v>
      </c>
      <c r="J79" s="22"/>
      <c r="K79" s="22">
        <v>0</v>
      </c>
      <c r="L79" s="4"/>
      <c r="M79" s="4"/>
      <c r="N79" s="22"/>
      <c r="O79" s="4"/>
    </row>
    <row r="80" spans="1:15" x14ac:dyDescent="0.25">
      <c r="A80" s="4" t="s">
        <v>280</v>
      </c>
      <c r="B80" s="4" t="str">
        <f t="shared" si="2"/>
        <v>public static final int GL_GROUP_ID_A_BP=    20014;</v>
      </c>
      <c r="C80" s="4">
        <v>20014</v>
      </c>
      <c r="D80" s="4" t="s">
        <v>281</v>
      </c>
      <c r="E80" s="4" t="s">
        <v>282</v>
      </c>
      <c r="F80" s="4" t="s">
        <v>259</v>
      </c>
      <c r="G80" s="4" t="s">
        <v>143</v>
      </c>
      <c r="H80" s="4" t="s">
        <v>129</v>
      </c>
      <c r="I80" s="4">
        <v>0</v>
      </c>
      <c r="J80" s="4">
        <v>38</v>
      </c>
      <c r="K80" s="4">
        <v>0</v>
      </c>
      <c r="L80" s="4">
        <v>2003</v>
      </c>
      <c r="M80" s="4">
        <v>0</v>
      </c>
      <c r="N80" s="4"/>
      <c r="O80" s="4" t="str">
        <f t="shared" ref="O80:O115" si="4">CONCATENATE("INSERT INTO s_gl_group_m(gl_group_id,gl_group_name,gl_group_code,t_side_code,acct_type,group_status,main_gl_group_id,disp_seq_no,is_drcr_balance,group_id,opp_side_group_id,opp_side_disp_seq_no) VALUES (",C80&amp;",'"&amp;D80&amp;"','"&amp;E80&amp;"','"&amp;F80&amp;"','"&amp;G80&amp;"','"&amp;H80&amp;"',"&amp;I80&amp;","&amp;J80&amp;","&amp;K80&amp;","&amp;L80&amp;","&amp;M80&amp;",'"&amp;N80&amp;"');")</f>
        <v>INSERT INTO s_gl_group_m(gl_group_id,gl_group_name,gl_group_code,t_side_code,acct_type,group_status,main_gl_group_id,disp_seq_no,is_drcr_balance,group_id,opp_side_group_id,opp_side_disp_seq_no) VALUES (20014,'Bills/DD Purchase','A_BP','A','Direct','Active',0,38,0,2003,0,'');</v>
      </c>
    </row>
    <row r="81" spans="1:15" x14ac:dyDescent="0.25">
      <c r="A81" s="4" t="s">
        <v>283</v>
      </c>
      <c r="B81" s="4" t="str">
        <f t="shared" si="2"/>
        <v>public static final int GL_GROUP_ID_A_CLGADJ=    20015;</v>
      </c>
      <c r="C81" s="4">
        <v>20015</v>
      </c>
      <c r="D81" s="4" t="s">
        <v>284</v>
      </c>
      <c r="E81" s="4" t="s">
        <v>285</v>
      </c>
      <c r="F81" s="4" t="s">
        <v>259</v>
      </c>
      <c r="G81" s="4" t="s">
        <v>143</v>
      </c>
      <c r="H81" s="4" t="s">
        <v>129</v>
      </c>
      <c r="I81" s="4">
        <v>0</v>
      </c>
      <c r="J81" s="4">
        <v>39</v>
      </c>
      <c r="K81" s="4">
        <v>0</v>
      </c>
      <c r="L81" s="4">
        <v>2006</v>
      </c>
      <c r="M81" s="4">
        <v>0</v>
      </c>
      <c r="N81" s="4"/>
      <c r="O81" s="4" t="str">
        <f t="shared" si="4"/>
        <v>INSERT INTO s_gl_group_m(gl_group_id,gl_group_name,gl_group_code,t_side_code,acct_type,group_status,main_gl_group_id,disp_seq_no,is_drcr_balance,group_id,opp_side_group_id,opp_side_disp_seq_no) VALUES (20015,'Clearing Adjustment','A_CLGADJ','A','Direct','Active',0,39,0,2006,0,'');</v>
      </c>
    </row>
    <row r="82" spans="1:15" x14ac:dyDescent="0.25">
      <c r="A82" s="4" t="s">
        <v>286</v>
      </c>
      <c r="B82" s="4" t="str">
        <f t="shared" si="2"/>
        <v>public static final int GL_GROUP_ID_A_FDINVESTMENT=    20016;</v>
      </c>
      <c r="C82" s="20">
        <v>20016</v>
      </c>
      <c r="D82" s="20" t="s">
        <v>39</v>
      </c>
      <c r="E82" s="20" t="s">
        <v>40</v>
      </c>
      <c r="F82" s="4" t="s">
        <v>259</v>
      </c>
      <c r="G82" s="4" t="s">
        <v>222</v>
      </c>
      <c r="H82" s="4" t="s">
        <v>129</v>
      </c>
      <c r="I82" s="4">
        <v>0</v>
      </c>
      <c r="J82" s="4">
        <v>12</v>
      </c>
      <c r="K82" s="4">
        <v>0</v>
      </c>
      <c r="L82">
        <v>2002</v>
      </c>
      <c r="M82" s="4">
        <v>0</v>
      </c>
      <c r="N82" s="4"/>
      <c r="O82" s="4" t="str">
        <f t="shared" si="4"/>
        <v>INSERT INTO s_gl_group_m(gl_group_id,gl_group_name,gl_group_code,t_side_code,acct_type,group_status,main_gl_group_id,disp_seq_no,is_drcr_balance,group_id,opp_side_group_id,opp_side_disp_seq_no) VALUES (20016,'Fixed Deposit with Other Banks','A_FDINVESTMENT','A','Internal','Active',0,12,0,2002,0,'');</v>
      </c>
    </row>
    <row r="83" spans="1:15" x14ac:dyDescent="0.25">
      <c r="A83" s="4" t="s">
        <v>287</v>
      </c>
      <c r="B83" s="4" t="str">
        <f t="shared" si="2"/>
        <v>public static final int GL_GROUP_ID_A_GSEC=    20017;</v>
      </c>
      <c r="C83" s="4">
        <v>20017</v>
      </c>
      <c r="D83" s="4" t="s">
        <v>72</v>
      </c>
      <c r="E83" s="4" t="s">
        <v>73</v>
      </c>
      <c r="F83" s="4" t="s">
        <v>259</v>
      </c>
      <c r="G83" s="4" t="s">
        <v>222</v>
      </c>
      <c r="H83" s="4" t="s">
        <v>129</v>
      </c>
      <c r="I83" s="4">
        <v>0</v>
      </c>
      <c r="J83" s="4">
        <v>9</v>
      </c>
      <c r="K83" s="4">
        <v>0</v>
      </c>
      <c r="L83" s="4">
        <v>2002</v>
      </c>
      <c r="M83" s="4">
        <v>0</v>
      </c>
      <c r="N83" s="4"/>
      <c r="O83" s="4" t="str">
        <f t="shared" si="4"/>
        <v>INSERT INTO s_gl_group_m(gl_group_id,gl_group_name,gl_group_code,t_side_code,acct_type,group_status,main_gl_group_id,disp_seq_no,is_drcr_balance,group_id,opp_side_group_id,opp_side_disp_seq_no) VALUES (20017,'Government Securities','A_GSEC','A','Internal','Active',0,9,0,2002,0,'');</v>
      </c>
    </row>
    <row r="84" spans="1:15" x14ac:dyDescent="0.25">
      <c r="A84" s="4" t="s">
        <v>288</v>
      </c>
      <c r="B84" s="4" t="str">
        <f t="shared" si="2"/>
        <v>public static final int GL_GROUP_ID_A_DB=    20018;</v>
      </c>
      <c r="C84" s="4">
        <v>20018</v>
      </c>
      <c r="D84" s="4" t="s">
        <v>289</v>
      </c>
      <c r="E84" s="4" t="s">
        <v>290</v>
      </c>
      <c r="F84" s="4" t="s">
        <v>259</v>
      </c>
      <c r="G84" s="4" t="s">
        <v>143</v>
      </c>
      <c r="H84" s="4" t="s">
        <v>129</v>
      </c>
      <c r="I84" s="4">
        <v>0</v>
      </c>
      <c r="J84" s="4">
        <v>13</v>
      </c>
      <c r="K84" s="4">
        <v>0</v>
      </c>
      <c r="L84" s="4">
        <v>2007</v>
      </c>
      <c r="M84" s="4">
        <v>0</v>
      </c>
      <c r="N84" s="4"/>
      <c r="O84" s="4" t="str">
        <f t="shared" si="4"/>
        <v>INSERT INTO s_gl_group_m(gl_group_id,gl_group_name,gl_group_code,t_side_code,acct_type,group_status,main_gl_group_id,disp_seq_no,is_drcr_balance,group_id,opp_side_group_id,opp_side_disp_seq_no) VALUES (20018,'Debentures and bonds','A_DB','A','Direct','Active',0,13,0,2007,0,'');</v>
      </c>
    </row>
    <row r="85" spans="1:15" x14ac:dyDescent="0.25">
      <c r="A85" s="4" t="s">
        <v>291</v>
      </c>
      <c r="B85" s="4" t="str">
        <f t="shared" si="2"/>
        <v>public static final int GL_GROUP_ID_A_DSTOCK=    20019;</v>
      </c>
      <c r="C85" s="4">
        <v>20019</v>
      </c>
      <c r="D85" s="4" t="s">
        <v>90</v>
      </c>
      <c r="E85" s="4" t="s">
        <v>91</v>
      </c>
      <c r="F85" s="4" t="s">
        <v>259</v>
      </c>
      <c r="G85" s="4" t="s">
        <v>222</v>
      </c>
      <c r="H85" s="4" t="s">
        <v>129</v>
      </c>
      <c r="I85" s="4">
        <v>0</v>
      </c>
      <c r="J85" s="4">
        <v>34</v>
      </c>
      <c r="K85" s="4">
        <v>0</v>
      </c>
      <c r="L85">
        <v>2004</v>
      </c>
      <c r="M85" s="4">
        <v>0</v>
      </c>
      <c r="N85" s="4"/>
      <c r="O85" s="4" t="str">
        <f t="shared" si="4"/>
        <v>INSERT INTO s_gl_group_m(gl_group_id,gl_group_name,gl_group_code,t_side_code,acct_type,group_status,main_gl_group_id,disp_seq_no,is_drcr_balance,group_id,opp_side_group_id,opp_side_disp_seq_no) VALUES (20019,'Dead Stock','A_DSTOCK','A','Internal','Active',0,34,0,2004,0,'');</v>
      </c>
    </row>
    <row r="86" spans="1:15" x14ac:dyDescent="0.25">
      <c r="A86" s="4" t="s">
        <v>292</v>
      </c>
      <c r="B86" s="4" t="str">
        <f t="shared" si="2"/>
        <v>public static final int GL_GROUP_ID_A_DIR=    20020;</v>
      </c>
      <c r="C86" s="4">
        <v>20020</v>
      </c>
      <c r="D86" s="4" t="s">
        <v>293</v>
      </c>
      <c r="E86" s="4" t="s">
        <v>294</v>
      </c>
      <c r="F86" s="4" t="s">
        <v>259</v>
      </c>
      <c r="G86" s="4" t="s">
        <v>143</v>
      </c>
      <c r="H86" s="4" t="s">
        <v>129</v>
      </c>
      <c r="I86" s="4">
        <v>0</v>
      </c>
      <c r="J86" s="4">
        <v>26</v>
      </c>
      <c r="K86" s="4">
        <v>0</v>
      </c>
      <c r="L86" s="4">
        <v>2006</v>
      </c>
      <c r="M86" s="4">
        <v>0</v>
      </c>
      <c r="N86" s="4"/>
      <c r="O86" s="4" t="str">
        <f t="shared" si="4"/>
        <v>INSERT INTO s_gl_group_m(gl_group_id,gl_group_name,gl_group_code,t_side_code,acct_type,group_status,main_gl_group_id,disp_seq_no,is_drcr_balance,group_id,opp_side_group_id,opp_side_disp_seq_no) VALUES (20020,'Deposit Interest Reserve','A_DIR','A','Direct','Active',0,26,0,2006,0,'');</v>
      </c>
    </row>
    <row r="87" spans="1:15" x14ac:dyDescent="0.25">
      <c r="A87" s="4" t="s">
        <v>295</v>
      </c>
      <c r="B87" s="4" t="str">
        <f t="shared" si="2"/>
        <v>public static final int GL_GROUP_ID_A_BILLREC=    20021;</v>
      </c>
      <c r="C87" s="4">
        <v>20021</v>
      </c>
      <c r="D87" s="4" t="s">
        <v>296</v>
      </c>
      <c r="E87" s="4" t="s">
        <v>297</v>
      </c>
      <c r="F87" s="4" t="s">
        <v>259</v>
      </c>
      <c r="G87" s="4" t="s">
        <v>143</v>
      </c>
      <c r="H87" s="4" t="s">
        <v>129</v>
      </c>
      <c r="I87" s="4">
        <v>0</v>
      </c>
      <c r="J87" s="4">
        <v>42</v>
      </c>
      <c r="K87" s="4">
        <v>0</v>
      </c>
      <c r="L87" s="4">
        <v>2006</v>
      </c>
      <c r="M87" s="4">
        <v>0</v>
      </c>
      <c r="N87" s="4"/>
      <c r="O87" s="4" t="str">
        <f t="shared" si="4"/>
        <v>INSERT INTO s_gl_group_m(gl_group_id,gl_group_name,gl_group_code,t_side_code,acct_type,group_status,main_gl_group_id,disp_seq_no,is_drcr_balance,group_id,opp_side_group_id,opp_side_disp_seq_no) VALUES (20021,'Bills Receiable','A_BILLREC','A','Direct','Active',0,42,0,2006,0,'');</v>
      </c>
    </row>
    <row r="88" spans="1:15" x14ac:dyDescent="0.25">
      <c r="A88" s="4" t="s">
        <v>298</v>
      </c>
      <c r="B88" s="4" t="str">
        <f t="shared" si="2"/>
        <v>public static final int GL_GROUP_ID_A_SSTOCK=    20022;</v>
      </c>
      <c r="C88" s="4">
        <v>20022</v>
      </c>
      <c r="D88" s="4" t="s">
        <v>299</v>
      </c>
      <c r="E88" s="4" t="s">
        <v>300</v>
      </c>
      <c r="F88" s="4" t="s">
        <v>259</v>
      </c>
      <c r="G88" s="4" t="s">
        <v>143</v>
      </c>
      <c r="H88" s="4" t="s">
        <v>129</v>
      </c>
      <c r="I88" s="4">
        <v>0</v>
      </c>
      <c r="J88" s="4">
        <v>43</v>
      </c>
      <c r="K88" s="4">
        <v>0</v>
      </c>
      <c r="L88">
        <v>2006</v>
      </c>
      <c r="M88" s="4">
        <v>0</v>
      </c>
      <c r="N88" s="4"/>
      <c r="O88" s="4" t="str">
        <f t="shared" si="4"/>
        <v>INSERT INTO s_gl_group_m(gl_group_id,gl_group_name,gl_group_code,t_side_code,acct_type,group_status,main_gl_group_id,disp_seq_no,is_drcr_balance,group_id,opp_side_group_id,opp_side_disp_seq_no) VALUES (20022,'Stationery and Stamps Stock','A_SSTOCK','A','Direct','Active',0,43,0,2006,0,'');</v>
      </c>
    </row>
    <row r="89" spans="1:15" s="32" customFormat="1" x14ac:dyDescent="0.25">
      <c r="A89" s="22" t="s">
        <v>301</v>
      </c>
      <c r="B89" s="22" t="str">
        <f t="shared" si="2"/>
        <v>public static final int GL_GROUP_ID_A_INTREC=    20023;</v>
      </c>
      <c r="C89" s="22">
        <v>20023</v>
      </c>
      <c r="D89" s="22" t="s">
        <v>302</v>
      </c>
      <c r="E89" s="22" t="s">
        <v>303</v>
      </c>
      <c r="F89" s="22" t="s">
        <v>259</v>
      </c>
      <c r="G89" s="22" t="s">
        <v>143</v>
      </c>
      <c r="H89" s="22" t="s">
        <v>129</v>
      </c>
      <c r="I89" s="22">
        <v>0</v>
      </c>
      <c r="J89" s="22">
        <v>23</v>
      </c>
      <c r="K89" s="22">
        <v>0</v>
      </c>
      <c r="L89" s="4"/>
      <c r="M89" s="4"/>
      <c r="N89" s="22"/>
      <c r="O89" s="22"/>
    </row>
    <row r="90" spans="1:15" x14ac:dyDescent="0.25">
      <c r="A90" s="4" t="s">
        <v>304</v>
      </c>
      <c r="B90" s="4" t="str">
        <f t="shared" si="2"/>
        <v>public static final int GL_GROUP_ID_A_SUNDRY=    20024;</v>
      </c>
      <c r="C90" s="4">
        <v>20024</v>
      </c>
      <c r="D90" s="4" t="s">
        <v>305</v>
      </c>
      <c r="E90" s="4" t="s">
        <v>306</v>
      </c>
      <c r="F90" s="4" t="s">
        <v>259</v>
      </c>
      <c r="G90" s="4" t="s">
        <v>143</v>
      </c>
      <c r="H90" s="4" t="s">
        <v>129</v>
      </c>
      <c r="I90" s="4">
        <v>0</v>
      </c>
      <c r="J90" s="4">
        <v>44</v>
      </c>
      <c r="K90" s="4">
        <v>0</v>
      </c>
      <c r="L90">
        <v>2006</v>
      </c>
      <c r="M90" s="4">
        <v>0</v>
      </c>
      <c r="N90" s="4"/>
      <c r="O90" s="4" t="str">
        <f t="shared" si="4"/>
        <v>INSERT INTO s_gl_group_m(gl_group_id,gl_group_name,gl_group_code,t_side_code,acct_type,group_status,main_gl_group_id,disp_seq_no,is_drcr_balance,group_id,opp_side_group_id,opp_side_disp_seq_no) VALUES (20024,'Sundry Debitors','A_SUNDRY','A','Direct','Active',0,44,0,2006,0,'');</v>
      </c>
    </row>
    <row r="91" spans="1:15" x14ac:dyDescent="0.25">
      <c r="A91" s="4" t="s">
        <v>307</v>
      </c>
      <c r="B91" s="4" t="str">
        <f t="shared" si="2"/>
        <v>public static final int GL_GROUP_ID_A_ITAX=    20025;</v>
      </c>
      <c r="C91" s="4">
        <v>20025</v>
      </c>
      <c r="D91" s="4" t="s">
        <v>308</v>
      </c>
      <c r="E91" s="4" t="s">
        <v>309</v>
      </c>
      <c r="F91" s="4" t="s">
        <v>259</v>
      </c>
      <c r="G91" s="4" t="s">
        <v>143</v>
      </c>
      <c r="H91" s="4" t="s">
        <v>129</v>
      </c>
      <c r="I91" s="4">
        <v>0</v>
      </c>
      <c r="J91" s="4">
        <v>45</v>
      </c>
      <c r="K91" s="4">
        <v>0</v>
      </c>
      <c r="L91" s="4">
        <v>2006</v>
      </c>
      <c r="M91" s="4">
        <v>0</v>
      </c>
      <c r="N91" s="4"/>
      <c r="O91" s="4" t="str">
        <f t="shared" si="4"/>
        <v>INSERT INTO s_gl_group_m(gl_group_id,gl_group_name,gl_group_code,t_side_code,acct_type,group_status,main_gl_group_id,disp_seq_no,is_drcr_balance,group_id,opp_side_group_id,opp_side_disp_seq_no) VALUES (20025,'Income Tax ( Advances )','A_ITAX','A','Direct','Active',0,45,0,2006,0,'');</v>
      </c>
    </row>
    <row r="92" spans="1:15" x14ac:dyDescent="0.25">
      <c r="A92" s="4" t="s">
        <v>310</v>
      </c>
      <c r="B92" s="4" t="str">
        <f t="shared" si="2"/>
        <v>public static final int GL_GROUP_ID_A_OVERDUEINT=    20026;</v>
      </c>
      <c r="C92" s="4">
        <v>20026</v>
      </c>
      <c r="D92" s="4" t="s">
        <v>311</v>
      </c>
      <c r="E92" s="4" t="s">
        <v>312</v>
      </c>
      <c r="F92" s="4" t="s">
        <v>259</v>
      </c>
      <c r="G92" s="4" t="s">
        <v>143</v>
      </c>
      <c r="H92" s="4" t="s">
        <v>129</v>
      </c>
      <c r="I92" s="4">
        <v>0</v>
      </c>
      <c r="J92" s="4">
        <v>27</v>
      </c>
      <c r="K92" s="4">
        <v>0</v>
      </c>
      <c r="L92" s="4">
        <v>0</v>
      </c>
      <c r="M92" s="4">
        <v>0</v>
      </c>
      <c r="N92" s="4"/>
      <c r="O92" s="4" t="str">
        <f t="shared" si="4"/>
        <v>INSERT INTO s_gl_group_m(gl_group_id,gl_group_name,gl_group_code,t_side_code,acct_type,group_status,main_gl_group_id,disp_seq_no,is_drcr_balance,group_id,opp_side_group_id,opp_side_disp_seq_no) VALUES (20026,'Overdue Interest Receivable ( Loans ) ','A_OVERDUEINT','A','Direct','Active',0,27,0,0,0,'');</v>
      </c>
    </row>
    <row r="93" spans="1:15" x14ac:dyDescent="0.25">
      <c r="A93" s="4" t="s">
        <v>313</v>
      </c>
      <c r="B93" s="4" t="str">
        <f t="shared" si="2"/>
        <v>public static final int GL_GROUP_ID_A_DEPINTPROV=    20027;</v>
      </c>
      <c r="C93" s="4">
        <v>20027</v>
      </c>
      <c r="D93" s="4" t="s">
        <v>314</v>
      </c>
      <c r="E93" s="4" t="s">
        <v>315</v>
      </c>
      <c r="F93" s="4" t="s">
        <v>259</v>
      </c>
      <c r="G93" s="4" t="s">
        <v>143</v>
      </c>
      <c r="H93" s="4" t="s">
        <v>129</v>
      </c>
      <c r="I93" s="4">
        <v>0</v>
      </c>
      <c r="J93" s="4">
        <v>28</v>
      </c>
      <c r="K93" s="4">
        <v>0</v>
      </c>
      <c r="L93" s="4">
        <v>2006</v>
      </c>
      <c r="M93" s="4">
        <v>0</v>
      </c>
      <c r="N93" s="4"/>
      <c r="O93" s="4" t="str">
        <f t="shared" si="4"/>
        <v>INSERT INTO s_gl_group_m(gl_group_id,gl_group_name,gl_group_code,t_side_code,acct_type,group_status,main_gl_group_id,disp_seq_no,is_drcr_balance,group_id,opp_side_group_id,opp_side_disp_seq_no) VALUES (20027,'Deposit Interest Provision (A)','A_DEPINTPROV','A','Direct','Active',0,28,0,2006,0,'');</v>
      </c>
    </row>
    <row r="94" spans="1:15" x14ac:dyDescent="0.25">
      <c r="A94" s="4" t="s">
        <v>316</v>
      </c>
      <c r="B94" s="4" t="str">
        <f t="shared" si="2"/>
        <v>public static final int GL_GROUP_ID_A_LOANCHGPROV=    20028;</v>
      </c>
      <c r="C94" s="4">
        <v>20028</v>
      </c>
      <c r="D94" s="4" t="s">
        <v>317</v>
      </c>
      <c r="E94" s="4" t="s">
        <v>318</v>
      </c>
      <c r="F94" s="4" t="s">
        <v>259</v>
      </c>
      <c r="G94" s="4" t="s">
        <v>143</v>
      </c>
      <c r="H94" s="4" t="s">
        <v>129</v>
      </c>
      <c r="I94" s="4">
        <v>0</v>
      </c>
      <c r="J94" s="4">
        <v>46</v>
      </c>
      <c r="K94" s="4">
        <v>0</v>
      </c>
      <c r="L94" s="4">
        <v>2006</v>
      </c>
      <c r="M94" s="4">
        <v>0</v>
      </c>
      <c r="N94" s="4"/>
      <c r="O94" s="4" t="str">
        <f t="shared" si="4"/>
        <v>INSERT INTO s_gl_group_m(gl_group_id,gl_group_name,gl_group_code,t_side_code,acct_type,group_status,main_gl_group_id,disp_seq_no,is_drcr_balance,group_id,opp_side_group_id,opp_side_disp_seq_no) VALUES (20028,'Loan Charges Receivable','A_LOANCHGPROV','A','Direct','Active',0,46,0,2006,0,'');</v>
      </c>
    </row>
    <row r="95" spans="1:15" s="32" customFormat="1" x14ac:dyDescent="0.25">
      <c r="A95" s="22" t="s">
        <v>319</v>
      </c>
      <c r="B95" s="22" t="str">
        <f t="shared" si="2"/>
        <v>public static final int GL_GROUP_ID_A_STAX=    20029;</v>
      </c>
      <c r="C95" s="22">
        <v>20029</v>
      </c>
      <c r="D95" s="22" t="s">
        <v>320</v>
      </c>
      <c r="E95" s="22" t="s">
        <v>102</v>
      </c>
      <c r="F95" s="22" t="s">
        <v>259</v>
      </c>
      <c r="G95" s="22" t="s">
        <v>143</v>
      </c>
      <c r="H95" s="22" t="s">
        <v>129</v>
      </c>
      <c r="I95" s="22">
        <v>0</v>
      </c>
      <c r="J95" s="4">
        <v>9999</v>
      </c>
      <c r="K95" s="4">
        <v>0</v>
      </c>
      <c r="L95" s="4">
        <v>2006</v>
      </c>
      <c r="M95" s="4">
        <v>0</v>
      </c>
      <c r="N95" s="4"/>
      <c r="O95" s="4" t="str">
        <f t="shared" si="4"/>
        <v>INSERT INTO s_gl_group_m(gl_group_id,gl_group_name,gl_group_code,t_side_code,acct_type,group_status,main_gl_group_id,disp_seq_no,is_drcr_balance,group_id,opp_side_group_id,opp_side_disp_seq_no) VALUES (20029,'Service Tax','A_STAX','A','Direct','Active',0,9999,0,2006,0,'');</v>
      </c>
    </row>
    <row r="96" spans="1:15" x14ac:dyDescent="0.25">
      <c r="A96" s="4" t="s">
        <v>321</v>
      </c>
      <c r="B96" s="4" t="str">
        <f t="shared" si="2"/>
        <v>public static final int GL_GROUP_ID_A_BONDS=    20030;</v>
      </c>
      <c r="C96" s="4">
        <v>20030</v>
      </c>
      <c r="D96" s="4" t="s">
        <v>322</v>
      </c>
      <c r="E96" s="4" t="s">
        <v>323</v>
      </c>
      <c r="F96" s="4" t="s">
        <v>259</v>
      </c>
      <c r="G96" s="4" t="s">
        <v>143</v>
      </c>
      <c r="H96" s="4" t="s">
        <v>129</v>
      </c>
      <c r="I96" s="4">
        <v>0</v>
      </c>
      <c r="J96" s="4">
        <v>14</v>
      </c>
      <c r="K96" s="4">
        <v>0</v>
      </c>
      <c r="L96" s="4">
        <v>2007</v>
      </c>
      <c r="M96" s="4">
        <v>0</v>
      </c>
      <c r="N96" s="4"/>
      <c r="O96" s="4" t="str">
        <f t="shared" si="4"/>
        <v>INSERT INTO s_gl_group_m(gl_group_id,gl_group_name,gl_group_code,t_side_code,acct_type,group_status,main_gl_group_id,disp_seq_no,is_drcr_balance,group_id,opp_side_group_id,opp_side_disp_seq_no) VALUES (20030,'Investment In Bonds','A_BONDS','A','Direct','Active',0,14,0,2007,0,'');</v>
      </c>
    </row>
    <row r="97" spans="1:15" x14ac:dyDescent="0.25">
      <c r="A97" s="4" t="s">
        <v>324</v>
      </c>
      <c r="B97" s="4" t="str">
        <f t="shared" si="2"/>
        <v>public static final int GL_GROUP_ID_A_BRADJ=    20031;</v>
      </c>
      <c r="C97" s="4">
        <v>20031</v>
      </c>
      <c r="D97" s="4" t="s">
        <v>325</v>
      </c>
      <c r="E97" s="4" t="s">
        <v>326</v>
      </c>
      <c r="F97" s="4" t="s">
        <v>259</v>
      </c>
      <c r="G97" s="4" t="s">
        <v>143</v>
      </c>
      <c r="H97" s="4" t="s">
        <v>129</v>
      </c>
      <c r="I97" s="4">
        <v>0</v>
      </c>
      <c r="J97" s="4">
        <v>47</v>
      </c>
      <c r="K97" s="4">
        <v>0</v>
      </c>
      <c r="L97">
        <v>2008</v>
      </c>
      <c r="M97" s="4">
        <v>0</v>
      </c>
      <c r="N97" s="4"/>
      <c r="O97" s="4" t="str">
        <f t="shared" si="4"/>
        <v>INSERT INTO s_gl_group_m(gl_group_id,gl_group_name,gl_group_code,t_side_code,acct_type,group_status,main_gl_group_id,disp_seq_no,is_drcr_balance,group_id,opp_side_group_id,opp_side_disp_seq_no) VALUES (20031,'Branch Adjustment (Assets)','A_BRADJ','A','Direct','Active',0,47,0,2008,0,'');</v>
      </c>
    </row>
    <row r="98" spans="1:15" x14ac:dyDescent="0.25">
      <c r="A98" s="4" t="s">
        <v>327</v>
      </c>
      <c r="B98" s="4" t="str">
        <f t="shared" si="2"/>
        <v>public static final int GL_GROUP_ID_A_DEBENTURES=    20032;</v>
      </c>
      <c r="C98" s="4">
        <v>20032</v>
      </c>
      <c r="D98" s="4" t="s">
        <v>328</v>
      </c>
      <c r="E98" s="4" t="s">
        <v>329</v>
      </c>
      <c r="F98" s="4" t="s">
        <v>259</v>
      </c>
      <c r="G98" s="4" t="s">
        <v>143</v>
      </c>
      <c r="H98" s="4" t="s">
        <v>129</v>
      </c>
      <c r="I98" s="4">
        <v>0</v>
      </c>
      <c r="J98" s="4">
        <v>15</v>
      </c>
      <c r="K98" s="4">
        <v>0</v>
      </c>
      <c r="L98" s="4">
        <v>2007</v>
      </c>
      <c r="M98" s="4">
        <v>0</v>
      </c>
      <c r="N98" s="4"/>
      <c r="O98" s="4" t="str">
        <f t="shared" si="4"/>
        <v>INSERT INTO s_gl_group_m(gl_group_id,gl_group_name,gl_group_code,t_side_code,acct_type,group_status,main_gl_group_id,disp_seq_no,is_drcr_balance,group_id,opp_side_group_id,opp_side_disp_seq_no) VALUES (20032,'Investment In Debentures','A_DEBENTURES','A','Direct','Active',0,15,0,2007,0,'');</v>
      </c>
    </row>
    <row r="99" spans="1:15" x14ac:dyDescent="0.25">
      <c r="A99" s="4" t="s">
        <v>330</v>
      </c>
      <c r="B99" s="4" t="str">
        <f t="shared" ref="B99:B115" si="5">CONCATENATE("public static final int GL_GROUP_ID_",E99,"=    ",C99,";")</f>
        <v>public static final int GL_GROUP_ID_A_GSECIR=    20033;</v>
      </c>
      <c r="C99" s="4">
        <v>20033</v>
      </c>
      <c r="D99" s="4" t="s">
        <v>331</v>
      </c>
      <c r="E99" s="4" t="s">
        <v>332</v>
      </c>
      <c r="F99" s="4" t="s">
        <v>259</v>
      </c>
      <c r="G99" s="4" t="s">
        <v>143</v>
      </c>
      <c r="H99" s="4" t="s">
        <v>129</v>
      </c>
      <c r="I99" s="4">
        <v>0</v>
      </c>
      <c r="J99" s="4">
        <v>29</v>
      </c>
      <c r="K99" s="4">
        <v>0</v>
      </c>
      <c r="L99">
        <v>2006</v>
      </c>
      <c r="M99" s="4">
        <v>0</v>
      </c>
      <c r="N99" s="4"/>
      <c r="O99" s="4" t="str">
        <f t="shared" si="4"/>
        <v>INSERT INTO s_gl_group_m(gl_group_id,gl_group_name,gl_group_code,t_side_code,acct_type,group_status,main_gl_group_id,disp_seq_no,is_drcr_balance,group_id,opp_side_group_id,opp_side_disp_seq_no) VALUES (20033,'Interest Receivable from GSEC','A_GSECIR','A','Direct','Active',0,29,0,2006,0,'');</v>
      </c>
    </row>
    <row r="100" spans="1:15" x14ac:dyDescent="0.25">
      <c r="A100" s="4" t="s">
        <v>333</v>
      </c>
      <c r="B100" s="4" t="str">
        <f t="shared" si="5"/>
        <v>public static final int GL_GROUP_ID_A_OTHERADV=    20034;</v>
      </c>
      <c r="C100" s="4">
        <v>20034</v>
      </c>
      <c r="D100" s="4" t="s">
        <v>334</v>
      </c>
      <c r="E100" s="4" t="s">
        <v>335</v>
      </c>
      <c r="F100" s="4" t="s">
        <v>259</v>
      </c>
      <c r="G100" s="4" t="s">
        <v>143</v>
      </c>
      <c r="H100" s="4" t="s">
        <v>129</v>
      </c>
      <c r="I100" s="4">
        <v>0</v>
      </c>
      <c r="J100" s="4">
        <v>36</v>
      </c>
      <c r="K100" s="4">
        <v>0</v>
      </c>
      <c r="L100">
        <v>2006</v>
      </c>
      <c r="M100" s="4">
        <v>0</v>
      </c>
      <c r="N100" s="4"/>
      <c r="O100" s="4" t="str">
        <f t="shared" si="4"/>
        <v>INSERT INTO s_gl_group_m(gl_group_id,gl_group_name,gl_group_code,t_side_code,acct_type,group_status,main_gl_group_id,disp_seq_no,is_drcr_balance,group_id,opp_side_group_id,opp_side_disp_seq_no) VALUES (20034,'Other Advances (Assets) ','A_OTHERADV','A','Direct','Active',0,36,0,2006,0,'');</v>
      </c>
    </row>
    <row r="101" spans="1:15" ht="15.75" thickBot="1" x14ac:dyDescent="0.3">
      <c r="A101" s="4" t="s">
        <v>336</v>
      </c>
      <c r="B101" s="4" t="str">
        <f t="shared" si="5"/>
        <v>public static final int GL_GROUP_ID_A_OTHERDEP=    20035;</v>
      </c>
      <c r="C101" s="4">
        <v>20035</v>
      </c>
      <c r="D101" s="4" t="s">
        <v>337</v>
      </c>
      <c r="E101" s="4" t="s">
        <v>338</v>
      </c>
      <c r="F101" s="4" t="s">
        <v>259</v>
      </c>
      <c r="G101" s="4" t="s">
        <v>143</v>
      </c>
      <c r="H101" s="4" t="s">
        <v>129</v>
      </c>
      <c r="I101" s="4">
        <v>0</v>
      </c>
      <c r="J101" s="4">
        <v>37</v>
      </c>
      <c r="K101" s="4">
        <v>0</v>
      </c>
      <c r="L101" s="4">
        <v>2006</v>
      </c>
      <c r="M101" s="4">
        <v>0</v>
      </c>
      <c r="N101" s="4"/>
      <c r="O101" s="4" t="str">
        <f t="shared" si="4"/>
        <v>INSERT INTO s_gl_group_m(gl_group_id,gl_group_name,gl_group_code,t_side_code,acct_type,group_status,main_gl_group_id,disp_seq_no,is_drcr_balance,group_id,opp_side_group_id,opp_side_disp_seq_no) VALUES (20035,'Other Deposits ( Assets ) ','A_OTHERDEP','A','Direct','Active',0,37,0,2006,0,'');</v>
      </c>
    </row>
    <row r="102" spans="1:15" ht="15.75" thickBot="1" x14ac:dyDescent="0.3">
      <c r="A102" s="18" t="s">
        <v>339</v>
      </c>
      <c r="B102" s="4" t="str">
        <f t="shared" si="5"/>
        <v>public static final int GL_GROUP_ID_A_CCLOAN=    20036;</v>
      </c>
      <c r="C102" s="18">
        <v>20036</v>
      </c>
      <c r="D102" s="18" t="s">
        <v>37</v>
      </c>
      <c r="E102" s="18" t="s">
        <v>38</v>
      </c>
      <c r="F102" s="18" t="s">
        <v>259</v>
      </c>
      <c r="G102" s="18" t="s">
        <v>128</v>
      </c>
      <c r="H102" s="18" t="s">
        <v>129</v>
      </c>
      <c r="I102" s="8">
        <v>7</v>
      </c>
      <c r="J102" s="4">
        <v>17</v>
      </c>
      <c r="K102" s="4">
        <v>1</v>
      </c>
      <c r="L102">
        <v>2003</v>
      </c>
      <c r="M102">
        <v>100101</v>
      </c>
      <c r="N102" s="4"/>
      <c r="O102" s="4" t="str">
        <f t="shared" si="4"/>
        <v>INSERT INTO s_gl_group_m(gl_group_id,gl_group_name,gl_group_code,t_side_code,acct_type,group_status,main_gl_group_id,disp_seq_no,is_drcr_balance,group_id,opp_side_group_id,opp_side_disp_seq_no) VALUES (20036,'CC/OD Loan ','A_CCLOAN','A','Customer','Active',7,17,1,2003,100101,'');</v>
      </c>
    </row>
    <row r="103" spans="1:15" ht="15.75" thickBot="1" x14ac:dyDescent="0.3">
      <c r="A103" s="18" t="s">
        <v>340</v>
      </c>
      <c r="B103" s="4" t="str">
        <f t="shared" si="5"/>
        <v>public static final int GL_GROUP_ID_A_TLOAN=    20037;</v>
      </c>
      <c r="C103" s="18">
        <v>20037</v>
      </c>
      <c r="D103" s="18" t="s">
        <v>44</v>
      </c>
      <c r="E103" s="18" t="s">
        <v>45</v>
      </c>
      <c r="F103" s="18" t="s">
        <v>259</v>
      </c>
      <c r="G103" s="18" t="s">
        <v>128</v>
      </c>
      <c r="H103" s="18" t="s">
        <v>129</v>
      </c>
      <c r="I103" s="9">
        <v>7</v>
      </c>
      <c r="J103" s="4">
        <v>21</v>
      </c>
      <c r="K103" s="4">
        <v>1</v>
      </c>
      <c r="L103">
        <v>2003</v>
      </c>
      <c r="M103">
        <v>100101</v>
      </c>
      <c r="N103" s="4"/>
      <c r="O103" s="4" t="str">
        <f t="shared" si="4"/>
        <v>INSERT INTO s_gl_group_m(gl_group_id,gl_group_name,gl_group_code,t_side_code,acct_type,group_status,main_gl_group_id,disp_seq_no,is_drcr_balance,group_id,opp_side_group_id,opp_side_disp_seq_no) VALUES (20037,'Term Loan (EMI)','A_TLOAN','A','Customer','Active',7,21,1,2003,100101,'');</v>
      </c>
    </row>
    <row r="104" spans="1:15" x14ac:dyDescent="0.25">
      <c r="A104" s="4" t="s">
        <v>341</v>
      </c>
      <c r="B104" s="4" t="str">
        <f t="shared" si="5"/>
        <v>public static final int GL_GROUP_ID_A_GSECPREMIUM=    20038;</v>
      </c>
      <c r="C104" s="4">
        <v>20038</v>
      </c>
      <c r="D104" s="4" t="s">
        <v>342</v>
      </c>
      <c r="E104" s="4" t="s">
        <v>343</v>
      </c>
      <c r="F104" s="4" t="s">
        <v>259</v>
      </c>
      <c r="G104" s="4" t="s">
        <v>143</v>
      </c>
      <c r="H104" s="4" t="s">
        <v>129</v>
      </c>
      <c r="I104" s="4">
        <v>0</v>
      </c>
      <c r="J104" s="4">
        <v>9999</v>
      </c>
      <c r="K104" s="4">
        <v>0</v>
      </c>
      <c r="L104">
        <v>2006</v>
      </c>
      <c r="M104" s="4">
        <v>0</v>
      </c>
      <c r="N104" s="4"/>
      <c r="O104" s="4" t="str">
        <f t="shared" si="4"/>
        <v>INSERT INTO s_gl_group_m(gl_group_id,gl_group_name,gl_group_code,t_side_code,acct_type,group_status,main_gl_group_id,disp_seq_no,is_drcr_balance,group_id,opp_side_group_id,opp_side_disp_seq_no) VALUES (20038,'Gsec Premium','A_GSECPREMIUM','A','Direct','Active',0,9999,0,2006,0,'');</v>
      </c>
    </row>
    <row r="105" spans="1:15" x14ac:dyDescent="0.25">
      <c r="A105" s="4" t="s">
        <v>344</v>
      </c>
      <c r="B105" s="4" t="str">
        <f t="shared" si="5"/>
        <v>public static final int GL_GROUP_ID_A_GSECDISCOUNT=    20039;</v>
      </c>
      <c r="C105" s="4">
        <v>20039</v>
      </c>
      <c r="D105" s="4" t="s">
        <v>345</v>
      </c>
      <c r="E105" s="4" t="s">
        <v>346</v>
      </c>
      <c r="F105" s="4" t="s">
        <v>259</v>
      </c>
      <c r="G105" s="4" t="s">
        <v>143</v>
      </c>
      <c r="H105" s="4" t="s">
        <v>129</v>
      </c>
      <c r="I105" s="4">
        <v>0</v>
      </c>
      <c r="J105" s="4">
        <v>9999</v>
      </c>
      <c r="K105" s="4">
        <v>0</v>
      </c>
      <c r="L105" s="4">
        <v>2006</v>
      </c>
      <c r="M105" s="4">
        <v>0</v>
      </c>
      <c r="N105" s="4"/>
      <c r="O105" s="4" t="str">
        <f t="shared" si="4"/>
        <v>INSERT INTO s_gl_group_m(gl_group_id,gl_group_name,gl_group_code,t_side_code,acct_type,group_status,main_gl_group_id,disp_seq_no,is_drcr_balance,group_id,opp_side_group_id,opp_side_disp_seq_no) VALUES (20039,'Gsec Discount','A_GSECDISCOUNT','A','Direct','Active',0,9999,0,2006,0,'');</v>
      </c>
    </row>
    <row r="106" spans="1:15" x14ac:dyDescent="0.25">
      <c r="A106" s="4" t="s">
        <v>347</v>
      </c>
      <c r="B106" s="4" t="str">
        <f t="shared" si="5"/>
        <v>public static final int GL_GROUP_ID_A_INTRECINV=    20040;</v>
      </c>
      <c r="C106" s="4">
        <v>20040</v>
      </c>
      <c r="D106" s="4" t="s">
        <v>348</v>
      </c>
      <c r="E106" s="4" t="s">
        <v>349</v>
      </c>
      <c r="F106" s="4" t="s">
        <v>259</v>
      </c>
      <c r="G106" s="4" t="s">
        <v>143</v>
      </c>
      <c r="H106" s="4" t="s">
        <v>129</v>
      </c>
      <c r="I106" s="4">
        <v>0</v>
      </c>
      <c r="J106" s="4">
        <v>22</v>
      </c>
      <c r="K106" s="4">
        <v>0</v>
      </c>
      <c r="L106">
        <v>2006</v>
      </c>
      <c r="M106" s="4">
        <v>0</v>
      </c>
      <c r="N106" s="4"/>
      <c r="O106" s="4" t="str">
        <f t="shared" si="4"/>
        <v>INSERT INTO s_gl_group_m(gl_group_id,gl_group_name,gl_group_code,t_side_code,acct_type,group_status,main_gl_group_id,disp_seq_no,is_drcr_balance,group_id,opp_side_group_id,opp_side_disp_seq_no) VALUES (20040,'Interest Receivable (Investments)','A_INTRECINV','A','Direct','Active',0,22,0,2006,0,'');</v>
      </c>
    </row>
    <row r="107" spans="1:15" x14ac:dyDescent="0.25">
      <c r="A107" s="11" t="s">
        <v>350</v>
      </c>
      <c r="B107" s="4" t="str">
        <f t="shared" si="5"/>
        <v>public static final int GL_GROUP_ID_A_LAND_BUILD=    20041;</v>
      </c>
      <c r="C107" s="24">
        <v>20041</v>
      </c>
      <c r="D107" s="24" t="s">
        <v>351</v>
      </c>
      <c r="E107" s="11" t="s">
        <v>352</v>
      </c>
      <c r="F107" s="11" t="s">
        <v>259</v>
      </c>
      <c r="G107" s="11" t="s">
        <v>222</v>
      </c>
      <c r="H107" s="11" t="s">
        <v>129</v>
      </c>
      <c r="I107" s="4">
        <v>0</v>
      </c>
      <c r="J107" s="11">
        <v>31</v>
      </c>
      <c r="K107" s="4">
        <v>0</v>
      </c>
      <c r="L107" s="4">
        <v>2004</v>
      </c>
      <c r="M107" s="4">
        <v>0</v>
      </c>
      <c r="N107" s="4"/>
      <c r="O107" s="4" t="str">
        <f t="shared" si="4"/>
        <v>INSERT INTO s_gl_group_m(gl_group_id,gl_group_name,gl_group_code,t_side_code,acct_type,group_status,main_gl_group_id,disp_seq_no,is_drcr_balance,group_id,opp_side_group_id,opp_side_disp_seq_no) VALUES (20041,'Land &amp; Building','A_LAND_BUILD','A','Internal','Active',0,31,0,2004,0,'');</v>
      </c>
    </row>
    <row r="108" spans="1:15" x14ac:dyDescent="0.25">
      <c r="A108" s="11" t="s">
        <v>353</v>
      </c>
      <c r="B108" s="4" t="str">
        <f t="shared" si="5"/>
        <v>public static final int GL_GROUP_ID_A_DEAFREC=    20042;</v>
      </c>
      <c r="C108" s="11">
        <v>20042</v>
      </c>
      <c r="D108" s="11" t="s">
        <v>354</v>
      </c>
      <c r="E108" s="11" t="s">
        <v>355</v>
      </c>
      <c r="F108" s="11" t="s">
        <v>259</v>
      </c>
      <c r="G108" s="11" t="s">
        <v>143</v>
      </c>
      <c r="H108" s="11" t="s">
        <v>129</v>
      </c>
      <c r="I108" s="4">
        <v>0</v>
      </c>
      <c r="J108" s="11">
        <v>38</v>
      </c>
      <c r="K108" s="4">
        <v>0</v>
      </c>
      <c r="L108" s="4">
        <v>2006</v>
      </c>
      <c r="M108" s="4">
        <v>0</v>
      </c>
      <c r="N108" s="4"/>
      <c r="O108" s="4" t="str">
        <f t="shared" si="4"/>
        <v>INSERT INTO s_gl_group_m(gl_group_id,gl_group_name,gl_group_code,t_side_code,acct_type,group_status,main_gl_group_id,disp_seq_no,is_drcr_balance,group_id,opp_side_group_id,opp_side_disp_seq_no) VALUES (20042,'DEAF Receivables','A_DEAFREC','A','Direct','Active',0,38,0,2006,0,'');</v>
      </c>
    </row>
    <row r="109" spans="1:15" x14ac:dyDescent="0.25">
      <c r="A109" s="11" t="s">
        <v>356</v>
      </c>
      <c r="B109" s="4" t="str">
        <f t="shared" si="5"/>
        <v>public static final int GL_GROUP_ID_A_CA_NATIONALBANK=    20043;</v>
      </c>
      <c r="C109" s="11">
        <v>20043</v>
      </c>
      <c r="D109" s="11" t="s">
        <v>66</v>
      </c>
      <c r="E109" s="11" t="s">
        <v>67</v>
      </c>
      <c r="F109" s="11" t="s">
        <v>259</v>
      </c>
      <c r="G109" s="11" t="s">
        <v>222</v>
      </c>
      <c r="H109" s="11" t="s">
        <v>129</v>
      </c>
      <c r="I109" s="4">
        <v>0</v>
      </c>
      <c r="J109" s="11">
        <v>3</v>
      </c>
      <c r="K109" s="4">
        <v>0</v>
      </c>
      <c r="L109">
        <v>2012</v>
      </c>
      <c r="M109" s="4">
        <v>0</v>
      </c>
      <c r="N109" s="4"/>
      <c r="O109" s="4" t="str">
        <f t="shared" si="4"/>
        <v>INSERT INTO s_gl_group_m(gl_group_id,gl_group_name,gl_group_code,t_side_code,acct_type,group_status,main_gl_group_id,disp_seq_no,is_drcr_balance,group_id,opp_side_group_id,opp_side_disp_seq_no) VALUES (20043,'Current  A/c with Nationalize Banks','A_CA_NATIONALBANK','A','Internal','Active',0,3,0,2012,0,'');</v>
      </c>
    </row>
    <row r="110" spans="1:15" x14ac:dyDescent="0.25">
      <c r="A110" s="11" t="s">
        <v>357</v>
      </c>
      <c r="B110" s="4" t="str">
        <f t="shared" si="5"/>
        <v>public static final int GL_GROUP_ID_A_CA_COOPBANK=    20044;</v>
      </c>
      <c r="C110" s="11">
        <v>20044</v>
      </c>
      <c r="D110" s="11" t="s">
        <v>358</v>
      </c>
      <c r="E110" s="11" t="s">
        <v>359</v>
      </c>
      <c r="F110" s="11" t="s">
        <v>259</v>
      </c>
      <c r="G110" s="11" t="s">
        <v>222</v>
      </c>
      <c r="H110" s="11" t="s">
        <v>129</v>
      </c>
      <c r="I110" s="4">
        <v>0</v>
      </c>
      <c r="J110" s="11">
        <v>5</v>
      </c>
      <c r="K110" s="4">
        <v>0</v>
      </c>
      <c r="L110">
        <v>2009</v>
      </c>
      <c r="M110" s="4">
        <v>0</v>
      </c>
      <c r="N110" s="4"/>
      <c r="O110" s="4" t="str">
        <f t="shared" si="4"/>
        <v>INSERT INTO s_gl_group_m(gl_group_id,gl_group_name,gl_group_code,t_side_code,acct_type,group_status,main_gl_group_id,disp_seq_no,is_drcr_balance,group_id,opp_side_group_id,opp_side_disp_seq_no) VALUES (20044,'Current  A/c with Co-op Banks','A_CA_COOPBANK','A','Internal','Active',0,5,0,2009,0,'');</v>
      </c>
    </row>
    <row r="111" spans="1:15" x14ac:dyDescent="0.25">
      <c r="A111" s="11" t="s">
        <v>360</v>
      </c>
      <c r="B111" s="4" t="str">
        <f t="shared" si="5"/>
        <v>public static final int GL_GROUP_ID_A_CA_OTHERBANK=    20045;</v>
      </c>
      <c r="C111" s="11">
        <v>20045</v>
      </c>
      <c r="D111" s="11" t="s">
        <v>70</v>
      </c>
      <c r="E111" s="11" t="s">
        <v>71</v>
      </c>
      <c r="F111" s="11" t="s">
        <v>259</v>
      </c>
      <c r="G111" s="11" t="s">
        <v>222</v>
      </c>
      <c r="H111" s="11" t="s">
        <v>129</v>
      </c>
      <c r="I111" s="4">
        <v>0</v>
      </c>
      <c r="J111" s="11">
        <v>6</v>
      </c>
      <c r="K111" s="4">
        <v>0</v>
      </c>
      <c r="L111">
        <v>2013</v>
      </c>
      <c r="M111" s="4">
        <v>0</v>
      </c>
      <c r="N111" s="4"/>
      <c r="O111" s="4" t="str">
        <f t="shared" si="4"/>
        <v>INSERT INTO s_gl_group_m(gl_group_id,gl_group_name,gl_group_code,t_side_code,acct_type,group_status,main_gl_group_id,disp_seq_no,is_drcr_balance,group_id,opp_side_group_id,opp_side_disp_seq_no) VALUES (20045,'Current  A/c with Other Banks','A_CA_OTHERBANK','A','Internal','Active',0,6,0,2013,0,'');</v>
      </c>
    </row>
    <row r="112" spans="1:15" x14ac:dyDescent="0.25">
      <c r="A112" s="11" t="s">
        <v>361</v>
      </c>
      <c r="B112" s="4" t="str">
        <f t="shared" si="5"/>
        <v>public static final int GL_GROUP_ID_A_GOI_BOOKING=    20046;</v>
      </c>
      <c r="C112" s="4">
        <v>20046</v>
      </c>
      <c r="D112" s="16" t="s">
        <v>74</v>
      </c>
      <c r="E112" s="4" t="s">
        <v>75</v>
      </c>
      <c r="F112" s="11" t="s">
        <v>259</v>
      </c>
      <c r="G112" s="11" t="s">
        <v>143</v>
      </c>
      <c r="H112" s="11" t="s">
        <v>129</v>
      </c>
      <c r="I112" s="4">
        <v>0</v>
      </c>
      <c r="J112" s="4">
        <v>9999</v>
      </c>
      <c r="K112" s="4">
        <v>0</v>
      </c>
      <c r="L112">
        <v>1003</v>
      </c>
      <c r="M112" s="4">
        <v>0</v>
      </c>
      <c r="N112" s="4"/>
      <c r="O112" s="4" t="str">
        <f t="shared" si="4"/>
        <v>INSERT INTO s_gl_group_m(gl_group_id,gl_group_name,gl_group_code,t_side_code,acct_type,group_status,main_gl_group_id,disp_seq_no,is_drcr_balance,group_id,opp_side_group_id,opp_side_disp_seq_no) VALUES (20046,'GOI booking','A_GOI_BOOKING','A','Direct','Active',0,9999,0,1003,0,'');</v>
      </c>
    </row>
    <row r="113" spans="1:15" x14ac:dyDescent="0.25">
      <c r="A113" s="11" t="s">
        <v>362</v>
      </c>
      <c r="B113" s="4" t="str">
        <f t="shared" si="5"/>
        <v>public static final int GL_GROUP_ID_A_GOI_MONEYSGL=    20047;</v>
      </c>
      <c r="C113" s="4">
        <v>20047</v>
      </c>
      <c r="D113" s="16" t="s">
        <v>76</v>
      </c>
      <c r="E113" s="4" t="s">
        <v>77</v>
      </c>
      <c r="F113" s="11" t="s">
        <v>259</v>
      </c>
      <c r="G113" s="11" t="s">
        <v>143</v>
      </c>
      <c r="H113" s="11" t="s">
        <v>129</v>
      </c>
      <c r="I113" s="4">
        <v>0</v>
      </c>
      <c r="J113" s="4">
        <v>9999</v>
      </c>
      <c r="K113" s="4">
        <v>0</v>
      </c>
      <c r="L113" s="4">
        <v>1003</v>
      </c>
      <c r="M113" s="4">
        <v>0</v>
      </c>
      <c r="N113" s="4"/>
      <c r="O113" s="4" t="str">
        <f t="shared" si="4"/>
        <v>INSERT INTO s_gl_group_m(gl_group_id,gl_group_name,gl_group_code,t_side_code,acct_type,group_status,main_gl_group_id,disp_seq_no,is_drcr_balance,group_id,opp_side_group_id,opp_side_disp_seq_no) VALUES (20047,'GOI Application Money','A_GOI_MONEYSGL','A','Direct','Active',0,9999,0,1003,0,'');</v>
      </c>
    </row>
    <row r="114" spans="1:15" x14ac:dyDescent="0.25">
      <c r="A114" s="11" t="s">
        <v>363</v>
      </c>
      <c r="B114" s="4" t="str">
        <f t="shared" si="5"/>
        <v>public static final int GL_GROUP_ID_A_SHARES_CO_OP_INST=    20048;</v>
      </c>
      <c r="C114" s="4">
        <v>20048</v>
      </c>
      <c r="D114" s="11" t="s">
        <v>364</v>
      </c>
      <c r="E114" s="11" t="s">
        <v>365</v>
      </c>
      <c r="F114" s="11" t="s">
        <v>259</v>
      </c>
      <c r="G114" s="18" t="s">
        <v>143</v>
      </c>
      <c r="H114" s="11" t="s">
        <v>129</v>
      </c>
      <c r="I114" s="4">
        <v>0</v>
      </c>
      <c r="J114" s="11">
        <v>8</v>
      </c>
      <c r="K114" s="4">
        <v>0</v>
      </c>
      <c r="L114" s="4">
        <v>2011</v>
      </c>
      <c r="M114" s="4">
        <v>0</v>
      </c>
      <c r="N114" s="4"/>
      <c r="O114" s="4" t="str">
        <f t="shared" si="4"/>
        <v>INSERT INTO s_gl_group_m(gl_group_id,gl_group_name,gl_group_code,t_side_code,acct_type,group_status,main_gl_group_id,disp_seq_no,is_drcr_balance,group_id,opp_side_group_id,opp_side_disp_seq_no) VALUES (20048,'Shares with Co-Operation Institution','A_SHARES_CO_OP_INST','A','Direct','Active',0,8,0,2011,0,'');</v>
      </c>
    </row>
    <row r="115" spans="1:15" x14ac:dyDescent="0.25">
      <c r="A115" s="11" t="s">
        <v>366</v>
      </c>
      <c r="B115" s="4" t="str">
        <f t="shared" si="5"/>
        <v>public static final int GL_GROUP_ID_A_CHARGES_REC_OS=    20049;</v>
      </c>
      <c r="C115" s="4">
        <v>20049</v>
      </c>
      <c r="D115" s="4" t="s">
        <v>2</v>
      </c>
      <c r="E115" s="11" t="s">
        <v>80</v>
      </c>
      <c r="F115" s="11" t="s">
        <v>259</v>
      </c>
      <c r="G115" s="11" t="s">
        <v>143</v>
      </c>
      <c r="H115" s="11" t="s">
        <v>129</v>
      </c>
      <c r="I115" s="4">
        <v>0</v>
      </c>
      <c r="J115" s="11">
        <v>40</v>
      </c>
      <c r="K115" s="4">
        <v>0</v>
      </c>
      <c r="L115" s="4">
        <v>2006</v>
      </c>
      <c r="M115" s="4">
        <v>0</v>
      </c>
      <c r="N115" s="4"/>
      <c r="O115" s="4" t="str">
        <f t="shared" si="4"/>
        <v>INSERT INTO s_gl_group_m(gl_group_id,gl_group_name,gl_group_code,t_side_code,acct_type,group_status,main_gl_group_id,disp_seq_no,is_drcr_balance,group_id,opp_side_group_id,opp_side_disp_seq_no) VALUES (20049,'Charges Receivables Outstanding','A_CHARGES_REC_OS','A','Direct','Active',0,40,0,2006,0,'');</v>
      </c>
    </row>
    <row r="116" spans="1:15" x14ac:dyDescent="0.25">
      <c r="A116" s="11" t="s">
        <v>31</v>
      </c>
      <c r="B116" s="22" t="s">
        <v>367</v>
      </c>
      <c r="C116" s="22"/>
      <c r="D116" s="22" t="s">
        <v>368</v>
      </c>
      <c r="E116" s="22" t="s">
        <v>31</v>
      </c>
      <c r="F116" s="22" t="s">
        <v>259</v>
      </c>
      <c r="G116" s="22" t="s">
        <v>143</v>
      </c>
      <c r="H116" s="22" t="s">
        <v>129</v>
      </c>
      <c r="I116" s="22"/>
      <c r="J116" s="22">
        <v>50</v>
      </c>
      <c r="K116" s="22">
        <v>0</v>
      </c>
      <c r="L116" s="22"/>
      <c r="M116" s="22"/>
      <c r="N116" s="22"/>
      <c r="O116" s="4"/>
    </row>
    <row r="117" spans="1:15" x14ac:dyDescent="0.25">
      <c r="A117" s="11" t="s">
        <v>31</v>
      </c>
      <c r="B117" s="22" t="s">
        <v>367</v>
      </c>
      <c r="C117" s="22"/>
      <c r="D117" s="22" t="s">
        <v>369</v>
      </c>
      <c r="E117" s="22" t="s">
        <v>31</v>
      </c>
      <c r="F117" s="22" t="s">
        <v>259</v>
      </c>
      <c r="G117" s="22" t="s">
        <v>222</v>
      </c>
      <c r="H117" s="22" t="s">
        <v>129</v>
      </c>
      <c r="I117" s="22"/>
      <c r="J117" s="22"/>
      <c r="K117" s="22">
        <v>0</v>
      </c>
      <c r="L117" s="22"/>
      <c r="M117" s="22"/>
      <c r="N117" s="22"/>
      <c r="O117" s="4"/>
    </row>
    <row r="118" spans="1:15" x14ac:dyDescent="0.25">
      <c r="A118" s="11"/>
      <c r="B118" s="4" t="str">
        <f t="shared" ref="B118:B130" si="6">CONCATENATE("public static final int GL_GROUP_ID_",E118,"=    ",C118,";")</f>
        <v>public static final int GL_GROUP_ID_A_GST_RECEIVABLES=    20050;</v>
      </c>
      <c r="C118" s="4">
        <v>20050</v>
      </c>
      <c r="D118" s="23" t="s">
        <v>88</v>
      </c>
      <c r="E118" s="23" t="s">
        <v>89</v>
      </c>
      <c r="F118" s="23" t="s">
        <v>259</v>
      </c>
      <c r="G118" s="23" t="s">
        <v>143</v>
      </c>
      <c r="H118" s="23" t="s">
        <v>129</v>
      </c>
      <c r="I118" s="4">
        <v>0</v>
      </c>
      <c r="J118" s="4">
        <v>39</v>
      </c>
      <c r="K118" s="4">
        <v>0</v>
      </c>
      <c r="L118">
        <v>2006</v>
      </c>
      <c r="M118" s="4">
        <v>0</v>
      </c>
      <c r="N118" s="4"/>
      <c r="O118" s="4" t="str">
        <f t="shared" ref="O118:O130" si="7">CONCATENATE("INSERT INTO s_gl_group_m(gl_group_id,gl_group_name,gl_group_code,t_side_code,acct_type,group_status,main_gl_group_id,disp_seq_no,is_drcr_balance,group_id,opp_side_group_id,opp_side_disp_seq_no) VALUES (",C118&amp;",'"&amp;D118&amp;"','"&amp;E118&amp;"','"&amp;F118&amp;"','"&amp;G118&amp;"','"&amp;H118&amp;"',"&amp;I118&amp;","&amp;J118&amp;","&amp;K118&amp;","&amp;L118&amp;","&amp;M118&amp;",'"&amp;N118&amp;"');")</f>
        <v>INSERT INTO s_gl_group_m(gl_group_id,gl_group_name,gl_group_code,t_side_code,acct_type,group_status,main_gl_group_id,disp_seq_no,is_drcr_balance,group_id,opp_side_group_id,opp_side_disp_seq_no) VALUES (20050,'GST RECEIVABLES','A_GST_RECEIVABLES','A','Direct','Active',0,39,0,2006,0,'');</v>
      </c>
    </row>
    <row r="119" spans="1:15" x14ac:dyDescent="0.25">
      <c r="A119" s="11"/>
      <c r="B119" s="4" t="str">
        <f t="shared" si="6"/>
        <v>public static final int GL_GROUP_ID_A_FIXED_ASSETS=    20051;</v>
      </c>
      <c r="C119" s="4">
        <v>20051</v>
      </c>
      <c r="D119" s="23" t="s">
        <v>15</v>
      </c>
      <c r="E119" s="23" t="s">
        <v>370</v>
      </c>
      <c r="F119" s="4" t="s">
        <v>259</v>
      </c>
      <c r="G119" s="18" t="s">
        <v>143</v>
      </c>
      <c r="H119" s="23" t="s">
        <v>129</v>
      </c>
      <c r="I119" s="4">
        <v>0</v>
      </c>
      <c r="J119" s="4">
        <v>30</v>
      </c>
      <c r="K119" s="4">
        <v>0</v>
      </c>
      <c r="L119" s="4">
        <v>2004</v>
      </c>
      <c r="M119" s="4">
        <v>0</v>
      </c>
      <c r="N119" s="4"/>
      <c r="O119" s="4" t="str">
        <f t="shared" si="7"/>
        <v>INSERT INTO s_gl_group_m(gl_group_id,gl_group_name,gl_group_code,t_side_code,acct_type,group_status,main_gl_group_id,disp_seq_no,is_drcr_balance,group_id,opp_side_group_id,opp_side_disp_seq_no) VALUES (20051,'Fixed Assets','A_FIXED_ASSETS','A','Direct','Active',0,30,0,2004,0,'');</v>
      </c>
    </row>
    <row r="120" spans="1:15" x14ac:dyDescent="0.25">
      <c r="A120" s="11"/>
      <c r="B120" s="4" t="str">
        <f t="shared" si="6"/>
        <v>public static final int GL_GROUP_ID_A_OTHER_ASSETS=    20052;</v>
      </c>
      <c r="C120" s="4">
        <v>20052</v>
      </c>
      <c r="D120" s="23" t="s">
        <v>21</v>
      </c>
      <c r="E120" s="23" t="s">
        <v>371</v>
      </c>
      <c r="F120" s="4" t="s">
        <v>259</v>
      </c>
      <c r="G120" s="4" t="s">
        <v>143</v>
      </c>
      <c r="H120" s="23" t="s">
        <v>129</v>
      </c>
      <c r="I120" s="4">
        <v>0</v>
      </c>
      <c r="J120" s="4">
        <v>48</v>
      </c>
      <c r="K120" s="4">
        <v>0</v>
      </c>
      <c r="L120" s="4">
        <v>2006</v>
      </c>
      <c r="M120" s="4">
        <v>0</v>
      </c>
      <c r="N120" s="4"/>
      <c r="O120" s="4" t="str">
        <f t="shared" si="7"/>
        <v>INSERT INTO s_gl_group_m(gl_group_id,gl_group_name,gl_group_code,t_side_code,acct_type,group_status,main_gl_group_id,disp_seq_no,is_drcr_balance,group_id,opp_side_group_id,opp_side_disp_seq_no) VALUES (20052,'Other Assets','A_OTHER_ASSETS','A','Direct','Active',0,48,0,2006,0,'');</v>
      </c>
    </row>
    <row r="121" spans="1:15" x14ac:dyDescent="0.25">
      <c r="A121" s="11"/>
      <c r="B121" s="4" t="str">
        <f t="shared" si="6"/>
        <v>public static final int GL_GROUP_ID_A_CALL_MONEY=    20053;</v>
      </c>
      <c r="C121" s="4">
        <v>20053</v>
      </c>
      <c r="D121" s="18" t="s">
        <v>20</v>
      </c>
      <c r="E121" s="23" t="s">
        <v>372</v>
      </c>
      <c r="F121" s="4" t="s">
        <v>259</v>
      </c>
      <c r="G121" s="4" t="s">
        <v>143</v>
      </c>
      <c r="H121" s="23" t="s">
        <v>129</v>
      </c>
      <c r="I121" s="4">
        <v>0</v>
      </c>
      <c r="J121" s="4">
        <v>9999</v>
      </c>
      <c r="K121" s="4">
        <v>0</v>
      </c>
      <c r="L121" s="4">
        <v>2010</v>
      </c>
      <c r="M121" s="4">
        <v>0</v>
      </c>
      <c r="N121" s="4"/>
      <c r="O121" s="4" t="str">
        <f t="shared" si="7"/>
        <v>INSERT INTO s_gl_group_m(gl_group_id,gl_group_name,gl_group_code,t_side_code,acct_type,group_status,main_gl_group_id,disp_seq_no,is_drcr_balance,group_id,opp_side_group_id,opp_side_disp_seq_no) VALUES (20053,'Money at Call &amp; Short Notice','A_CALL_MONEY','A','Direct','Active',0,9999,0,2010,0,'');</v>
      </c>
    </row>
    <row r="122" spans="1:15" x14ac:dyDescent="0.25">
      <c r="A122" s="11"/>
      <c r="B122" s="4" t="str">
        <f t="shared" si="6"/>
        <v>public static final int GL_GROUP_ID_A_OTHER_INVESTMENTS=    20054;</v>
      </c>
      <c r="C122" s="4">
        <v>20054</v>
      </c>
      <c r="D122" s="23" t="s">
        <v>22</v>
      </c>
      <c r="E122" s="23" t="s">
        <v>373</v>
      </c>
      <c r="F122" s="4" t="s">
        <v>259</v>
      </c>
      <c r="G122" s="19" t="s">
        <v>222</v>
      </c>
      <c r="H122" s="23" t="s">
        <v>240</v>
      </c>
      <c r="I122" s="4">
        <v>0</v>
      </c>
      <c r="J122" s="4">
        <v>16</v>
      </c>
      <c r="K122" s="4">
        <v>0</v>
      </c>
      <c r="L122" s="4">
        <v>2007</v>
      </c>
      <c r="M122" s="4">
        <v>0</v>
      </c>
      <c r="N122" s="4"/>
      <c r="O122" s="4" t="str">
        <f t="shared" si="7"/>
        <v>INSERT INTO s_gl_group_m(gl_group_id,gl_group_name,gl_group_code,t_side_code,acct_type,group_status,main_gl_group_id,disp_seq_no,is_drcr_balance,group_id,opp_side_group_id,opp_side_disp_seq_no) VALUES (20054,'Other Investments','A_OTHER_INVESTMENTS','A','Internal','active',0,16,0,2007,0,'');</v>
      </c>
    </row>
    <row r="123" spans="1:15" x14ac:dyDescent="0.25">
      <c r="A123" s="11"/>
      <c r="B123" s="4" t="str">
        <f t="shared" si="6"/>
        <v>public static final int GL_GROUP_ID_A_EX_GRATIA_REC=    20055;</v>
      </c>
      <c r="C123" s="4">
        <v>20055</v>
      </c>
      <c r="D123" s="23" t="s">
        <v>374</v>
      </c>
      <c r="E123" s="23" t="s">
        <v>375</v>
      </c>
      <c r="F123" s="4" t="s">
        <v>259</v>
      </c>
      <c r="G123" s="4" t="s">
        <v>143</v>
      </c>
      <c r="H123" s="23" t="s">
        <v>129</v>
      </c>
      <c r="I123" s="4">
        <v>0</v>
      </c>
      <c r="J123" s="4">
        <v>41</v>
      </c>
      <c r="K123" s="4">
        <v>0</v>
      </c>
      <c r="L123" s="4">
        <v>2006</v>
      </c>
      <c r="M123" s="4">
        <v>0</v>
      </c>
      <c r="N123" s="4"/>
      <c r="O123" s="4" t="str">
        <f t="shared" si="7"/>
        <v>INSERT INTO s_gl_group_m(gl_group_id,gl_group_name,gl_group_code,t_side_code,acct_type,group_status,main_gl_group_id,disp_seq_no,is_drcr_balance,group_id,opp_side_group_id,opp_side_disp_seq_no) VALUES (20055,'Ex-gratia Receivables','A_EX_GRATIA_REC','A','Direct','Active',0,41,0,2006,0,'');</v>
      </c>
    </row>
    <row r="124" spans="1:15" s="50" customFormat="1" x14ac:dyDescent="0.25">
      <c r="A124" s="23"/>
      <c r="B124" s="23" t="str">
        <f t="shared" si="6"/>
        <v>public static final int GL_GROUP_ID_A_UGG=    299999;</v>
      </c>
      <c r="C124" s="23">
        <v>299999</v>
      </c>
      <c r="D124" s="23" t="s">
        <v>376</v>
      </c>
      <c r="E124" s="23" t="s">
        <v>377</v>
      </c>
      <c r="F124" s="23" t="s">
        <v>259</v>
      </c>
      <c r="G124" s="23" t="s">
        <v>143</v>
      </c>
      <c r="H124" s="23" t="s">
        <v>129</v>
      </c>
      <c r="I124" s="23">
        <v>0</v>
      </c>
      <c r="J124" s="23">
        <v>49</v>
      </c>
      <c r="K124" s="23">
        <v>0</v>
      </c>
      <c r="L124" s="4">
        <v>2006</v>
      </c>
      <c r="M124" s="4">
        <v>0</v>
      </c>
      <c r="N124" s="23"/>
      <c r="O124" s="4" t="str">
        <f t="shared" si="7"/>
        <v>INSERT INTO s_gl_group_m(gl_group_id,gl_group_name,gl_group_code,t_side_code,acct_type,group_status,main_gl_group_id,disp_seq_no,is_drcr_balance,group_id,opp_side_group_id,opp_side_disp_seq_no) VALUES (299999,'Undefined GL Groups','A_UGG','A','Direct','Active',0,49,0,2006,0,'');</v>
      </c>
    </row>
    <row r="125" spans="1:15" x14ac:dyDescent="0.25">
      <c r="A125" s="4"/>
      <c r="B125" s="4" t="str">
        <f t="shared" si="6"/>
        <v>public static final int GL_GROUP_ID_A_CASH_ATM=    20056;</v>
      </c>
      <c r="C125" s="23">
        <v>20056</v>
      </c>
      <c r="D125" s="29" t="s">
        <v>378</v>
      </c>
      <c r="E125" s="4" t="s">
        <v>379</v>
      </c>
      <c r="F125" s="4" t="s">
        <v>259</v>
      </c>
      <c r="G125" s="4" t="s">
        <v>143</v>
      </c>
      <c r="H125" s="23" t="s">
        <v>129</v>
      </c>
      <c r="I125" s="4">
        <v>0</v>
      </c>
      <c r="J125" s="18">
        <v>2</v>
      </c>
      <c r="K125" s="4">
        <v>0</v>
      </c>
      <c r="L125">
        <v>2005</v>
      </c>
      <c r="M125" s="4">
        <v>0</v>
      </c>
      <c r="N125" s="4"/>
      <c r="O125" s="4" t="str">
        <f t="shared" si="7"/>
        <v>INSERT INTO s_gl_group_m(gl_group_id,gl_group_name,gl_group_code,t_side_code,acct_type,group_status,main_gl_group_id,disp_seq_no,is_drcr_balance,group_id,opp_side_group_id,opp_side_disp_seq_no) VALUES (20056,'Cash in ATM','A_CASH_ATM','A','Direct','Active',0,2,0,2005,0,'');</v>
      </c>
    </row>
    <row r="126" spans="1:15" x14ac:dyDescent="0.25">
      <c r="A126" s="4"/>
      <c r="B126" s="4" t="str">
        <f t="shared" si="6"/>
        <v>public static final int GL_GROUP_ID_A_BANK_GUARANTEE=    20057;</v>
      </c>
      <c r="C126" s="23">
        <v>20057</v>
      </c>
      <c r="D126" s="29" t="s">
        <v>565</v>
      </c>
      <c r="E126" s="4" t="s">
        <v>380</v>
      </c>
      <c r="F126" s="4" t="s">
        <v>259</v>
      </c>
      <c r="G126" s="4" t="s">
        <v>143</v>
      </c>
      <c r="H126" s="23" t="s">
        <v>129</v>
      </c>
      <c r="I126" s="4">
        <v>0</v>
      </c>
      <c r="J126" s="18">
        <v>51</v>
      </c>
      <c r="K126" s="4">
        <v>0</v>
      </c>
      <c r="L126" s="4">
        <v>1003</v>
      </c>
      <c r="M126" s="4">
        <v>0</v>
      </c>
      <c r="N126" s="4"/>
      <c r="O126" s="4" t="str">
        <f t="shared" si="7"/>
        <v>INSERT INTO s_gl_group_m(gl_group_id,gl_group_name,gl_group_code,t_side_code,acct_type,group_status,main_gl_group_id,disp_seq_no,is_drcr_balance,group_id,opp_side_group_id,opp_side_disp_seq_no) VALUES (20057,'Bank Guarantee (Assets)','A_BANK_GUARANTEE','A','Direct','Active',0,51,0,1003,0,'');</v>
      </c>
    </row>
    <row r="127" spans="1:15" x14ac:dyDescent="0.25">
      <c r="A127" s="4"/>
      <c r="B127" s="4" t="str">
        <f t="shared" si="6"/>
        <v>public static final int GL_GROUP_ID_A_LKR_RENT_ADV=    20058;</v>
      </c>
      <c r="C127" s="23">
        <v>20058</v>
      </c>
      <c r="D127" s="29" t="s">
        <v>381</v>
      </c>
      <c r="E127" s="4" t="s">
        <v>382</v>
      </c>
      <c r="F127" s="4" t="s">
        <v>259</v>
      </c>
      <c r="G127" s="4" t="s">
        <v>143</v>
      </c>
      <c r="H127" s="23" t="s">
        <v>129</v>
      </c>
      <c r="I127" s="4">
        <v>0</v>
      </c>
      <c r="J127" s="18">
        <v>9999</v>
      </c>
      <c r="K127" s="4">
        <v>0</v>
      </c>
      <c r="L127" s="4">
        <v>2006</v>
      </c>
      <c r="M127" s="4">
        <v>0</v>
      </c>
      <c r="N127" s="4"/>
      <c r="O127" s="4" t="str">
        <f t="shared" si="7"/>
        <v>INSERT INTO s_gl_group_m(gl_group_id,gl_group_name,gl_group_code,t_side_code,acct_type,group_status,main_gl_group_id,disp_seq_no,is_drcr_balance,group_id,opp_side_group_id,opp_side_disp_seq_no) VALUES (20058,'Locker Rent In Advance','A_LKR_RENT_ADV','A','Direct','Active',0,9999,0,2006,0,'');</v>
      </c>
    </row>
    <row r="128" spans="1:15" x14ac:dyDescent="0.25">
      <c r="A128" s="4"/>
      <c r="B128" s="4" t="str">
        <f t="shared" si="6"/>
        <v>public static final int GL_GROUP_ID_A_CA_SCCBANK=    20059;</v>
      </c>
      <c r="C128" s="4">
        <v>20059</v>
      </c>
      <c r="D128" s="4" t="s">
        <v>566</v>
      </c>
      <c r="E128" s="4" t="s">
        <v>383</v>
      </c>
      <c r="F128" s="4" t="s">
        <v>259</v>
      </c>
      <c r="G128" s="4" t="s">
        <v>222</v>
      </c>
      <c r="H128" s="4" t="s">
        <v>129</v>
      </c>
      <c r="I128" s="4">
        <v>0</v>
      </c>
      <c r="J128" s="4">
        <v>6</v>
      </c>
      <c r="K128" s="4">
        <v>0</v>
      </c>
      <c r="L128" s="4">
        <v>2009</v>
      </c>
      <c r="M128" s="4">
        <v>0</v>
      </c>
      <c r="N128" s="4"/>
      <c r="O128" s="4" t="str">
        <f t="shared" si="7"/>
        <v>INSERT INTO s_gl_group_m(gl_group_id,gl_group_name,gl_group_code,t_side_code,acct_type,group_status,main_gl_group_id,disp_seq_no,is_drcr_balance,group_id,opp_side_group_id,opp_side_disp_seq_no) VALUES (20059,'Current  A/c with State Co. Banks','A_CA_SCCBANK','A','Internal','Active',0,6,0,2009,0,'');</v>
      </c>
    </row>
    <row r="129" spans="1:15" x14ac:dyDescent="0.25">
      <c r="A129" s="4"/>
      <c r="B129" s="18" t="str">
        <f t="shared" si="6"/>
        <v>public static final int GL_GROUP_ID_A_TDCCLOAN=    20060;</v>
      </c>
      <c r="C129" s="18">
        <v>20060</v>
      </c>
      <c r="D129" s="18" t="s">
        <v>384</v>
      </c>
      <c r="E129" s="18" t="s">
        <v>385</v>
      </c>
      <c r="F129" s="18" t="s">
        <v>259</v>
      </c>
      <c r="G129" s="18" t="s">
        <v>128</v>
      </c>
      <c r="H129" s="18" t="s">
        <v>129</v>
      </c>
      <c r="I129" s="18">
        <v>7</v>
      </c>
      <c r="J129" s="18">
        <v>17</v>
      </c>
      <c r="K129" s="18">
        <v>1</v>
      </c>
      <c r="L129" s="4">
        <v>2003</v>
      </c>
      <c r="M129" s="4">
        <v>100101</v>
      </c>
      <c r="N129" s="18"/>
      <c r="O129" s="4" t="str">
        <f t="shared" si="7"/>
        <v>INSERT INTO s_gl_group_m(gl_group_id,gl_group_name,gl_group_code,t_side_code,acct_type,group_status,main_gl_group_id,disp_seq_no,is_drcr_balance,group_id,opp_side_group_id,opp_side_disp_seq_no) VALUES (20060,'CC/OD Loan On Term Deposit','A_TDCCLOAN','A','Customer','Active',7,17,1,2003,100101,'');</v>
      </c>
    </row>
    <row r="130" spans="1:15" x14ac:dyDescent="0.25">
      <c r="A130" s="4"/>
      <c r="B130" s="4" t="str">
        <f t="shared" si="6"/>
        <v>public static final int GL_GROUP_ID_A_CA_DCCBANK=    20061;</v>
      </c>
      <c r="C130" s="18">
        <v>20061</v>
      </c>
      <c r="D130" s="4" t="s">
        <v>68</v>
      </c>
      <c r="E130" s="4" t="s">
        <v>69</v>
      </c>
      <c r="F130" s="4" t="s">
        <v>259</v>
      </c>
      <c r="G130" s="4" t="s">
        <v>222</v>
      </c>
      <c r="H130" s="4" t="s">
        <v>129</v>
      </c>
      <c r="I130" s="4">
        <v>0</v>
      </c>
      <c r="J130" s="18">
        <v>7</v>
      </c>
      <c r="K130" s="18">
        <v>0</v>
      </c>
      <c r="L130" s="18">
        <v>2009</v>
      </c>
      <c r="M130" s="18">
        <v>0</v>
      </c>
      <c r="N130" s="18"/>
      <c r="O130" s="4" t="str">
        <f t="shared" si="7"/>
        <v>INSERT INTO s_gl_group_m(gl_group_id,gl_group_name,gl_group_code,t_side_code,acct_type,group_status,main_gl_group_id,disp_seq_no,is_drcr_balance,group_id,opp_side_group_id,opp_side_disp_seq_no) VALUES (20061,'Current  A/c with DCC Banks','A_CA_DCCBANK','A','Internal','Active',0,7,0,2009,0,'');</v>
      </c>
    </row>
    <row r="131" spans="1:15" x14ac:dyDescent="0.25">
      <c r="A131" s="4"/>
      <c r="B131" s="4"/>
      <c r="C131" s="4"/>
      <c r="D131" s="4" t="s">
        <v>32</v>
      </c>
      <c r="E131" s="4"/>
      <c r="F131" s="4"/>
      <c r="G131" s="4"/>
      <c r="H131" s="4"/>
      <c r="I131" s="4"/>
      <c r="J131" s="4"/>
      <c r="K131" s="4">
        <v>0</v>
      </c>
      <c r="L131" s="4"/>
      <c r="M131" s="4"/>
      <c r="N131" s="4"/>
      <c r="O131" s="4"/>
    </row>
    <row r="132" spans="1:15" x14ac:dyDescent="0.25">
      <c r="A132" s="4" t="s">
        <v>386</v>
      </c>
      <c r="B132" s="4" t="str">
        <f t="shared" ref="B132:B142" si="8">CONCATENATE("public static final int GL_GROUP_ID_",E132,"=    ",C132,";")</f>
        <v>public static final int GL_GROUP_ID_E_INTPAIDDEP=    30001;</v>
      </c>
      <c r="C132" s="4">
        <v>30001</v>
      </c>
      <c r="D132" s="4" t="s">
        <v>387</v>
      </c>
      <c r="E132" s="4" t="s">
        <v>388</v>
      </c>
      <c r="F132" s="4" t="s">
        <v>389</v>
      </c>
      <c r="G132" s="4" t="s">
        <v>143</v>
      </c>
      <c r="H132" s="4" t="s">
        <v>129</v>
      </c>
      <c r="I132" s="4">
        <v>0</v>
      </c>
      <c r="J132" s="4">
        <v>9999</v>
      </c>
      <c r="K132" s="4">
        <v>0</v>
      </c>
      <c r="L132" s="4">
        <v>0</v>
      </c>
      <c r="M132" s="4">
        <v>0</v>
      </c>
      <c r="N132" s="4"/>
      <c r="O132" s="4" t="str">
        <f t="shared" ref="O132:O142" si="9">CONCATENATE("INSERT INTO s_gl_group_m(gl_group_id,gl_group_name,gl_group_code,t_side_code,acct_type,group_status,main_gl_group_id,disp_seq_no,is_drcr_balance,group_id,opp_side_group_id,opp_side_disp_seq_no) VALUES (",C132&amp;",'"&amp;D132&amp;"','"&amp;E132&amp;"','"&amp;F132&amp;"','"&amp;G132&amp;"','"&amp;H132&amp;"',"&amp;I132&amp;","&amp;J132&amp;","&amp;K132&amp;","&amp;L132&amp;","&amp;M132&amp;",'"&amp;N132&amp;"');")</f>
        <v>INSERT INTO s_gl_group_m(gl_group_id,gl_group_name,gl_group_code,t_side_code,acct_type,group_status,main_gl_group_id,disp_seq_no,is_drcr_balance,group_id,opp_side_group_id,opp_side_disp_seq_no) VALUES (30001,'Interest Paid On Deposit','E_INTPAIDDEP','E','Direct','Active',0,9999,0,0,0,'');</v>
      </c>
    </row>
    <row r="133" spans="1:15" x14ac:dyDescent="0.25">
      <c r="A133" s="4" t="s">
        <v>390</v>
      </c>
      <c r="B133" s="4" t="str">
        <f t="shared" si="8"/>
        <v>public static final int GL_GROUP_ID_E_DIVPAIDSH=    30002;</v>
      </c>
      <c r="C133" s="4">
        <v>30002</v>
      </c>
      <c r="D133" s="4" t="s">
        <v>391</v>
      </c>
      <c r="E133" s="4" t="s">
        <v>392</v>
      </c>
      <c r="F133" s="4" t="s">
        <v>389</v>
      </c>
      <c r="G133" s="4" t="s">
        <v>143</v>
      </c>
      <c r="H133" s="4" t="s">
        <v>129</v>
      </c>
      <c r="I133" s="4">
        <v>0</v>
      </c>
      <c r="J133" s="4">
        <v>9999</v>
      </c>
      <c r="K133" s="4">
        <v>0</v>
      </c>
      <c r="L133" s="4">
        <v>0</v>
      </c>
      <c r="M133" s="4">
        <v>0</v>
      </c>
      <c r="N133" s="4"/>
      <c r="O133" s="4" t="str">
        <f t="shared" si="9"/>
        <v>INSERT INTO s_gl_group_m(gl_group_id,gl_group_name,gl_group_code,t_side_code,acct_type,group_status,main_gl_group_id,disp_seq_no,is_drcr_balance,group_id,opp_side_group_id,opp_side_disp_seq_no) VALUES (30002,'Dividend Paid On Shares','E_DIVPAIDSH','E','Direct','Active',0,9999,0,0,0,'');</v>
      </c>
    </row>
    <row r="134" spans="1:15" x14ac:dyDescent="0.25">
      <c r="A134" s="4" t="s">
        <v>393</v>
      </c>
      <c r="B134" s="4" t="str">
        <f t="shared" si="8"/>
        <v>public static final int GL_GROUP_ID_E_INTPAIDBRW=    30003;</v>
      </c>
      <c r="C134" s="4">
        <v>30003</v>
      </c>
      <c r="D134" s="4" t="s">
        <v>394</v>
      </c>
      <c r="E134" s="4" t="s">
        <v>395</v>
      </c>
      <c r="F134" s="4" t="s">
        <v>389</v>
      </c>
      <c r="G134" s="4" t="s">
        <v>143</v>
      </c>
      <c r="H134" s="4" t="s">
        <v>129</v>
      </c>
      <c r="I134" s="4">
        <v>0</v>
      </c>
      <c r="J134" s="4">
        <v>9999</v>
      </c>
      <c r="K134" s="4">
        <v>0</v>
      </c>
      <c r="L134" s="4">
        <v>0</v>
      </c>
      <c r="M134" s="4">
        <v>0</v>
      </c>
      <c r="N134" s="4"/>
      <c r="O134" s="4" t="str">
        <f t="shared" si="9"/>
        <v>INSERT INTO s_gl_group_m(gl_group_id,gl_group_name,gl_group_code,t_side_code,acct_type,group_status,main_gl_group_id,disp_seq_no,is_drcr_balance,group_id,opp_side_group_id,opp_side_disp_seq_no) VALUES (30003,'Interest Paid On Borrowings','E_INTPAIDBRW','E','Direct','Active',0,9999,0,0,0,'');</v>
      </c>
    </row>
    <row r="135" spans="1:15" x14ac:dyDescent="0.25">
      <c r="A135" s="4" t="s">
        <v>396</v>
      </c>
      <c r="B135" s="4" t="str">
        <f t="shared" si="8"/>
        <v>public static final int GL_GROUP_ID_E_OTHEXP=    30004;</v>
      </c>
      <c r="C135" s="4">
        <v>30004</v>
      </c>
      <c r="D135" s="4" t="s">
        <v>92</v>
      </c>
      <c r="E135" s="4" t="s">
        <v>93</v>
      </c>
      <c r="F135" s="4" t="s">
        <v>389</v>
      </c>
      <c r="G135" s="4" t="s">
        <v>143</v>
      </c>
      <c r="H135" s="4" t="s">
        <v>129</v>
      </c>
      <c r="I135" s="4">
        <v>0</v>
      </c>
      <c r="J135" s="4">
        <v>9999</v>
      </c>
      <c r="K135" s="4">
        <v>0</v>
      </c>
      <c r="L135" s="4">
        <v>0</v>
      </c>
      <c r="M135" s="4">
        <v>0</v>
      </c>
      <c r="N135" s="4"/>
      <c r="O135" s="4" t="str">
        <f t="shared" si="9"/>
        <v>INSERT INTO s_gl_group_m(gl_group_id,gl_group_name,gl_group_code,t_side_code,acct_type,group_status,main_gl_group_id,disp_seq_no,is_drcr_balance,group_id,opp_side_group_id,opp_side_disp_seq_no) VALUES (30004,'Other Expenses','E_OTHEXP','E','Direct','Active',0,9999,0,0,0,'');</v>
      </c>
    </row>
    <row r="136" spans="1:15" x14ac:dyDescent="0.25">
      <c r="A136" s="4" t="s">
        <v>397</v>
      </c>
      <c r="B136" s="4" t="str">
        <f t="shared" si="8"/>
        <v>public static final int GL_GROUP_ID_E_STAFFEXP=    30005;</v>
      </c>
      <c r="C136" s="4">
        <v>30005</v>
      </c>
      <c r="D136" s="4" t="s">
        <v>94</v>
      </c>
      <c r="E136" s="4" t="s">
        <v>95</v>
      </c>
      <c r="F136" s="4" t="s">
        <v>389</v>
      </c>
      <c r="G136" s="4" t="s">
        <v>143</v>
      </c>
      <c r="H136" s="4" t="s">
        <v>129</v>
      </c>
      <c r="I136" s="4">
        <v>0</v>
      </c>
      <c r="J136" s="4">
        <v>9999</v>
      </c>
      <c r="K136" s="4">
        <v>0</v>
      </c>
      <c r="L136" s="4">
        <v>0</v>
      </c>
      <c r="M136" s="4">
        <v>0</v>
      </c>
      <c r="N136" s="4"/>
      <c r="O136" s="4" t="str">
        <f t="shared" si="9"/>
        <v>INSERT INTO s_gl_group_m(gl_group_id,gl_group_name,gl_group_code,t_side_code,acct_type,group_status,main_gl_group_id,disp_seq_no,is_drcr_balance,group_id,opp_side_group_id,opp_side_disp_seq_no) VALUES (30005,'Staff Expenses','E_STAFFEXP','E','Direct','Active',0,9999,0,0,0,'');</v>
      </c>
    </row>
    <row r="137" spans="1:15" x14ac:dyDescent="0.25">
      <c r="A137" s="4" t="s">
        <v>398</v>
      </c>
      <c r="B137" s="4" t="str">
        <f t="shared" si="8"/>
        <v>public static final int GL_GROUP_ID_E_GSECSALE=    30006;</v>
      </c>
      <c r="C137" s="4">
        <v>30006</v>
      </c>
      <c r="D137" s="4" t="s">
        <v>399</v>
      </c>
      <c r="E137" s="4" t="s">
        <v>400</v>
      </c>
      <c r="F137" s="4" t="s">
        <v>389</v>
      </c>
      <c r="G137" s="4" t="s">
        <v>143</v>
      </c>
      <c r="H137" s="4" t="s">
        <v>129</v>
      </c>
      <c r="I137" s="4">
        <v>0</v>
      </c>
      <c r="J137" s="4">
        <v>9999</v>
      </c>
      <c r="K137" s="4">
        <v>0</v>
      </c>
      <c r="L137" s="4">
        <v>0</v>
      </c>
      <c r="M137" s="4">
        <v>0</v>
      </c>
      <c r="N137" s="4"/>
      <c r="O137" s="4" t="str">
        <f t="shared" si="9"/>
        <v>INSERT INTO s_gl_group_m(gl_group_id,gl_group_name,gl_group_code,t_side_code,acct_type,group_status,main_gl_group_id,disp_seq_no,is_drcr_balance,group_id,opp_side_group_id,opp_side_disp_seq_no) VALUES (30006,'Loss From GSec Sale','E_GSECSALE','E','Direct','Active',0,9999,0,0,0,'');</v>
      </c>
    </row>
    <row r="138" spans="1:15" x14ac:dyDescent="0.25">
      <c r="A138" s="4" t="s">
        <v>401</v>
      </c>
      <c r="B138" s="4" t="str">
        <f t="shared" si="8"/>
        <v>public static final int GL_GROUP_ID_E_DEPRECIATION=    30007;</v>
      </c>
      <c r="C138" s="4">
        <v>30007</v>
      </c>
      <c r="D138" s="4" t="s">
        <v>402</v>
      </c>
      <c r="E138" s="4" t="s">
        <v>403</v>
      </c>
      <c r="F138" s="4" t="s">
        <v>389</v>
      </c>
      <c r="G138" s="4" t="s">
        <v>143</v>
      </c>
      <c r="H138" s="4" t="s">
        <v>129</v>
      </c>
      <c r="I138" s="4">
        <v>0</v>
      </c>
      <c r="J138" s="4">
        <v>9999</v>
      </c>
      <c r="K138" s="4">
        <v>0</v>
      </c>
      <c r="L138" s="4">
        <v>0</v>
      </c>
      <c r="M138" s="4">
        <v>0</v>
      </c>
      <c r="N138" s="4"/>
      <c r="O138" s="4" t="str">
        <f t="shared" si="9"/>
        <v>INSERT INTO s_gl_group_m(gl_group_id,gl_group_name,gl_group_code,t_side_code,acct_type,group_status,main_gl_group_id,disp_seq_no,is_drcr_balance,group_id,opp_side_group_id,opp_side_disp_seq_no) VALUES (30007,'Depreciation','E_DEPRECIATION','E','Direct','Active',0,9999,0,0,0,'');</v>
      </c>
    </row>
    <row r="139" spans="1:15" x14ac:dyDescent="0.25">
      <c r="A139" s="4" t="s">
        <v>401</v>
      </c>
      <c r="B139" s="4" t="str">
        <f t="shared" si="8"/>
        <v>public static final int GL_GROUP_ID_E_SAL_ALLOWANCES=    30008;</v>
      </c>
      <c r="C139" s="4">
        <v>30008</v>
      </c>
      <c r="D139" s="29" t="s">
        <v>404</v>
      </c>
      <c r="E139" s="4" t="s">
        <v>405</v>
      </c>
      <c r="F139" s="4" t="s">
        <v>389</v>
      </c>
      <c r="G139" s="4" t="s">
        <v>143</v>
      </c>
      <c r="H139" s="4" t="s">
        <v>129</v>
      </c>
      <c r="I139" s="4">
        <v>0</v>
      </c>
      <c r="J139" s="4">
        <v>9999</v>
      </c>
      <c r="K139" s="4">
        <v>0</v>
      </c>
      <c r="L139" s="4">
        <v>0</v>
      </c>
      <c r="M139" s="4">
        <v>0</v>
      </c>
      <c r="N139" s="4"/>
      <c r="O139" s="4" t="str">
        <f t="shared" si="9"/>
        <v>INSERT INTO s_gl_group_m(gl_group_id,gl_group_name,gl_group_code,t_side_code,acct_type,group_status,main_gl_group_id,disp_seq_no,is_drcr_balance,group_id,opp_side_group_id,opp_side_disp_seq_no) VALUES (30008,'Salaries &amp; Allowances','E_SAL_ALLOWANCES','E','Direct','Active',0,9999,0,0,0,'');</v>
      </c>
    </row>
    <row r="140" spans="1:15" x14ac:dyDescent="0.25">
      <c r="A140" s="4" t="s">
        <v>401</v>
      </c>
      <c r="B140" s="4" t="str">
        <f t="shared" si="8"/>
        <v>public static final int GL_GROUP_ID_E_HO_INT_PD_TO_BRANCHES=    30009;</v>
      </c>
      <c r="C140" s="29">
        <v>30009</v>
      </c>
      <c r="D140" s="29" t="s">
        <v>406</v>
      </c>
      <c r="E140" s="4" t="s">
        <v>407</v>
      </c>
      <c r="F140" s="4" t="s">
        <v>389</v>
      </c>
      <c r="G140" s="4" t="s">
        <v>143</v>
      </c>
      <c r="H140" s="4" t="s">
        <v>129</v>
      </c>
      <c r="I140" s="4">
        <v>0</v>
      </c>
      <c r="J140" s="4">
        <v>9999</v>
      </c>
      <c r="K140" s="4">
        <v>0</v>
      </c>
      <c r="L140" s="4">
        <v>0</v>
      </c>
      <c r="M140" s="4">
        <v>0</v>
      </c>
      <c r="N140" s="4"/>
      <c r="O140" s="4" t="str">
        <f t="shared" si="9"/>
        <v>INSERT INTO s_gl_group_m(gl_group_id,gl_group_name,gl_group_code,t_side_code,acct_type,group_status,main_gl_group_id,disp_seq_no,is_drcr_balance,group_id,opp_side_group_id,opp_side_disp_seq_no) VALUES (30009,'HO Interest Paid to Branches','E_HO_INT_PD_TO_BRANCHES','E','Direct','Active',0,9999,0,0,0,'');</v>
      </c>
    </row>
    <row r="141" spans="1:15" x14ac:dyDescent="0.25">
      <c r="A141" s="4" t="s">
        <v>401</v>
      </c>
      <c r="B141" s="4" t="str">
        <f t="shared" si="8"/>
        <v>public static final int GL_GROUP_ID_E_INT_PD_TO_HO=    30010;</v>
      </c>
      <c r="C141" s="29">
        <v>30010</v>
      </c>
      <c r="D141" s="29" t="s">
        <v>408</v>
      </c>
      <c r="E141" s="4" t="s">
        <v>409</v>
      </c>
      <c r="F141" s="4" t="s">
        <v>389</v>
      </c>
      <c r="G141" s="4" t="s">
        <v>143</v>
      </c>
      <c r="H141" s="4" t="s">
        <v>129</v>
      </c>
      <c r="I141" s="4">
        <v>0</v>
      </c>
      <c r="J141" s="4">
        <v>9999</v>
      </c>
      <c r="K141" s="4">
        <v>0</v>
      </c>
      <c r="L141" s="4">
        <v>0</v>
      </c>
      <c r="M141" s="4">
        <v>0</v>
      </c>
      <c r="N141" s="4"/>
      <c r="O141" s="4" t="str">
        <f t="shared" si="9"/>
        <v>INSERT INTO s_gl_group_m(gl_group_id,gl_group_name,gl_group_code,t_side_code,acct_type,group_status,main_gl_group_id,disp_seq_no,is_drcr_balance,group_id,opp_side_group_id,opp_side_disp_seq_no) VALUES (30010,'Interest Paid to Head Office','E_INT_PD_TO_HO','E','Direct','Active',0,9999,0,0,0,'');</v>
      </c>
    </row>
    <row r="142" spans="1:15" x14ac:dyDescent="0.25">
      <c r="A142" s="4" t="s">
        <v>401</v>
      </c>
      <c r="B142" s="4" t="str">
        <f t="shared" si="8"/>
        <v>public static final int GL_GROUP_ID_E_GSTPAID=    30011;</v>
      </c>
      <c r="C142" s="29">
        <v>30011</v>
      </c>
      <c r="D142" s="29" t="s">
        <v>98</v>
      </c>
      <c r="E142" s="4" t="s">
        <v>99</v>
      </c>
      <c r="F142" s="4" t="s">
        <v>389</v>
      </c>
      <c r="G142" s="4" t="s">
        <v>143</v>
      </c>
      <c r="H142" s="4" t="s">
        <v>129</v>
      </c>
      <c r="I142" s="4">
        <v>0</v>
      </c>
      <c r="J142" s="4">
        <v>9999</v>
      </c>
      <c r="K142" s="4">
        <v>0</v>
      </c>
      <c r="L142" s="4">
        <v>0</v>
      </c>
      <c r="M142" s="4">
        <v>0</v>
      </c>
      <c r="N142" s="4"/>
      <c r="O142" s="4" t="str">
        <f t="shared" si="9"/>
        <v>INSERT INTO s_gl_group_m(gl_group_id,gl_group_name,gl_group_code,t_side_code,acct_type,group_status,main_gl_group_id,disp_seq_no,is_drcr_balance,group_id,opp_side_group_id,opp_side_disp_seq_no) VALUES (30011,'GST Paid','E_GSTPAID','E','Direct','Active',0,9999,0,0,0,'');</v>
      </c>
    </row>
    <row r="143" spans="1:1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>
        <v>0</v>
      </c>
      <c r="L143" s="4"/>
      <c r="M143" s="4"/>
      <c r="N143" s="4"/>
      <c r="O143" s="4"/>
    </row>
    <row r="144" spans="1:15" x14ac:dyDescent="0.25">
      <c r="A144" s="4"/>
      <c r="B144" s="4"/>
      <c r="C144" s="4"/>
      <c r="D144" s="4" t="s">
        <v>32</v>
      </c>
      <c r="E144" s="4"/>
      <c r="F144" s="4"/>
      <c r="G144" s="4"/>
      <c r="H144" s="4"/>
      <c r="I144" s="4"/>
      <c r="J144" s="4"/>
      <c r="K144" s="4">
        <v>0</v>
      </c>
      <c r="L144" s="4"/>
      <c r="M144" s="4"/>
      <c r="N144" s="4"/>
      <c r="O144" s="4"/>
    </row>
    <row r="145" spans="1:15" x14ac:dyDescent="0.25">
      <c r="A145" s="4"/>
      <c r="B145" s="4"/>
      <c r="C145" s="4"/>
      <c r="D145" s="4" t="s">
        <v>32</v>
      </c>
      <c r="E145" s="4" t="s">
        <v>32</v>
      </c>
      <c r="F145" s="4"/>
      <c r="G145" s="4"/>
      <c r="H145" s="4"/>
      <c r="I145" s="4"/>
      <c r="J145" s="4"/>
      <c r="K145" s="4">
        <v>0</v>
      </c>
      <c r="L145" s="4"/>
      <c r="M145" s="4"/>
      <c r="N145" s="4"/>
      <c r="O145" s="4"/>
    </row>
    <row r="146" spans="1:15" x14ac:dyDescent="0.25">
      <c r="A146" s="4"/>
      <c r="B146" s="4"/>
      <c r="C146" s="4" t="s">
        <v>32</v>
      </c>
      <c r="D146" s="4" t="s">
        <v>32</v>
      </c>
      <c r="E146" s="4"/>
      <c r="F146" s="4"/>
      <c r="G146" s="4"/>
      <c r="H146" s="4"/>
      <c r="I146" s="4"/>
      <c r="J146" s="4"/>
      <c r="K146" s="4">
        <v>0</v>
      </c>
      <c r="L146" s="4"/>
      <c r="M146" s="4"/>
      <c r="N146" s="4"/>
      <c r="O146" s="4"/>
    </row>
    <row r="147" spans="1:1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>
        <v>0</v>
      </c>
      <c r="L147" s="4"/>
      <c r="M147" s="4"/>
      <c r="N147" s="4"/>
      <c r="O147" s="4"/>
    </row>
    <row r="148" spans="1:1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>
        <v>0</v>
      </c>
      <c r="L148" s="4"/>
      <c r="M148" s="4"/>
      <c r="N148" s="4"/>
      <c r="O148" s="4"/>
    </row>
    <row r="149" spans="1:1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>
        <v>0</v>
      </c>
      <c r="L149" s="4"/>
      <c r="M149" s="4"/>
      <c r="N149" s="4"/>
      <c r="O149" s="4"/>
    </row>
    <row r="150" spans="1:15" x14ac:dyDescent="0.25">
      <c r="A150" s="4" t="s">
        <v>410</v>
      </c>
      <c r="B150" s="4" t="str">
        <f t="shared" ref="B150:B157" si="10">CONCATENATE("public static final int GL_GROUP_ID_",E150,"=    ",C150,";")</f>
        <v>public static final int GL_GROUP_ID_I_INTRECLOAN=    40001;</v>
      </c>
      <c r="C150" s="4">
        <v>40001</v>
      </c>
      <c r="D150" s="4" t="s">
        <v>411</v>
      </c>
      <c r="E150" s="4" t="s">
        <v>412</v>
      </c>
      <c r="F150" s="4" t="s">
        <v>413</v>
      </c>
      <c r="G150" s="4" t="s">
        <v>143</v>
      </c>
      <c r="H150" s="4" t="s">
        <v>129</v>
      </c>
      <c r="I150" s="4">
        <v>0</v>
      </c>
      <c r="J150" s="4">
        <v>9999</v>
      </c>
      <c r="K150" s="4">
        <v>0</v>
      </c>
      <c r="L150" s="4">
        <v>0</v>
      </c>
      <c r="M150" s="4">
        <v>0</v>
      </c>
      <c r="N150" s="4"/>
      <c r="O150" s="4" t="str">
        <f t="shared" ref="O150:O158" si="11">CONCATENATE("INSERT INTO s_gl_group_m(gl_group_id,gl_group_name,gl_group_code,t_side_code,acct_type,group_status,main_gl_group_id,disp_seq_no,is_drcr_balance,group_id,opp_side_group_id,opp_side_disp_seq_no) VALUES (",C150&amp;",'"&amp;D150&amp;"','"&amp;E150&amp;"','"&amp;F150&amp;"','"&amp;G150&amp;"','"&amp;H150&amp;"',"&amp;I150&amp;","&amp;J150&amp;","&amp;K150&amp;","&amp;L150&amp;","&amp;M150&amp;",'"&amp;N150&amp;"');")</f>
        <v>INSERT INTO s_gl_group_m(gl_group_id,gl_group_name,gl_group_code,t_side_code,acct_type,group_status,main_gl_group_id,disp_seq_no,is_drcr_balance,group_id,opp_side_group_id,opp_side_disp_seq_no) VALUES (40001,'Interest Received from Loans','I_INTRECLOAN','I','Direct','Active',0,9999,0,0,0,'');</v>
      </c>
    </row>
    <row r="151" spans="1:15" x14ac:dyDescent="0.25">
      <c r="A151" s="4" t="s">
        <v>414</v>
      </c>
      <c r="B151" s="4" t="str">
        <f t="shared" si="10"/>
        <v>public static final int GL_GROUP_ID_I_CHREC=    40002;</v>
      </c>
      <c r="C151" s="4">
        <v>40002</v>
      </c>
      <c r="D151" s="4" t="s">
        <v>415</v>
      </c>
      <c r="E151" s="4" t="s">
        <v>416</v>
      </c>
      <c r="F151" s="4" t="s">
        <v>413</v>
      </c>
      <c r="G151" s="4" t="s">
        <v>143</v>
      </c>
      <c r="H151" s="4" t="s">
        <v>129</v>
      </c>
      <c r="I151" s="4">
        <v>0</v>
      </c>
      <c r="J151" s="4">
        <v>9999</v>
      </c>
      <c r="K151" s="4">
        <v>0</v>
      </c>
      <c r="L151" s="4">
        <v>0</v>
      </c>
      <c r="M151" s="4">
        <v>0</v>
      </c>
      <c r="N151" s="4"/>
      <c r="O151" s="4" t="str">
        <f t="shared" si="11"/>
        <v>INSERT INTO s_gl_group_m(gl_group_id,gl_group_name,gl_group_code,t_side_code,acct_type,group_status,main_gl_group_id,disp_seq_no,is_drcr_balance,group_id,opp_side_group_id,opp_side_disp_seq_no) VALUES (40002,'Charges Received','I_CHREC','I','Direct','Active',0,9999,0,0,0,'');</v>
      </c>
    </row>
    <row r="152" spans="1:15" x14ac:dyDescent="0.25">
      <c r="A152" s="4" t="s">
        <v>417</v>
      </c>
      <c r="B152" s="4" t="str">
        <f t="shared" si="10"/>
        <v>public static final int GL_GROUP_ID_I_INTRECINV=    40003;</v>
      </c>
      <c r="C152" s="4">
        <v>40003</v>
      </c>
      <c r="D152" s="4" t="s">
        <v>418</v>
      </c>
      <c r="E152" s="4" t="s">
        <v>419</v>
      </c>
      <c r="F152" s="4" t="s">
        <v>413</v>
      </c>
      <c r="G152" s="4" t="s">
        <v>143</v>
      </c>
      <c r="H152" s="4" t="s">
        <v>129</v>
      </c>
      <c r="I152" s="4">
        <v>0</v>
      </c>
      <c r="J152" s="4">
        <v>9999</v>
      </c>
      <c r="K152" s="4">
        <v>0</v>
      </c>
      <c r="L152" s="4">
        <v>0</v>
      </c>
      <c r="M152" s="4">
        <v>0</v>
      </c>
      <c r="N152" s="4"/>
      <c r="O152" s="4" t="str">
        <f t="shared" si="11"/>
        <v>INSERT INTO s_gl_group_m(gl_group_id,gl_group_name,gl_group_code,t_side_code,acct_type,group_status,main_gl_group_id,disp_seq_no,is_drcr_balance,group_id,opp_side_group_id,opp_side_disp_seq_no) VALUES (40003,'Interest Received from Investments','I_INTRECINV','I','Direct','Active',0,9999,0,0,0,'');</v>
      </c>
    </row>
    <row r="153" spans="1:15" x14ac:dyDescent="0.25">
      <c r="A153" s="4" t="s">
        <v>420</v>
      </c>
      <c r="B153" s="4" t="str">
        <f t="shared" si="10"/>
        <v>public static final int GL_GROUP_ID_I_OTHINC=    40004;</v>
      </c>
      <c r="C153" s="4">
        <v>40004</v>
      </c>
      <c r="D153" s="4" t="s">
        <v>100</v>
      </c>
      <c r="E153" s="4" t="s">
        <v>101</v>
      </c>
      <c r="F153" s="4" t="s">
        <v>413</v>
      </c>
      <c r="G153" s="4" t="s">
        <v>143</v>
      </c>
      <c r="H153" s="4" t="s">
        <v>129</v>
      </c>
      <c r="I153" s="4">
        <v>0</v>
      </c>
      <c r="J153" s="4">
        <v>9999</v>
      </c>
      <c r="K153" s="4">
        <v>0</v>
      </c>
      <c r="L153" s="4">
        <v>0</v>
      </c>
      <c r="M153" s="4">
        <v>0</v>
      </c>
      <c r="N153" s="4"/>
      <c r="O153" s="4" t="str">
        <f t="shared" si="11"/>
        <v>INSERT INTO s_gl_group_m(gl_group_id,gl_group_name,gl_group_code,t_side_code,acct_type,group_status,main_gl_group_id,disp_seq_no,is_drcr_balance,group_id,opp_side_group_id,opp_side_disp_seq_no) VALUES (40004,'Other Income','I_OTHINC','I','Direct','Active',0,9999,0,0,0,'');</v>
      </c>
    </row>
    <row r="154" spans="1:15" x14ac:dyDescent="0.25">
      <c r="A154" s="4" t="s">
        <v>421</v>
      </c>
      <c r="B154" s="4" t="str">
        <f t="shared" si="10"/>
        <v>public static final int GL_GROUP_ID_I_GSECSALE=    40005;</v>
      </c>
      <c r="C154" s="4">
        <v>40005</v>
      </c>
      <c r="D154" s="4" t="s">
        <v>422</v>
      </c>
      <c r="E154" s="4" t="s">
        <v>423</v>
      </c>
      <c r="F154" s="4" t="s">
        <v>413</v>
      </c>
      <c r="G154" s="4" t="s">
        <v>143</v>
      </c>
      <c r="H154" s="4" t="s">
        <v>129</v>
      </c>
      <c r="I154" s="4">
        <v>0</v>
      </c>
      <c r="J154" s="4">
        <v>9999</v>
      </c>
      <c r="K154" s="4">
        <v>0</v>
      </c>
      <c r="L154" s="4">
        <v>0</v>
      </c>
      <c r="M154" s="4">
        <v>0</v>
      </c>
      <c r="N154" s="4"/>
      <c r="O154" s="4" t="str">
        <f t="shared" si="11"/>
        <v>INSERT INTO s_gl_group_m(gl_group_id,gl_group_name,gl_group_code,t_side_code,acct_type,group_status,main_gl_group_id,disp_seq_no,is_drcr_balance,group_id,opp_side_group_id,opp_side_disp_seq_no) VALUES (40005,'Profit From GSec Sale','I_GSECSALE','I','Direct','Active',0,9999,0,0,0,'');</v>
      </c>
    </row>
    <row r="155" spans="1:15" x14ac:dyDescent="0.25">
      <c r="A155" s="11" t="s">
        <v>424</v>
      </c>
      <c r="B155" s="4" t="str">
        <f t="shared" si="10"/>
        <v>public static final int GL_GROUP_ID_I_PENAL_INT=    40006;</v>
      </c>
      <c r="C155" s="11">
        <v>40006</v>
      </c>
      <c r="D155" s="12" t="s">
        <v>425</v>
      </c>
      <c r="E155" s="13" t="s">
        <v>426</v>
      </c>
      <c r="F155" s="11" t="s">
        <v>413</v>
      </c>
      <c r="G155" s="11" t="s">
        <v>143</v>
      </c>
      <c r="H155" s="11" t="s">
        <v>129</v>
      </c>
      <c r="I155" s="4">
        <v>0</v>
      </c>
      <c r="J155" s="4">
        <v>9999</v>
      </c>
      <c r="K155" s="4">
        <v>0</v>
      </c>
      <c r="L155" s="4">
        <v>0</v>
      </c>
      <c r="M155" s="4">
        <v>0</v>
      </c>
      <c r="N155" s="4"/>
      <c r="O155" s="4" t="str">
        <f t="shared" si="11"/>
        <v>INSERT INTO s_gl_group_m(gl_group_id,gl_group_name,gl_group_code,t_side_code,acct_type,group_status,main_gl_group_id,disp_seq_no,is_drcr_balance,group_id,opp_side_group_id,opp_side_disp_seq_no) VALUES (40006,'Penal Interest on Loans','I_PENAL_INT','I','Direct','Active',0,9999,0,0,0,'');</v>
      </c>
    </row>
    <row r="156" spans="1:15" x14ac:dyDescent="0.25">
      <c r="B156" s="4" t="str">
        <f t="shared" si="10"/>
        <v>public static final int GL_GROUP_ID_I_HO_INT_REC_FRM_BRANHCES=    40007;</v>
      </c>
      <c r="C156" s="29">
        <v>40007</v>
      </c>
      <c r="D156" s="33" t="s">
        <v>427</v>
      </c>
      <c r="E156" t="s">
        <v>428</v>
      </c>
      <c r="F156" t="s">
        <v>413</v>
      </c>
      <c r="G156" s="11" t="s">
        <v>143</v>
      </c>
      <c r="H156" s="11" t="s">
        <v>129</v>
      </c>
      <c r="I156" s="4">
        <v>0</v>
      </c>
      <c r="J156" s="4">
        <v>9999</v>
      </c>
      <c r="K156" s="4">
        <v>0</v>
      </c>
      <c r="L156" s="4">
        <v>0</v>
      </c>
      <c r="M156" s="4">
        <v>0</v>
      </c>
      <c r="N156" s="4"/>
      <c r="O156" s="4" t="str">
        <f t="shared" si="11"/>
        <v>INSERT INTO s_gl_group_m(gl_group_id,gl_group_name,gl_group_code,t_side_code,acct_type,group_status,main_gl_group_id,disp_seq_no,is_drcr_balance,group_id,opp_side_group_id,opp_side_disp_seq_no) VALUES (40007,'HO Interest Received from Branches','I_HO_INT_REC_FRM_BRANHCES','I','Direct','Active',0,9999,0,0,0,'');</v>
      </c>
    </row>
    <row r="157" spans="1:15" x14ac:dyDescent="0.25">
      <c r="B157" s="4" t="str">
        <f t="shared" si="10"/>
        <v>public static final int GL_GROUP_ID_I_INT_REC_FRM_HO=    40008;</v>
      </c>
      <c r="C157" s="29">
        <v>40008</v>
      </c>
      <c r="D157" s="33" t="s">
        <v>429</v>
      </c>
      <c r="E157" t="s">
        <v>430</v>
      </c>
      <c r="F157" t="s">
        <v>413</v>
      </c>
      <c r="G157" t="s">
        <v>143</v>
      </c>
      <c r="H157" t="s">
        <v>129</v>
      </c>
      <c r="I157" s="4">
        <v>0</v>
      </c>
      <c r="J157" s="4">
        <v>9999</v>
      </c>
      <c r="K157" s="4">
        <v>0</v>
      </c>
      <c r="L157" s="4">
        <v>0</v>
      </c>
      <c r="M157" s="4">
        <v>0</v>
      </c>
      <c r="N157" s="4"/>
      <c r="O157" s="4" t="str">
        <f t="shared" si="11"/>
        <v>INSERT INTO s_gl_group_m(gl_group_id,gl_group_name,gl_group_code,t_side_code,acct_type,group_status,main_gl_group_id,disp_seq_no,is_drcr_balance,group_id,opp_side_group_id,opp_side_disp_seq_no) VALUES (40008,'Interest Received from Head Office','I_INT_REC_FRM_HO','I','Direct','Active',0,9999,0,0,0,'');</v>
      </c>
    </row>
    <row r="158" spans="1:15" x14ac:dyDescent="0.25">
      <c r="C158" s="29">
        <v>40009</v>
      </c>
      <c r="D158" t="s">
        <v>567</v>
      </c>
      <c r="E158" t="s">
        <v>568</v>
      </c>
      <c r="F158" t="s">
        <v>413</v>
      </c>
      <c r="G158" t="s">
        <v>143</v>
      </c>
      <c r="H158" t="s">
        <v>129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/>
      <c r="O158" s="4" t="str">
        <f t="shared" si="11"/>
        <v>INSERT INTO s_gl_group_m(gl_group_id,gl_group_name,gl_group_code,t_side_code,acct_type,group_status,main_gl_group_id,disp_seq_no,is_drcr_balance,group_id,opp_side_group_id,opp_side_disp_seq_no) VALUES (40009,'Branch / HO Interest','I_INT_BRNCH_HO','I','Direct','Active',0,0,0,0,0,'');</v>
      </c>
    </row>
    <row r="159" spans="1:15" x14ac:dyDescent="0.25">
      <c r="D159" t="s">
        <v>32</v>
      </c>
      <c r="K159" s="4">
        <v>0</v>
      </c>
      <c r="L159" s="4"/>
      <c r="M159" s="4"/>
      <c r="N159" s="4"/>
    </row>
    <row r="160" spans="1:15" x14ac:dyDescent="0.25">
      <c r="K160" s="4">
        <v>0</v>
      </c>
      <c r="L160" s="4"/>
      <c r="M160" s="4"/>
      <c r="N160" s="4"/>
    </row>
    <row r="161" spans="3:15" x14ac:dyDescent="0.25">
      <c r="C161">
        <v>50001</v>
      </c>
      <c r="D161" t="s">
        <v>431</v>
      </c>
      <c r="E161" t="s">
        <v>432</v>
      </c>
      <c r="F161" t="s">
        <v>139</v>
      </c>
      <c r="G161" t="s">
        <v>143</v>
      </c>
      <c r="H161" t="s">
        <v>129</v>
      </c>
      <c r="I161">
        <v>0</v>
      </c>
      <c r="J161" s="4">
        <v>9999</v>
      </c>
      <c r="K161" s="4">
        <v>0</v>
      </c>
      <c r="L161" s="4">
        <v>1009</v>
      </c>
      <c r="M161" s="4">
        <v>0</v>
      </c>
      <c r="N161" s="4"/>
      <c r="O161" s="4" t="str">
        <f t="shared" ref="O161:O162" si="12">CONCATENATE("INSERT INTO s_gl_group_m(gl_group_id,gl_group_name,gl_group_code,t_side_code,acct_type,group_status,main_gl_group_id,disp_seq_no,is_drcr_balance,group_id,opp_side_group_id,opp_side_disp_seq_no) VALUES (",C161&amp;",'"&amp;D161&amp;"','"&amp;E161&amp;"','"&amp;F161&amp;"','"&amp;G161&amp;"','"&amp;H161&amp;"',"&amp;I161&amp;","&amp;J161&amp;","&amp;K161&amp;","&amp;L161&amp;","&amp;M161&amp;",'"&amp;N161&amp;"');")</f>
        <v>INSERT INTO s_gl_group_m(gl_group_id,gl_group_name,gl_group_code,t_side_code,acct_type,group_status,main_gl_group_id,disp_seq_no,is_drcr_balance,group_id,opp_side_group_id,opp_side_disp_seq_no) VALUES (50001,'Profit &amp; Loss A/c','X_PL','X','Direct','Active',0,9999,0,1009,0,'');</v>
      </c>
    </row>
    <row r="162" spans="3:15" x14ac:dyDescent="0.25">
      <c r="C162" s="48">
        <v>50002</v>
      </c>
      <c r="D162" s="48" t="s">
        <v>433</v>
      </c>
      <c r="E162" s="48" t="s">
        <v>434</v>
      </c>
      <c r="F162" s="48" t="s">
        <v>139</v>
      </c>
      <c r="G162" s="48" t="s">
        <v>143</v>
      </c>
      <c r="H162" s="48" t="s">
        <v>129</v>
      </c>
      <c r="I162">
        <v>0</v>
      </c>
      <c r="J162">
        <v>9999</v>
      </c>
      <c r="K162" s="4">
        <v>0</v>
      </c>
      <c r="L162" s="4">
        <v>0</v>
      </c>
      <c r="M162" s="4">
        <v>0</v>
      </c>
      <c r="N162" s="4"/>
      <c r="O162" s="4" t="str">
        <f t="shared" si="12"/>
        <v>INSERT INTO s_gl_group_m(gl_group_id,gl_group_name,gl_group_code,t_side_code,acct_type,group_status,main_gl_group_id,disp_seq_no,is_drcr_balance,group_id,opp_side_group_id,opp_side_disp_seq_no) VALUES (50002,'Non Financial Accounts','X_NFA','X','Direct','Active',0,9999,0,0,0,'');</v>
      </c>
    </row>
    <row r="164" spans="3:15" ht="162.6" customHeight="1" x14ac:dyDescent="0.25">
      <c r="O164" s="55" t="s">
        <v>569</v>
      </c>
    </row>
    <row r="167" spans="3:15" x14ac:dyDescent="0.25">
      <c r="D167" t="s">
        <v>32</v>
      </c>
      <c r="I167" t="s">
        <v>32</v>
      </c>
    </row>
    <row r="169" spans="3:15" x14ac:dyDescent="0.25">
      <c r="D169" t="s">
        <v>32</v>
      </c>
    </row>
    <row r="178" spans="3:3" x14ac:dyDescent="0.25">
      <c r="C178" t="s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92C4-5893-4B83-ACC4-FAECE88B7967}">
  <dimension ref="A1:M103"/>
  <sheetViews>
    <sheetView topLeftCell="C1" zoomScale="85" zoomScaleNormal="85" workbookViewId="0">
      <pane ySplit="1" topLeftCell="A50" activePane="bottomLeft" state="frozen"/>
      <selection activeCell="E1" sqref="E1"/>
      <selection pane="bottomLeft" activeCell="M51" sqref="M51"/>
    </sheetView>
  </sheetViews>
  <sheetFormatPr defaultRowHeight="15" x14ac:dyDescent="0.25"/>
  <cols>
    <col min="4" max="4" width="66.140625" bestFit="1" customWidth="1"/>
    <col min="5" max="5" width="26.5703125" bestFit="1" customWidth="1"/>
    <col min="6" max="6" width="16.28515625" bestFit="1" customWidth="1"/>
    <col min="7" max="7" width="36.7109375" bestFit="1" customWidth="1"/>
    <col min="8" max="8" width="17.85546875" bestFit="1" customWidth="1"/>
    <col min="9" max="9" width="26.5703125" bestFit="1" customWidth="1"/>
    <col min="10" max="10" width="16.5703125" bestFit="1" customWidth="1"/>
    <col min="11" max="11" width="11.7109375" bestFit="1" customWidth="1"/>
  </cols>
  <sheetData>
    <row r="1" spans="1:13" x14ac:dyDescent="0.25">
      <c r="A1" s="4"/>
      <c r="B1" s="4"/>
      <c r="C1" s="4"/>
      <c r="D1" s="34" t="s">
        <v>570</v>
      </c>
      <c r="E1" s="3" t="s">
        <v>105</v>
      </c>
      <c r="F1" s="26" t="s">
        <v>571</v>
      </c>
      <c r="G1" s="26" t="s">
        <v>572</v>
      </c>
      <c r="H1" s="26" t="s">
        <v>31</v>
      </c>
      <c r="I1" s="42" t="s">
        <v>31</v>
      </c>
      <c r="J1" s="26" t="s">
        <v>573</v>
      </c>
      <c r="K1" s="26" t="s">
        <v>27</v>
      </c>
      <c r="L1" s="4"/>
      <c r="M1" s="26" t="s">
        <v>574</v>
      </c>
    </row>
    <row r="2" spans="1:13" x14ac:dyDescent="0.25">
      <c r="A2" s="4"/>
      <c r="B2" s="4"/>
      <c r="C2" s="4"/>
      <c r="D2" s="34" t="s">
        <v>570</v>
      </c>
      <c r="E2" s="3" t="s">
        <v>105</v>
      </c>
      <c r="F2" s="26" t="s">
        <v>571</v>
      </c>
      <c r="G2" s="26" t="s">
        <v>572</v>
      </c>
      <c r="H2" s="26" t="s">
        <v>575</v>
      </c>
      <c r="I2" s="42" t="s">
        <v>31</v>
      </c>
      <c r="J2" s="26" t="s">
        <v>573</v>
      </c>
      <c r="K2" s="26" t="s">
        <v>27</v>
      </c>
      <c r="L2" s="4"/>
      <c r="M2" s="26" t="s">
        <v>574</v>
      </c>
    </row>
    <row r="3" spans="1:13" x14ac:dyDescent="0.25">
      <c r="A3" s="4"/>
      <c r="B3" s="4"/>
      <c r="C3" s="4"/>
      <c r="D3" s="4" t="str">
        <f t="shared" ref="D3:D37" si="0">CONCATENATE("public static final long ","GL_",E3&amp;"_ACCT_REF_TYPE_ID"," = " &amp;F3&amp;"  ;")</f>
        <v>public static final long GL_L_OIR_ACCT_REF_TYPE_ID = 1  ;</v>
      </c>
      <c r="E3" s="4" t="s">
        <v>436</v>
      </c>
      <c r="F3" s="4">
        <v>1</v>
      </c>
      <c r="G3" s="4" t="s">
        <v>576</v>
      </c>
      <c r="H3" s="4">
        <v>5</v>
      </c>
      <c r="I3" s="17" t="s">
        <v>577</v>
      </c>
      <c r="J3" s="4" t="s">
        <v>578</v>
      </c>
      <c r="K3" s="4">
        <v>10010</v>
      </c>
      <c r="L3" s="4"/>
      <c r="M3" s="4" t="str">
        <f>CONCATENATE("INSERT INTO s_acct_ref_type_m (acct_ref_type_id,acct_ref_type_name,acct_ref_method,gl_group_id) VALUES (",F3&amp;",'"&amp;G3&amp;"','"&amp;J3&amp;"',"&amp;K3&amp;");")</f>
        <v>INSERT INTO s_acct_ref_type_m (acct_ref_type_id,acct_ref_type_name,acct_ref_method,gl_group_id) VALUES (1,'Overdue Interest Reserve (NPA)','GL',10010);</v>
      </c>
    </row>
    <row r="4" spans="1:13" x14ac:dyDescent="0.25">
      <c r="A4" s="4"/>
      <c r="B4" s="4"/>
      <c r="C4" s="4"/>
      <c r="D4" s="4" t="str">
        <f t="shared" si="0"/>
        <v>public static final long GL_L_DEPINTPROV_ACCT_REF_TYPE_ID = 2  ;</v>
      </c>
      <c r="E4" s="4" t="s">
        <v>160</v>
      </c>
      <c r="F4" s="4">
        <v>2</v>
      </c>
      <c r="G4" s="4" t="s">
        <v>16</v>
      </c>
      <c r="H4" s="4">
        <v>3</v>
      </c>
      <c r="I4" s="17" t="s">
        <v>579</v>
      </c>
      <c r="J4" s="4" t="s">
        <v>578</v>
      </c>
      <c r="K4" s="4">
        <v>10014</v>
      </c>
      <c r="L4" s="4"/>
      <c r="M4" s="4" t="str">
        <f t="shared" ref="M4:M37" si="1">CONCATENATE("INSERT INTO s_acct_ref_type_m (acct_ref_type_id,acct_ref_type_name,acct_ref_method,gl_group_id) VALUES (",F4&amp;",'"&amp;G4&amp;"','"&amp;J4&amp;"',"&amp;K4&amp;");")</f>
        <v>INSERT INTO s_acct_ref_type_m (acct_ref_type_id,acct_ref_type_name,acct_ref_method,gl_group_id) VALUES (2,'Interest Payables','GL',10014);</v>
      </c>
    </row>
    <row r="5" spans="1:13" x14ac:dyDescent="0.25">
      <c r="A5" s="4"/>
      <c r="B5" s="4"/>
      <c r="C5" s="4"/>
      <c r="D5" s="4" t="str">
        <f t="shared" si="0"/>
        <v>public static final long GL_L_SHSUSPENSE_ACCT_REF_TYPE_ID = 3  ;</v>
      </c>
      <c r="E5" s="4" t="s">
        <v>84</v>
      </c>
      <c r="F5" s="4">
        <v>3</v>
      </c>
      <c r="G5" s="4" t="s">
        <v>83</v>
      </c>
      <c r="H5" s="4"/>
      <c r="I5" s="17" t="s">
        <v>580</v>
      </c>
      <c r="J5" s="4" t="s">
        <v>578</v>
      </c>
      <c r="K5" s="4">
        <v>10019</v>
      </c>
      <c r="L5" s="4"/>
      <c r="M5" s="4" t="str">
        <f t="shared" si="1"/>
        <v>INSERT INTO s_acct_ref_type_m (acct_ref_type_id,acct_ref_type_name,acct_ref_method,gl_group_id) VALUES (3,'Share Suspense','GL',10019);</v>
      </c>
    </row>
    <row r="6" spans="1:13" x14ac:dyDescent="0.25">
      <c r="A6" s="4"/>
      <c r="B6" s="4"/>
      <c r="C6" s="4"/>
      <c r="D6" s="4" t="str">
        <f>CONCATENATE("public static final long ","GL_",E6&amp;"_ACCT_REF_TYPE_ID"," = " &amp;F6&amp;"  ;")</f>
        <v>public static final long GL_L_SHCP_ACCT_REF_TYPE_ID = 4  ;</v>
      </c>
      <c r="E6" s="4" t="s">
        <v>85</v>
      </c>
      <c r="F6" s="43">
        <v>4</v>
      </c>
      <c r="G6" s="4" t="s">
        <v>11</v>
      </c>
      <c r="I6" s="17" t="s">
        <v>581</v>
      </c>
      <c r="J6" s="4" t="s">
        <v>578</v>
      </c>
      <c r="K6" s="4">
        <v>10001</v>
      </c>
      <c r="L6" s="4"/>
      <c r="M6" s="4" t="str">
        <f t="shared" si="1"/>
        <v>INSERT INTO s_acct_ref_type_m (acct_ref_type_id,acct_ref_type_name,acct_ref_method,gl_group_id) VALUES (4,'Share Capital','GL',10001);</v>
      </c>
    </row>
    <row r="7" spans="1:13" x14ac:dyDescent="0.25">
      <c r="A7" s="4"/>
      <c r="B7" s="4"/>
      <c r="C7" s="4"/>
      <c r="D7" s="4" t="str">
        <f t="shared" si="0"/>
        <v>public static final long GL_A_RIR_ACCT_REF_TYPE_ID = 5  ;</v>
      </c>
      <c r="E7" s="4" t="s">
        <v>258</v>
      </c>
      <c r="F7" s="4">
        <v>5</v>
      </c>
      <c r="G7" s="43" t="s">
        <v>582</v>
      </c>
      <c r="H7" s="4">
        <v>3</v>
      </c>
      <c r="I7" s="17" t="s">
        <v>24</v>
      </c>
      <c r="J7" s="4" t="s">
        <v>578</v>
      </c>
      <c r="K7" s="4">
        <v>20001</v>
      </c>
      <c r="L7" s="4"/>
      <c r="M7" s="4" t="str">
        <f t="shared" si="1"/>
        <v>INSERT INTO s_acct_ref_type_m (acct_ref_type_id,acct_ref_type_name,acct_ref_method,gl_group_id) VALUES (5,'Interest Receivable ( STD Loans ) ( IR )','GL',20001);</v>
      </c>
    </row>
    <row r="8" spans="1:13" x14ac:dyDescent="0.25">
      <c r="A8" s="4"/>
      <c r="B8" s="4"/>
      <c r="C8" s="4"/>
      <c r="D8" s="4" t="str">
        <f t="shared" si="0"/>
        <v>public static final long GL_A_OIR_ACCT_REF_TYPE_ID = 6  ;</v>
      </c>
      <c r="E8" s="4" t="s">
        <v>444</v>
      </c>
      <c r="F8" s="4">
        <v>6</v>
      </c>
      <c r="G8" s="4" t="s">
        <v>581</v>
      </c>
      <c r="H8" s="4">
        <v>4</v>
      </c>
      <c r="I8" s="17" t="s">
        <v>583</v>
      </c>
      <c r="J8" s="4" t="s">
        <v>578</v>
      </c>
      <c r="K8" s="4">
        <v>20002</v>
      </c>
      <c r="L8" s="4"/>
      <c r="M8" s="4" t="str">
        <f t="shared" si="1"/>
        <v>INSERT INTO s_acct_ref_type_m (acct_ref_type_id,acct_ref_type_name,acct_ref_method,gl_group_id) VALUES (6,'Interest Receivable (NPA)','GL',20002);</v>
      </c>
    </row>
    <row r="9" spans="1:13" x14ac:dyDescent="0.25">
      <c r="A9" s="4"/>
      <c r="B9" s="4"/>
      <c r="C9" s="4"/>
      <c r="D9" s="22" t="str">
        <f t="shared" si="0"/>
        <v>public static final long GL_A_INTREC_ACCT_REF_TYPE_ID = 7  ;</v>
      </c>
      <c r="E9" s="22" t="s">
        <v>303</v>
      </c>
      <c r="F9" s="51">
        <v>7</v>
      </c>
      <c r="G9" s="51" t="s">
        <v>584</v>
      </c>
      <c r="H9" s="51"/>
      <c r="I9" s="1" t="s">
        <v>585</v>
      </c>
      <c r="J9" s="22" t="s">
        <v>578</v>
      </c>
      <c r="K9" s="22">
        <v>20023</v>
      </c>
      <c r="L9" s="4"/>
      <c r="M9" s="4"/>
    </row>
    <row r="10" spans="1:13" x14ac:dyDescent="0.25">
      <c r="A10" s="4"/>
      <c r="B10" s="4"/>
      <c r="C10" s="4"/>
      <c r="D10" s="4" t="str">
        <f t="shared" si="0"/>
        <v>public static final long GL_A_ITAX_ACCT_REF_TYPE_ID = 8  ;</v>
      </c>
      <c r="E10" s="4" t="s">
        <v>309</v>
      </c>
      <c r="F10" s="4">
        <v>8</v>
      </c>
      <c r="G10" s="4" t="s">
        <v>308</v>
      </c>
      <c r="H10" s="4"/>
      <c r="I10" s="17" t="s">
        <v>586</v>
      </c>
      <c r="J10" s="4" t="s">
        <v>578</v>
      </c>
      <c r="K10" s="4">
        <v>20025</v>
      </c>
      <c r="L10" s="4"/>
      <c r="M10" s="4" t="str">
        <f t="shared" si="1"/>
        <v>INSERT INTO s_acct_ref_type_m (acct_ref_type_id,acct_ref_type_name,acct_ref_method,gl_group_id) VALUES (8,'Income Tax ( Advances )','GL',20025);</v>
      </c>
    </row>
    <row r="11" spans="1:13" x14ac:dyDescent="0.25">
      <c r="A11" s="4"/>
      <c r="B11" s="4"/>
      <c r="C11" s="4"/>
      <c r="D11" s="4" t="str">
        <f t="shared" si="0"/>
        <v>public static final long GL_A_DEPINTPROV_ACCT_REF_TYPE_ID = 9  ;</v>
      </c>
      <c r="E11" s="4" t="s">
        <v>315</v>
      </c>
      <c r="F11" s="4">
        <v>9</v>
      </c>
      <c r="G11" s="43" t="s">
        <v>314</v>
      </c>
      <c r="H11" s="4"/>
      <c r="I11" s="17" t="s">
        <v>587</v>
      </c>
      <c r="J11" s="4" t="s">
        <v>578</v>
      </c>
      <c r="K11" s="4">
        <v>20027</v>
      </c>
      <c r="L11" s="4"/>
      <c r="M11" s="4" t="str">
        <f t="shared" si="1"/>
        <v>INSERT INTO s_acct_ref_type_m (acct_ref_type_id,acct_ref_type_name,acct_ref_method,gl_group_id) VALUES (9,'Deposit Interest Provision (A)','GL',20027);</v>
      </c>
    </row>
    <row r="12" spans="1:13" x14ac:dyDescent="0.25">
      <c r="A12" s="4"/>
      <c r="B12" s="4"/>
      <c r="C12" s="4"/>
      <c r="D12" s="4" t="str">
        <f t="shared" si="0"/>
        <v>public static final long GL_A_LOANCHGPROV_ACCT_REF_TYPE_ID = 10  ;</v>
      </c>
      <c r="E12" s="4" t="s">
        <v>318</v>
      </c>
      <c r="F12" s="4">
        <v>10</v>
      </c>
      <c r="G12" s="4" t="s">
        <v>588</v>
      </c>
      <c r="H12" s="4">
        <v>8</v>
      </c>
      <c r="I12" s="17" t="s">
        <v>589</v>
      </c>
      <c r="J12" s="4" t="s">
        <v>578</v>
      </c>
      <c r="K12" s="4">
        <v>20028</v>
      </c>
      <c r="L12" s="4"/>
      <c r="M12" s="4" t="str">
        <f t="shared" si="1"/>
        <v>INSERT INTO s_acct_ref_type_m (acct_ref_type_id,acct_ref_type_name,acct_ref_method,gl_group_id) VALUES (10,'Charges Receivables','GL',20028);</v>
      </c>
    </row>
    <row r="13" spans="1:13" x14ac:dyDescent="0.25">
      <c r="A13" s="4"/>
      <c r="B13" s="4"/>
      <c r="C13" s="4"/>
      <c r="D13" s="4" t="str">
        <f t="shared" si="0"/>
        <v>public static final long GL_A_GSECPREMIUM_ACCT_REF_TYPE_ID = 11  ;</v>
      </c>
      <c r="E13" s="4" t="s">
        <v>343</v>
      </c>
      <c r="F13" s="4">
        <v>11</v>
      </c>
      <c r="G13" s="4" t="s">
        <v>342</v>
      </c>
      <c r="H13" s="4"/>
      <c r="I13" s="17" t="s">
        <v>31</v>
      </c>
      <c r="J13" s="4" t="s">
        <v>578</v>
      </c>
      <c r="K13" s="4">
        <v>20038</v>
      </c>
      <c r="L13" s="4"/>
      <c r="M13" s="4" t="str">
        <f t="shared" si="1"/>
        <v>INSERT INTO s_acct_ref_type_m (acct_ref_type_id,acct_ref_type_name,acct_ref_method,gl_group_id) VALUES (11,'Gsec Premium','GL',20038);</v>
      </c>
    </row>
    <row r="14" spans="1:13" x14ac:dyDescent="0.25">
      <c r="A14" s="4"/>
      <c r="B14" s="4"/>
      <c r="C14" s="4"/>
      <c r="D14" s="4" t="str">
        <f t="shared" si="0"/>
        <v>public static final long GL_A_GSECDISCOUNT_ACCT_REF_TYPE_ID = 12  ;</v>
      </c>
      <c r="E14" s="4" t="s">
        <v>346</v>
      </c>
      <c r="F14" s="4">
        <v>12</v>
      </c>
      <c r="G14" s="4" t="s">
        <v>345</v>
      </c>
      <c r="H14" s="4"/>
      <c r="I14" s="17" t="s">
        <v>590</v>
      </c>
      <c r="J14" s="4" t="s">
        <v>578</v>
      </c>
      <c r="K14" s="4">
        <v>20039</v>
      </c>
      <c r="L14" s="4"/>
      <c r="M14" s="4" t="str">
        <f t="shared" si="1"/>
        <v>INSERT INTO s_acct_ref_type_m (acct_ref_type_id,acct_ref_type_name,acct_ref_method,gl_group_id) VALUES (12,'Gsec Discount','GL',20039);</v>
      </c>
    </row>
    <row r="15" spans="1:13" x14ac:dyDescent="0.25">
      <c r="A15" s="4"/>
      <c r="B15" s="4"/>
      <c r="C15" s="4"/>
      <c r="D15" s="4" t="str">
        <f t="shared" si="0"/>
        <v>public static final long GL_A_INTRECINV_ACCT_REF_TYPE_ID = 13  ;</v>
      </c>
      <c r="E15" s="4" t="s">
        <v>349</v>
      </c>
      <c r="F15" s="4">
        <v>13</v>
      </c>
      <c r="G15" s="4" t="s">
        <v>348</v>
      </c>
      <c r="H15" s="4"/>
      <c r="I15" s="17" t="s">
        <v>591</v>
      </c>
      <c r="J15" s="4" t="s">
        <v>578</v>
      </c>
      <c r="K15" s="4">
        <v>20040</v>
      </c>
      <c r="L15" s="4"/>
      <c r="M15" s="4" t="str">
        <f t="shared" si="1"/>
        <v>INSERT INTO s_acct_ref_type_m (acct_ref_type_id,acct_ref_type_name,acct_ref_method,gl_group_id) VALUES (13,'Interest Receivable (Investments)','GL',20040);</v>
      </c>
    </row>
    <row r="16" spans="1:13" x14ac:dyDescent="0.25">
      <c r="A16" s="4"/>
      <c r="B16" s="4"/>
      <c r="C16" s="4"/>
      <c r="D16" s="4" t="str">
        <f t="shared" si="0"/>
        <v>public static final long GL_E_INTPAIDDEP_ACCT_REF_TYPE_ID = 14  ;</v>
      </c>
      <c r="E16" s="4" t="s">
        <v>388</v>
      </c>
      <c r="F16" s="4">
        <v>14</v>
      </c>
      <c r="G16" s="4" t="s">
        <v>592</v>
      </c>
      <c r="H16" s="4">
        <v>1</v>
      </c>
      <c r="I16" s="17" t="s">
        <v>593</v>
      </c>
      <c r="J16" s="4" t="s">
        <v>578</v>
      </c>
      <c r="K16" s="4">
        <v>30001</v>
      </c>
      <c r="L16" s="4"/>
      <c r="M16" s="4" t="str">
        <f t="shared" si="1"/>
        <v>INSERT INTO s_acct_ref_type_m (acct_ref_type_id,acct_ref_type_name,acct_ref_method,gl_group_id) VALUES (14,'Interest Paid on Deposits','GL',30001);</v>
      </c>
    </row>
    <row r="17" spans="1:13" x14ac:dyDescent="0.25">
      <c r="A17" s="4"/>
      <c r="B17" s="4"/>
      <c r="C17" s="4"/>
      <c r="D17" s="4" t="str">
        <f t="shared" si="0"/>
        <v>public static final long GL_E_GSECSALE_ACCT_REF_TYPE_ID = 15  ;</v>
      </c>
      <c r="E17" s="4" t="s">
        <v>400</v>
      </c>
      <c r="F17" s="4">
        <v>15</v>
      </c>
      <c r="G17" s="4" t="s">
        <v>399</v>
      </c>
      <c r="H17" s="4"/>
      <c r="I17" s="17" t="s">
        <v>81</v>
      </c>
      <c r="J17" s="4" t="s">
        <v>578</v>
      </c>
      <c r="K17" s="4">
        <v>30006</v>
      </c>
      <c r="L17" s="4"/>
      <c r="M17" s="4" t="str">
        <f t="shared" si="1"/>
        <v>INSERT INTO s_acct_ref_type_m (acct_ref_type_id,acct_ref_type_name,acct_ref_method,gl_group_id) VALUES (15,'Loss From GSec Sale','GL',30006);</v>
      </c>
    </row>
    <row r="18" spans="1:13" x14ac:dyDescent="0.25">
      <c r="A18" s="4"/>
      <c r="B18" s="4"/>
      <c r="C18" s="4"/>
      <c r="D18" s="4" t="str">
        <f t="shared" si="0"/>
        <v>public static final long GL_E_DEPRECIATION_ACCT_REF_TYPE_ID = 16  ;</v>
      </c>
      <c r="E18" s="4" t="s">
        <v>403</v>
      </c>
      <c r="F18" s="4">
        <v>16</v>
      </c>
      <c r="G18" s="4" t="s">
        <v>402</v>
      </c>
      <c r="H18" s="4"/>
      <c r="I18" s="17" t="s">
        <v>594</v>
      </c>
      <c r="J18" s="4" t="s">
        <v>578</v>
      </c>
      <c r="K18" s="4">
        <v>30007</v>
      </c>
      <c r="L18" s="4"/>
      <c r="M18" s="4" t="str">
        <f t="shared" si="1"/>
        <v>INSERT INTO s_acct_ref_type_m (acct_ref_type_id,acct_ref_type_name,acct_ref_method,gl_group_id) VALUES (16,'Depreciation','GL',30007);</v>
      </c>
    </row>
    <row r="19" spans="1:13" x14ac:dyDescent="0.25">
      <c r="A19" s="4"/>
      <c r="B19" s="4"/>
      <c r="C19" s="4"/>
      <c r="D19" s="4" t="str">
        <f t="shared" si="0"/>
        <v>public static final long GL_I_INTRECLOAN_ACCT_REF_TYPE_ID = 17  ;</v>
      </c>
      <c r="E19" s="4" t="s">
        <v>412</v>
      </c>
      <c r="F19" s="4">
        <v>17</v>
      </c>
      <c r="G19" s="4" t="s">
        <v>411</v>
      </c>
      <c r="H19" s="4">
        <v>1</v>
      </c>
      <c r="I19" s="17" t="s">
        <v>595</v>
      </c>
      <c r="J19" s="4" t="s">
        <v>578</v>
      </c>
      <c r="K19" s="4">
        <v>40001</v>
      </c>
      <c r="L19" s="4"/>
      <c r="M19" s="4" t="str">
        <f t="shared" si="1"/>
        <v>INSERT INTO s_acct_ref_type_m (acct_ref_type_id,acct_ref_type_name,acct_ref_method,gl_group_id) VALUES (17,'Interest Received from Loans','GL',40001);</v>
      </c>
    </row>
    <row r="20" spans="1:13" x14ac:dyDescent="0.25">
      <c r="A20" s="4"/>
      <c r="B20" s="4"/>
      <c r="C20" s="4"/>
      <c r="D20" s="4" t="str">
        <f t="shared" si="0"/>
        <v>public static final long GL_I_INTRECINV_ACCT_REF_TYPE_ID = 18  ;</v>
      </c>
      <c r="E20" s="4" t="s">
        <v>419</v>
      </c>
      <c r="F20" s="4">
        <v>18</v>
      </c>
      <c r="G20" s="4" t="s">
        <v>418</v>
      </c>
      <c r="H20" s="4"/>
      <c r="I20" s="17" t="s">
        <v>31</v>
      </c>
      <c r="J20" s="4" t="s">
        <v>578</v>
      </c>
      <c r="K20" s="4">
        <v>40003</v>
      </c>
      <c r="L20" s="4"/>
      <c r="M20" s="4" t="str">
        <f t="shared" si="1"/>
        <v>INSERT INTO s_acct_ref_type_m (acct_ref_type_id,acct_ref_type_name,acct_ref_method,gl_group_id) VALUES (18,'Interest Received from Investments','GL',40003);</v>
      </c>
    </row>
    <row r="21" spans="1:13" x14ac:dyDescent="0.25">
      <c r="A21" s="4"/>
      <c r="B21" s="4"/>
      <c r="C21" s="4"/>
      <c r="D21" s="4" t="str">
        <f t="shared" si="0"/>
        <v>public static final long GL_I_OTHINC_SH_FEES_ACCT_REF_TYPE_ID = 19  ;</v>
      </c>
      <c r="E21" s="4" t="s">
        <v>596</v>
      </c>
      <c r="F21" s="4">
        <v>19</v>
      </c>
      <c r="G21" s="4" t="s">
        <v>597</v>
      </c>
      <c r="H21" s="4"/>
      <c r="I21" s="17" t="s">
        <v>590</v>
      </c>
      <c r="J21" s="4" t="s">
        <v>578</v>
      </c>
      <c r="K21" s="4">
        <v>10054</v>
      </c>
      <c r="L21" s="4"/>
      <c r="M21" s="4" t="str">
        <f t="shared" si="1"/>
        <v>INSERT INTO s_acct_ref_type_m (acct_ref_type_id,acct_ref_type_name,acct_ref_method,gl_group_id) VALUES (19,'Share Entrance Fees','GL',10054);</v>
      </c>
    </row>
    <row r="22" spans="1:13" x14ac:dyDescent="0.25">
      <c r="A22" s="4"/>
      <c r="B22" s="4"/>
      <c r="C22" s="4"/>
      <c r="D22" s="4" t="str">
        <f t="shared" si="0"/>
        <v>public static final long GL_L_MTD_ACCT_REF_TYPE_ID = 20  ;</v>
      </c>
      <c r="E22" s="4" t="s">
        <v>233</v>
      </c>
      <c r="F22" s="4">
        <v>20</v>
      </c>
      <c r="G22" s="4" t="s">
        <v>598</v>
      </c>
      <c r="H22" s="4">
        <v>4</v>
      </c>
      <c r="I22" s="17" t="s">
        <v>591</v>
      </c>
      <c r="J22" s="4" t="s">
        <v>578</v>
      </c>
      <c r="K22" s="4">
        <v>10045</v>
      </c>
      <c r="L22" s="4"/>
      <c r="M22" s="4" t="str">
        <f t="shared" si="1"/>
        <v>INSERT INTO s_acct_ref_type_m (acct_ref_type_id,acct_ref_type_name,acct_ref_method,gl_group_id) VALUES (20,'Matured Term Deposit ','GL',10045);</v>
      </c>
    </row>
    <row r="23" spans="1:13" x14ac:dyDescent="0.25">
      <c r="A23" s="4"/>
      <c r="B23" s="4"/>
      <c r="C23" s="4"/>
      <c r="D23" s="4" t="str">
        <f t="shared" si="0"/>
        <v>public static final long GL_I_INTRECLOANPENAL_ACCT_REF_TYPE_ID = 35  ;</v>
      </c>
      <c r="E23" s="4" t="s">
        <v>599</v>
      </c>
      <c r="F23" s="4">
        <v>35</v>
      </c>
      <c r="G23" s="4" t="s">
        <v>579</v>
      </c>
      <c r="H23" s="4">
        <v>2</v>
      </c>
      <c r="I23" s="17" t="s">
        <v>593</v>
      </c>
      <c r="J23" s="4" t="s">
        <v>578</v>
      </c>
      <c r="K23" s="4">
        <v>40001</v>
      </c>
      <c r="L23" s="4"/>
      <c r="M23" s="4" t="str">
        <f t="shared" si="1"/>
        <v>INSERT INTO s_acct_ref_type_m (acct_ref_type_id,acct_ref_type_name,acct_ref_method,gl_group_id) VALUES (35,'Penal Interest Received','GL',40001);</v>
      </c>
    </row>
    <row r="24" spans="1:13" x14ac:dyDescent="0.25">
      <c r="A24" s="4"/>
      <c r="B24" s="4"/>
      <c r="C24" s="4"/>
      <c r="D24" s="4" t="str">
        <f t="shared" si="0"/>
        <v>public static final long GL_A_OIR_NPA_PENAL_ACCT_REF_TYPE_ID = 36  ;</v>
      </c>
      <c r="E24" s="4" t="s">
        <v>600</v>
      </c>
      <c r="F24" s="4">
        <v>36</v>
      </c>
      <c r="G24" s="4" t="s">
        <v>583</v>
      </c>
      <c r="H24" s="4">
        <v>6</v>
      </c>
      <c r="I24" s="17" t="s">
        <v>81</v>
      </c>
      <c r="J24" s="4" t="s">
        <v>578</v>
      </c>
      <c r="K24" s="4">
        <v>20002</v>
      </c>
      <c r="L24" s="4"/>
      <c r="M24" s="4" t="str">
        <f t="shared" si="1"/>
        <v>INSERT INTO s_acct_ref_type_m (acct_ref_type_id,acct_ref_type_name,acct_ref_method,gl_group_id) VALUES (36,'NPA Penal Receivable','GL',20002);</v>
      </c>
    </row>
    <row r="25" spans="1:13" x14ac:dyDescent="0.25">
      <c r="A25" s="4"/>
      <c r="B25" s="4"/>
      <c r="C25" s="4"/>
      <c r="D25" s="4" t="str">
        <f t="shared" si="0"/>
        <v>public static final long GL_L_OIR_NPA_PENAL_ACCT_REF_TYPE_ID = 37  ;</v>
      </c>
      <c r="E25" s="4" t="s">
        <v>601</v>
      </c>
      <c r="F25" s="4">
        <v>37</v>
      </c>
      <c r="G25" s="4" t="s">
        <v>585</v>
      </c>
      <c r="H25" s="4">
        <v>7</v>
      </c>
      <c r="I25" s="17" t="s">
        <v>31</v>
      </c>
      <c r="J25" s="4" t="s">
        <v>578</v>
      </c>
      <c r="K25" s="4">
        <v>10010</v>
      </c>
      <c r="L25" s="4"/>
      <c r="M25" s="4" t="str">
        <f t="shared" si="1"/>
        <v>INSERT INTO s_acct_ref_type_m (acct_ref_type_id,acct_ref_type_name,acct_ref_method,gl_group_id) VALUES (37,'NPA Penal Reserve','GL',10010);</v>
      </c>
    </row>
    <row r="26" spans="1:13" x14ac:dyDescent="0.25">
      <c r="A26" s="4"/>
      <c r="B26" s="4"/>
      <c r="C26" s="4"/>
      <c r="D26" s="4" t="str">
        <f t="shared" si="0"/>
        <v>public static final long GL_L_CHARGES_PARK_OS_ACCT_REF_TYPE_ID = 38  ;</v>
      </c>
      <c r="E26" s="4" t="s">
        <v>79</v>
      </c>
      <c r="F26" s="4">
        <v>38</v>
      </c>
      <c r="G26" s="4" t="s">
        <v>602</v>
      </c>
      <c r="H26" s="4">
        <v>9</v>
      </c>
      <c r="I26" s="17" t="s">
        <v>31</v>
      </c>
      <c r="J26" s="4" t="s">
        <v>578</v>
      </c>
      <c r="K26" s="4">
        <v>10042</v>
      </c>
      <c r="L26" s="4"/>
      <c r="M26" s="4" t="str">
        <f t="shared" si="1"/>
        <v>INSERT INTO s_acct_ref_type_m (acct_ref_type_id,acct_ref_type_name,acct_ref_method,gl_group_id) VALUES (38,'Charges Reserves','GL',10042);</v>
      </c>
    </row>
    <row r="27" spans="1:13" x14ac:dyDescent="0.25">
      <c r="A27" s="4"/>
      <c r="B27" s="4"/>
      <c r="C27" s="4"/>
      <c r="D27" s="4" t="str">
        <f t="shared" si="0"/>
        <v>public static final long GL_A_EX_GRATIA_REC_ACCT_REF_TYPE_ID = 39  ;</v>
      </c>
      <c r="E27" s="4" t="s">
        <v>375</v>
      </c>
      <c r="F27" s="4">
        <v>39</v>
      </c>
      <c r="G27" s="4" t="s">
        <v>374</v>
      </c>
      <c r="H27" s="4">
        <v>10</v>
      </c>
      <c r="I27" s="17" t="s">
        <v>31</v>
      </c>
      <c r="J27" s="4" t="s">
        <v>578</v>
      </c>
      <c r="K27" s="4">
        <v>20055</v>
      </c>
      <c r="L27" s="4"/>
      <c r="M27" s="4" t="str">
        <f t="shared" si="1"/>
        <v>INSERT INTO s_acct_ref_type_m (acct_ref_type_id,acct_ref_type_name,acct_ref_method,gl_group_id) VALUES (39,'Ex-gratia Receivables','GL',20055);</v>
      </c>
    </row>
    <row r="28" spans="1:13" x14ac:dyDescent="0.25">
      <c r="A28" s="4"/>
      <c r="B28" s="4"/>
      <c r="C28" s="4"/>
      <c r="D28" s="4" t="str">
        <f t="shared" si="0"/>
        <v>public static final long GL_I_OTHINC_PENAL_ACCT_REF_TYPE_ID = 40  ;</v>
      </c>
      <c r="E28" s="4" t="s">
        <v>603</v>
      </c>
      <c r="F28" s="4">
        <v>40</v>
      </c>
      <c r="G28" s="4" t="s">
        <v>0</v>
      </c>
      <c r="H28" s="4">
        <v>2</v>
      </c>
      <c r="I28" s="17" t="s">
        <v>31</v>
      </c>
      <c r="J28" s="4" t="s">
        <v>578</v>
      </c>
      <c r="K28" s="4">
        <v>30001</v>
      </c>
      <c r="L28" s="4"/>
      <c r="M28" s="4" t="str">
        <f t="shared" si="1"/>
        <v>INSERT INTO s_acct_ref_type_m (acct_ref_type_id,acct_ref_type_name,acct_ref_method,gl_group_id) VALUES (40,'Penal Interest','GL',30001);</v>
      </c>
    </row>
    <row r="29" spans="1:13" x14ac:dyDescent="0.25">
      <c r="A29" s="4"/>
      <c r="B29" s="4"/>
      <c r="C29" s="4"/>
      <c r="D29" s="4" t="str">
        <f t="shared" si="0"/>
        <v>public static final long GL_L_TDS_PAYABLE_ACCT_REF_TYPE_ID = 41  ;</v>
      </c>
      <c r="E29" s="4" t="s">
        <v>82</v>
      </c>
      <c r="F29" s="4">
        <v>41</v>
      </c>
      <c r="G29" s="4" t="s">
        <v>81</v>
      </c>
      <c r="H29" s="4">
        <v>3</v>
      </c>
      <c r="I29" s="17" t="s">
        <v>31</v>
      </c>
      <c r="J29" s="4" t="s">
        <v>578</v>
      </c>
      <c r="K29" s="4">
        <v>10043</v>
      </c>
      <c r="L29" s="4"/>
      <c r="M29" s="4" t="str">
        <f t="shared" si="1"/>
        <v>INSERT INTO s_acct_ref_type_m (acct_ref_type_id,acct_ref_type_name,acct_ref_method,gl_group_id) VALUES (41,'TDS Payable','GL',10043);</v>
      </c>
    </row>
    <row r="30" spans="1:13" x14ac:dyDescent="0.25">
      <c r="A30" s="4"/>
      <c r="B30" s="4"/>
      <c r="C30" s="4"/>
      <c r="D30" s="4" t="str">
        <f t="shared" si="0"/>
        <v>public static final long GL_E_INTPAIDDEP_MTD_ACCT_REF_TYPE_ID = 42  ;</v>
      </c>
      <c r="E30" s="4" t="s">
        <v>604</v>
      </c>
      <c r="F30" s="4">
        <v>42</v>
      </c>
      <c r="G30" s="4" t="s">
        <v>595</v>
      </c>
      <c r="H30" s="4">
        <v>4</v>
      </c>
      <c r="I30" s="17" t="s">
        <v>31</v>
      </c>
      <c r="J30" s="4" t="s">
        <v>578</v>
      </c>
      <c r="K30" s="4">
        <v>30001</v>
      </c>
      <c r="L30" s="4"/>
      <c r="M30" s="4" t="str">
        <f t="shared" si="1"/>
        <v>INSERT INTO s_acct_ref_type_m (acct_ref_type_id,acct_ref_type_name,acct_ref_method,gl_group_id) VALUES (42,'Interest Paid on MTD','GL',30001);</v>
      </c>
    </row>
    <row r="31" spans="1:13" x14ac:dyDescent="0.25">
      <c r="A31" s="4"/>
      <c r="B31" s="4"/>
      <c r="C31" s="4"/>
      <c r="D31" s="4" t="str">
        <f t="shared" si="0"/>
        <v>public static final long GL_I_GSECSALE_ACCT_REF_TYPE_ID = 43  ;</v>
      </c>
      <c r="E31" s="4" t="s">
        <v>423</v>
      </c>
      <c r="F31" s="4">
        <v>43</v>
      </c>
      <c r="G31" s="4" t="s">
        <v>422</v>
      </c>
      <c r="H31" s="4"/>
      <c r="I31" s="17" t="s">
        <v>31</v>
      </c>
      <c r="J31" s="4" t="s">
        <v>578</v>
      </c>
      <c r="K31" s="4">
        <v>40005</v>
      </c>
      <c r="L31" s="4"/>
      <c r="M31" s="4" t="str">
        <f t="shared" si="1"/>
        <v>INSERT INTO s_acct_ref_type_m (acct_ref_type_id,acct_ref_type_name,acct_ref_method,gl_group_id) VALUES (43,'Profit From GSec Sale','GL',40005);</v>
      </c>
    </row>
    <row r="32" spans="1:13" x14ac:dyDescent="0.25">
      <c r="A32" s="4"/>
      <c r="B32" s="4"/>
      <c r="C32" s="4"/>
      <c r="D32" s="4" t="str">
        <f t="shared" si="0"/>
        <v>public static final long GL_L_DIV_PAYABLE_ACCT_REF_TYPE_ID = 44  ;</v>
      </c>
      <c r="E32" s="4" t="s">
        <v>244</v>
      </c>
      <c r="F32" s="4">
        <v>44</v>
      </c>
      <c r="G32" s="4" t="s">
        <v>243</v>
      </c>
      <c r="H32" s="4"/>
      <c r="I32" s="17" t="s">
        <v>31</v>
      </c>
      <c r="J32" s="4" t="s">
        <v>578</v>
      </c>
      <c r="K32" s="4">
        <v>10050</v>
      </c>
      <c r="L32" s="4"/>
      <c r="M32" s="4" t="str">
        <f t="shared" si="1"/>
        <v>INSERT INTO s_acct_ref_type_m (acct_ref_type_id,acct_ref_type_name,acct_ref_method,gl_group_id) VALUES (44,'Dividend Payable','GL',10050);</v>
      </c>
    </row>
    <row r="33" spans="1:13" x14ac:dyDescent="0.25">
      <c r="A33" s="4"/>
      <c r="B33" s="4"/>
      <c r="C33" s="4"/>
      <c r="D33" s="4" t="str">
        <f t="shared" si="0"/>
        <v>public static final long GL_A_GOI_BOOKING_ACCT_REF_TYPE_ID = 46  ;</v>
      </c>
      <c r="E33" s="17" t="s">
        <v>75</v>
      </c>
      <c r="F33" s="4">
        <v>46</v>
      </c>
      <c r="G33" s="44" t="s">
        <v>74</v>
      </c>
      <c r="H33" s="4"/>
      <c r="I33" s="17" t="s">
        <v>31</v>
      </c>
      <c r="J33" s="4" t="s">
        <v>578</v>
      </c>
      <c r="K33" s="17">
        <v>20046</v>
      </c>
      <c r="L33" s="4"/>
      <c r="M33" s="4" t="str">
        <f t="shared" si="1"/>
        <v>INSERT INTO s_acct_ref_type_m (acct_ref_type_id,acct_ref_type_name,acct_ref_method,gl_group_id) VALUES (46,'GOI booking','GL',20046);</v>
      </c>
    </row>
    <row r="34" spans="1:13" x14ac:dyDescent="0.25">
      <c r="A34" s="4"/>
      <c r="B34" s="4"/>
      <c r="C34" s="4"/>
      <c r="D34" s="4" t="str">
        <f t="shared" si="0"/>
        <v>public static final long GL_A_GOI_MONEYSGL_ACCT_REF_TYPE_ID = 47  ;</v>
      </c>
      <c r="E34" s="17" t="s">
        <v>77</v>
      </c>
      <c r="F34" s="4">
        <v>47</v>
      </c>
      <c r="G34" s="44" t="s">
        <v>435</v>
      </c>
      <c r="H34" s="4"/>
      <c r="I34" s="17" t="s">
        <v>31</v>
      </c>
      <c r="J34" s="4" t="s">
        <v>578</v>
      </c>
      <c r="K34" s="17">
        <v>20047</v>
      </c>
      <c r="L34" s="4"/>
      <c r="M34" s="4" t="str">
        <f t="shared" si="1"/>
        <v>INSERT INTO s_acct_ref_type_m (acct_ref_type_id,acct_ref_type_name,acct_ref_method,gl_group_id) VALUES (47,'GOI Money/SGL Application','GL',20047);</v>
      </c>
    </row>
    <row r="35" spans="1:13" x14ac:dyDescent="0.25">
      <c r="A35" s="4"/>
      <c r="B35" s="4"/>
      <c r="C35" s="4"/>
      <c r="D35" s="4" t="str">
        <f t="shared" si="0"/>
        <v>public static final long GL_A_CA_NATIONALBANK_ACCT_REF_TYPE_ID = 48  ;</v>
      </c>
      <c r="E35" s="17" t="s">
        <v>67</v>
      </c>
      <c r="F35" s="4">
        <v>48</v>
      </c>
      <c r="G35" s="44" t="s">
        <v>66</v>
      </c>
      <c r="H35" s="4"/>
      <c r="I35" s="17" t="s">
        <v>31</v>
      </c>
      <c r="J35" s="4" t="s">
        <v>578</v>
      </c>
      <c r="K35" s="17">
        <v>20043</v>
      </c>
      <c r="L35" s="4"/>
      <c r="M35" s="4" t="str">
        <f t="shared" si="1"/>
        <v>INSERT INTO s_acct_ref_type_m (acct_ref_type_id,acct_ref_type_name,acct_ref_method,gl_group_id) VALUES (48,'Current  A/c with Nationalize Banks','GL',20043);</v>
      </c>
    </row>
    <row r="36" spans="1:13" x14ac:dyDescent="0.25">
      <c r="A36" s="4"/>
      <c r="B36" s="4"/>
      <c r="C36" s="4"/>
      <c r="D36" s="4" t="str">
        <f t="shared" si="0"/>
        <v>public static final long GL_A_CA_DCCBANK_ACCT_REF_TYPE_ID = 49  ;</v>
      </c>
      <c r="E36" s="17" t="s">
        <v>69</v>
      </c>
      <c r="F36" s="4">
        <v>49</v>
      </c>
      <c r="G36" s="44" t="s">
        <v>68</v>
      </c>
      <c r="H36" s="4"/>
      <c r="I36" s="17" t="s">
        <v>31</v>
      </c>
      <c r="J36" s="4" t="s">
        <v>578</v>
      </c>
      <c r="K36" s="17">
        <v>20044</v>
      </c>
      <c r="L36" s="4"/>
      <c r="M36" s="4" t="str">
        <f t="shared" si="1"/>
        <v>INSERT INTO s_acct_ref_type_m (acct_ref_type_id,acct_ref_type_name,acct_ref_method,gl_group_id) VALUES (49,'Current  A/c with DCC Banks','GL',20044);</v>
      </c>
    </row>
    <row r="37" spans="1:13" x14ac:dyDescent="0.25">
      <c r="A37" s="4"/>
      <c r="B37" s="4"/>
      <c r="C37" s="4"/>
      <c r="D37" s="4" t="str">
        <f t="shared" si="0"/>
        <v>public static final long GL_A_CA_OTHERBANK_ACCT_REF_TYPE_ID = 50  ;</v>
      </c>
      <c r="E37" s="17" t="s">
        <v>71</v>
      </c>
      <c r="F37" s="4">
        <v>50</v>
      </c>
      <c r="G37" s="44" t="s">
        <v>70</v>
      </c>
      <c r="H37" s="4"/>
      <c r="I37" s="17" t="s">
        <v>31</v>
      </c>
      <c r="J37" s="4" t="s">
        <v>578</v>
      </c>
      <c r="K37" s="17">
        <v>20045</v>
      </c>
      <c r="L37" s="4"/>
      <c r="M37" s="4" t="str">
        <f t="shared" si="1"/>
        <v>INSERT INTO s_acct_ref_type_m (acct_ref_type_id,acct_ref_type_name,acct_ref_method,gl_group_id) VALUES (50,'Current  A/c with Other Banks','GL',20045);</v>
      </c>
    </row>
    <row r="38" spans="1:13" x14ac:dyDescent="0.25">
      <c r="A38" s="4"/>
      <c r="B38" s="4"/>
      <c r="C38" s="4"/>
      <c r="D38" s="4"/>
      <c r="E38" s="17" t="s">
        <v>31</v>
      </c>
      <c r="F38" s="4"/>
      <c r="G38" s="17" t="s">
        <v>31</v>
      </c>
      <c r="H38" s="17" t="s">
        <v>31</v>
      </c>
      <c r="I38" s="17" t="s">
        <v>31</v>
      </c>
      <c r="J38" s="17" t="s">
        <v>31</v>
      </c>
      <c r="K38" s="17" t="s">
        <v>31</v>
      </c>
      <c r="L38" s="17" t="s">
        <v>31</v>
      </c>
      <c r="M38" s="17"/>
    </row>
    <row r="39" spans="1:13" x14ac:dyDescent="0.25">
      <c r="A39" s="1" t="s">
        <v>31</v>
      </c>
      <c r="B39" s="1" t="s">
        <v>31</v>
      </c>
      <c r="C39" s="1" t="s">
        <v>31</v>
      </c>
      <c r="D39" s="1" t="s">
        <v>31</v>
      </c>
      <c r="E39" s="1" t="s">
        <v>605</v>
      </c>
      <c r="F39" s="1">
        <v>23</v>
      </c>
      <c r="G39" s="1" t="s">
        <v>605</v>
      </c>
      <c r="H39" s="1" t="s">
        <v>31</v>
      </c>
      <c r="I39" s="17" t="s">
        <v>31</v>
      </c>
      <c r="J39" s="1" t="s">
        <v>31</v>
      </c>
      <c r="K39" s="1" t="s">
        <v>31</v>
      </c>
      <c r="L39" s="1" t="s">
        <v>31</v>
      </c>
      <c r="M39" s="1"/>
    </row>
    <row r="40" spans="1:13" x14ac:dyDescent="0.25">
      <c r="A40" s="1" t="s">
        <v>31</v>
      </c>
      <c r="B40" s="1" t="s">
        <v>31</v>
      </c>
      <c r="C40" s="1" t="s">
        <v>31</v>
      </c>
      <c r="D40" s="1" t="s">
        <v>31</v>
      </c>
      <c r="E40" s="1" t="s">
        <v>606</v>
      </c>
      <c r="F40" s="1">
        <v>24</v>
      </c>
      <c r="G40" s="1" t="s">
        <v>606</v>
      </c>
      <c r="H40" s="1" t="s">
        <v>31</v>
      </c>
      <c r="I40" s="17" t="s">
        <v>31</v>
      </c>
      <c r="J40" s="1" t="s">
        <v>31</v>
      </c>
      <c r="K40" s="1" t="s">
        <v>31</v>
      </c>
      <c r="L40" s="1" t="s">
        <v>31</v>
      </c>
      <c r="M40" s="1"/>
    </row>
    <row r="41" spans="1:13" x14ac:dyDescent="0.25">
      <c r="A41" s="1" t="s">
        <v>31</v>
      </c>
      <c r="B41" s="1" t="s">
        <v>31</v>
      </c>
      <c r="C41" s="1" t="s">
        <v>31</v>
      </c>
      <c r="D41" s="1" t="s">
        <v>31</v>
      </c>
      <c r="E41" s="1" t="s">
        <v>607</v>
      </c>
      <c r="F41" s="1">
        <v>25</v>
      </c>
      <c r="G41" s="1" t="s">
        <v>607</v>
      </c>
      <c r="H41" s="1" t="s">
        <v>31</v>
      </c>
      <c r="I41" s="17" t="s">
        <v>31</v>
      </c>
      <c r="J41" s="1" t="s">
        <v>31</v>
      </c>
      <c r="K41" s="1" t="s">
        <v>31</v>
      </c>
      <c r="L41" s="1" t="s">
        <v>31</v>
      </c>
      <c r="M41" s="1"/>
    </row>
    <row r="42" spans="1:13" x14ac:dyDescent="0.25">
      <c r="A42" s="4"/>
      <c r="B42" s="4"/>
      <c r="C42" s="4"/>
      <c r="D42" s="22" t="str">
        <f>CONCATENATE("public static final long ","DIRECT_",E42&amp;"_ACCT_REF_TYPE_ID"," = " &amp;F42&amp;"  ;")</f>
        <v>public static final long DIRECT_L_ABBADJ_ACCT_REF_TYPE_ID = 26  ;</v>
      </c>
      <c r="E42" s="22" t="s">
        <v>36</v>
      </c>
      <c r="F42" s="22">
        <v>26</v>
      </c>
      <c r="G42" s="22" t="s">
        <v>608</v>
      </c>
      <c r="H42" s="22"/>
      <c r="I42" s="1" t="s">
        <v>31</v>
      </c>
      <c r="J42" s="1" t="s">
        <v>143</v>
      </c>
      <c r="K42" s="22">
        <v>10027</v>
      </c>
      <c r="L42" s="4"/>
      <c r="M42" s="4"/>
    </row>
    <row r="43" spans="1:13" x14ac:dyDescent="0.25">
      <c r="A43" s="4"/>
      <c r="B43" s="4"/>
      <c r="C43" s="4"/>
      <c r="D43" s="4" t="str">
        <f t="shared" ref="D43:D46" si="2">CONCATENATE("public static final long ","GL_",E43&amp;"_ACCT_REF_TYPE_ID"," = " &amp;F43&amp;"  ;")</f>
        <v>public static final long GL_I_CHREC_ACCT_REF_TYPE_ID = 53  ;</v>
      </c>
      <c r="E43" s="4" t="s">
        <v>416</v>
      </c>
      <c r="F43" s="4">
        <v>53</v>
      </c>
      <c r="G43" s="4" t="s">
        <v>415</v>
      </c>
      <c r="H43" s="4"/>
      <c r="I43" s="17" t="s">
        <v>31</v>
      </c>
      <c r="J43" s="17" t="s">
        <v>578</v>
      </c>
      <c r="K43" s="4">
        <v>40002</v>
      </c>
      <c r="L43" s="4"/>
      <c r="M43" s="4" t="str">
        <f t="shared" ref="M43:M51" si="3">CONCATENATE("INSERT INTO s_acct_ref_type_m (acct_ref_type_id,acct_ref_type_name,acct_ref_method,gl_group_id) VALUES (",F43&amp;",'"&amp;G43&amp;"','"&amp;J43&amp;"',"&amp;K43&amp;");")</f>
        <v>INSERT INTO s_acct_ref_type_m (acct_ref_type_id,acct_ref_type_name,acct_ref_method,gl_group_id) VALUES (53,'Charges Received','GL',40002);</v>
      </c>
    </row>
    <row r="44" spans="1:13" x14ac:dyDescent="0.25">
      <c r="A44" s="4"/>
      <c r="B44" s="4"/>
      <c r="C44" s="4"/>
      <c r="D44" s="4" t="str">
        <f t="shared" si="2"/>
        <v>public static final long GL_L_DEAFPAY_ACCT_REF_TYPE_ID = 54  ;</v>
      </c>
      <c r="E44" s="4" t="s">
        <v>212</v>
      </c>
      <c r="F44" s="4">
        <v>54</v>
      </c>
      <c r="G44" s="4" t="s">
        <v>211</v>
      </c>
      <c r="H44" s="4"/>
      <c r="I44" s="17"/>
      <c r="J44" s="17" t="s">
        <v>578</v>
      </c>
      <c r="K44" s="4">
        <v>10034</v>
      </c>
      <c r="L44" s="4"/>
      <c r="M44" s="4" t="str">
        <f t="shared" si="3"/>
        <v>INSERT INTO s_acct_ref_type_m (acct_ref_type_id,acct_ref_type_name,acct_ref_method,gl_group_id) VALUES (54,'DEAF Payables','GL',10034);</v>
      </c>
    </row>
    <row r="45" spans="1:13" x14ac:dyDescent="0.25">
      <c r="A45" s="4"/>
      <c r="B45" s="4"/>
      <c r="C45" s="4"/>
      <c r="D45" s="4" t="str">
        <f t="shared" si="2"/>
        <v>public static final long GL_BRANCH_DR_INT_AC_ACCT_REF_TYPE_ID = 56  ;</v>
      </c>
      <c r="E45" s="4" t="s">
        <v>609</v>
      </c>
      <c r="F45" s="4">
        <v>56</v>
      </c>
      <c r="G45" s="4" t="s">
        <v>610</v>
      </c>
      <c r="H45" s="4"/>
      <c r="I45" s="17"/>
      <c r="J45" s="17" t="s">
        <v>578</v>
      </c>
      <c r="K45" s="4">
        <v>40009</v>
      </c>
      <c r="L45" s="4"/>
      <c r="M45" s="4" t="str">
        <f t="shared" si="3"/>
        <v>INSERT INTO s_acct_ref_type_m (acct_ref_type_id,acct_ref_type_name,acct_ref_method,gl_group_id) VALUES (56,'Branch Debit Interest A/c','GL',40009);</v>
      </c>
    </row>
    <row r="46" spans="1:13" x14ac:dyDescent="0.25">
      <c r="A46" s="4"/>
      <c r="B46" s="4"/>
      <c r="C46" s="4"/>
      <c r="D46" s="4" t="str">
        <f t="shared" si="2"/>
        <v>public static final long GL_BRANCH_CR_INT_AC_ACCT_REF_TYPE_ID = 57  ;</v>
      </c>
      <c r="E46" s="4" t="s">
        <v>611</v>
      </c>
      <c r="F46" s="4">
        <v>57</v>
      </c>
      <c r="G46" s="4" t="s">
        <v>612</v>
      </c>
      <c r="H46" s="4"/>
      <c r="I46" s="17"/>
      <c r="J46" s="17" t="s">
        <v>578</v>
      </c>
      <c r="K46" s="4">
        <v>40009</v>
      </c>
      <c r="L46" s="4"/>
      <c r="M46" s="4" t="str">
        <f t="shared" si="3"/>
        <v>INSERT INTO s_acct_ref_type_m (acct_ref_type_id,acct_ref_type_name,acct_ref_method,gl_group_id) VALUES (57,'Branch Credit Interest A/c','GL',40009);</v>
      </c>
    </row>
    <row r="47" spans="1:13" x14ac:dyDescent="0.25">
      <c r="A47" s="4"/>
      <c r="B47" s="4"/>
      <c r="C47" s="4"/>
      <c r="D47" s="4" t="str">
        <f>CONCATENATE("public static final long ","DIRECT_",E47&amp;"_ACCT_REF_TYPE_ID"," = " &amp;F47&amp;"  ;")</f>
        <v>public static final long DIRECT_L_ABBADJ_ACCT_REF_TYPE_ID = 26  ;</v>
      </c>
      <c r="E47" s="23" t="s">
        <v>36</v>
      </c>
      <c r="F47" s="4">
        <v>26</v>
      </c>
      <c r="G47" s="23" t="s">
        <v>526</v>
      </c>
      <c r="H47" s="4"/>
      <c r="I47" s="17"/>
      <c r="J47" s="17" t="s">
        <v>143</v>
      </c>
      <c r="K47" s="23">
        <v>10057</v>
      </c>
      <c r="L47" s="4"/>
      <c r="M47" s="4" t="str">
        <f t="shared" si="3"/>
        <v>INSERT INTO s_acct_ref_type_m (acct_ref_type_id,acct_ref_type_name,acct_ref_method,gl_group_id) VALUES (26,'Branch Accounts (Internal)','Direct',10057);</v>
      </c>
    </row>
    <row r="48" spans="1:13" x14ac:dyDescent="0.25">
      <c r="A48" s="4"/>
      <c r="B48" s="4"/>
      <c r="C48" s="4"/>
      <c r="D48" s="4" t="str">
        <f t="shared" ref="D48:D50" si="4">CONCATENATE("public static final long ","GL_",E48&amp;"_ACCT_REF_TYPE_ID"," = " &amp;F48&amp;"  ;")</f>
        <v>public static final long GL_E_OTHEXP_ACCT_REF_TYPE_ID = 58  ;</v>
      </c>
      <c r="E48" s="4" t="s">
        <v>93</v>
      </c>
      <c r="F48" s="4">
        <v>58</v>
      </c>
      <c r="G48" s="4" t="s">
        <v>613</v>
      </c>
      <c r="H48" s="4"/>
      <c r="I48" s="17"/>
      <c r="J48" s="17" t="s">
        <v>578</v>
      </c>
      <c r="K48" s="4">
        <v>30004</v>
      </c>
      <c r="L48" s="4"/>
      <c r="M48" s="4" t="str">
        <f t="shared" si="3"/>
        <v>INSERT INTO s_acct_ref_type_m (acct_ref_type_id,acct_ref_type_name,acct_ref_method,gl_group_id) VALUES (58,'GSec Premium Written Off','GL',30004);</v>
      </c>
    </row>
    <row r="49" spans="1:13" x14ac:dyDescent="0.25">
      <c r="A49" s="4"/>
      <c r="B49" s="4"/>
      <c r="C49" s="4"/>
      <c r="D49" s="4" t="str">
        <f t="shared" si="4"/>
        <v>public static final long GL_E_DIVPAIDSH_ACCT_REF_TYPE_ID = 59  ;</v>
      </c>
      <c r="E49" s="4" t="s">
        <v>392</v>
      </c>
      <c r="F49" s="4">
        <v>59</v>
      </c>
      <c r="G49" s="4" t="s">
        <v>614</v>
      </c>
      <c r="H49" s="4"/>
      <c r="I49" s="17"/>
      <c r="J49" s="17" t="s">
        <v>578</v>
      </c>
      <c r="K49" s="4">
        <v>10050</v>
      </c>
      <c r="L49" s="4"/>
      <c r="M49" s="4" t="str">
        <f t="shared" si="3"/>
        <v>INSERT INTO s_acct_ref_type_m (acct_ref_type_id,acct_ref_type_name,acct_ref_method,gl_group_id) VALUES (59,'Dividend Paid on Shared (PL)','GL',10050);</v>
      </c>
    </row>
    <row r="50" spans="1:13" x14ac:dyDescent="0.25">
      <c r="A50" s="4"/>
      <c r="B50" s="4"/>
      <c r="C50" s="4"/>
      <c r="D50" s="4" t="str">
        <f t="shared" si="4"/>
        <v>public static final long GL_L_INT_PAYABLE_ACCT_REF_TYPE_ID = 60  ;</v>
      </c>
      <c r="E50" s="4" t="s">
        <v>197</v>
      </c>
      <c r="F50" s="4">
        <v>60</v>
      </c>
      <c r="G50" s="4" t="s">
        <v>615</v>
      </c>
      <c r="H50" s="4"/>
      <c r="I50" s="17"/>
      <c r="J50" s="17" t="s">
        <v>578</v>
      </c>
      <c r="K50" s="4">
        <v>10029</v>
      </c>
      <c r="L50" s="4"/>
      <c r="M50" s="4" t="str">
        <f t="shared" si="3"/>
        <v>INSERT INTO s_acct_ref_type_m (acct_ref_type_id,acct_ref_type_name,acct_ref_method,gl_group_id) VALUES (60,'Interest Payable on MTD','GL',10029);</v>
      </c>
    </row>
    <row r="51" spans="1:13" x14ac:dyDescent="0.25">
      <c r="A51" s="4"/>
      <c r="B51" s="4"/>
      <c r="C51" s="4"/>
      <c r="D51" s="4" t="str">
        <f t="shared" ref="D51" si="5">CONCATENATE("public static final long ","DIRECT_",E51&amp;"_ACCT_REF_TYPE_ID"," = " &amp;F51&amp;"  ;")</f>
        <v>public static final long DIRECT_PROFIT_LOSS_CURR_FY_ACCT_REF_TYPE_ID = 61  ;</v>
      </c>
      <c r="E51" s="4" t="s">
        <v>616</v>
      </c>
      <c r="F51" s="4">
        <v>61</v>
      </c>
      <c r="G51" s="4" t="s">
        <v>617</v>
      </c>
      <c r="H51" s="4"/>
      <c r="I51" s="17" t="s">
        <v>31</v>
      </c>
      <c r="J51" s="17" t="s">
        <v>143</v>
      </c>
      <c r="K51" s="4">
        <v>10024</v>
      </c>
      <c r="L51" s="4"/>
      <c r="M51" s="4" t="str">
        <f t="shared" si="3"/>
        <v>INSERT INTO s_acct_ref_type_m (acct_ref_type_id,acct_ref_type_name,acct_ref_method,gl_group_id) VALUES (61,'Profit and Loss Appropriation Account','Direct',10024);</v>
      </c>
    </row>
    <row r="52" spans="1:13" x14ac:dyDescent="0.25">
      <c r="A52" s="4"/>
      <c r="B52" s="4"/>
      <c r="C52" s="4"/>
      <c r="D52" s="4"/>
      <c r="E52" s="4"/>
      <c r="F52" s="4"/>
      <c r="G52" s="4"/>
      <c r="H52" s="4"/>
      <c r="I52" s="17"/>
      <c r="J52" s="17"/>
      <c r="K52" s="4"/>
      <c r="L52" s="4"/>
      <c r="M52" s="4"/>
    </row>
    <row r="53" spans="1:13" x14ac:dyDescent="0.25">
      <c r="A53" s="4"/>
      <c r="B53" s="4"/>
      <c r="C53" s="4"/>
      <c r="D53" s="4"/>
      <c r="E53" s="4"/>
      <c r="F53" s="4"/>
      <c r="G53" s="4"/>
      <c r="H53" s="4"/>
      <c r="I53" s="17"/>
      <c r="J53" s="17"/>
      <c r="K53" s="4"/>
      <c r="L53" s="4"/>
      <c r="M53" s="4"/>
    </row>
    <row r="54" spans="1:13" x14ac:dyDescent="0.25">
      <c r="A54" s="4"/>
      <c r="B54" s="4"/>
      <c r="C54" s="4"/>
      <c r="D54" s="4"/>
      <c r="E54" s="4"/>
      <c r="F54" s="4"/>
      <c r="G54" s="4"/>
      <c r="H54" s="4"/>
      <c r="I54" s="17"/>
      <c r="J54" s="17"/>
      <c r="K54" s="4"/>
      <c r="L54" s="4"/>
      <c r="M54" s="4"/>
    </row>
    <row r="55" spans="1:13" x14ac:dyDescent="0.25">
      <c r="A55" s="4"/>
      <c r="B55" s="4"/>
      <c r="C55" s="4"/>
      <c r="D55" s="4"/>
      <c r="E55" s="4"/>
      <c r="F55" s="4"/>
      <c r="G55" s="4"/>
      <c r="H55" s="4"/>
      <c r="I55" s="17"/>
      <c r="J55" s="17"/>
      <c r="K55" s="4"/>
      <c r="L55" s="4"/>
      <c r="M55" s="4"/>
    </row>
    <row r="56" spans="1:13" x14ac:dyDescent="0.25">
      <c r="A56" s="4"/>
      <c r="B56" s="4"/>
      <c r="C56" s="4"/>
      <c r="D56" s="4"/>
      <c r="E56" s="4">
        <v>10024</v>
      </c>
      <c r="F56" s="4" t="s">
        <v>183</v>
      </c>
      <c r="G56" s="4" t="s">
        <v>184</v>
      </c>
      <c r="H56" s="4"/>
      <c r="I56" s="17"/>
      <c r="J56" s="17"/>
      <c r="K56" s="4"/>
      <c r="L56" s="4"/>
      <c r="M56" s="4"/>
    </row>
    <row r="57" spans="1:13" x14ac:dyDescent="0.25">
      <c r="A57" s="4"/>
      <c r="B57" s="4"/>
      <c r="C57" s="4"/>
      <c r="D57" s="4"/>
      <c r="E57" s="4"/>
      <c r="F57" s="4"/>
      <c r="G57" s="4"/>
      <c r="H57" s="4"/>
      <c r="I57" s="17" t="s">
        <v>31</v>
      </c>
      <c r="J57" s="17"/>
      <c r="K57" s="4"/>
      <c r="L57" s="4"/>
      <c r="M57" s="17"/>
    </row>
    <row r="58" spans="1:13" x14ac:dyDescent="0.25">
      <c r="A58" s="4"/>
      <c r="B58" s="4"/>
      <c r="C58" s="4"/>
      <c r="D58" s="4" t="str">
        <f t="shared" ref="D58:D68" si="6">CONCATENATE("public static final long ","DIRECT_",E58&amp;"_ACCT_REF_TYPE_ID"," = " &amp;F58&amp;"  ;")</f>
        <v>public static final long DIRECT_IGST_RECEIVABLES_ACCT_REF_TYPE_ID = 28  ;</v>
      </c>
      <c r="E58" s="4" t="s">
        <v>618</v>
      </c>
      <c r="F58" s="4">
        <v>28</v>
      </c>
      <c r="G58" s="4" t="s">
        <v>619</v>
      </c>
      <c r="H58" s="4"/>
      <c r="I58" s="17" t="s">
        <v>31</v>
      </c>
      <c r="J58" s="17" t="s">
        <v>143</v>
      </c>
      <c r="K58" s="4">
        <v>20050</v>
      </c>
      <c r="L58" s="4"/>
      <c r="M58" s="4" t="str">
        <f t="shared" ref="M58:M68" si="7">CONCATENATE("INSERT INTO s_acct_ref_type_m (acct_ref_type_id,acct_ref_type_name,acct_ref_method,gl_group_id) VALUES (",F58&amp;",'"&amp;G58&amp;"','"&amp;J58&amp;"',"&amp;K58&amp;");")</f>
        <v>INSERT INTO s_acct_ref_type_m (acct_ref_type_id,acct_ref_type_name,acct_ref_method,gl_group_id) VALUES (28,'IGST Receivable','Direct',20050);</v>
      </c>
    </row>
    <row r="59" spans="1:13" x14ac:dyDescent="0.25">
      <c r="A59" s="4"/>
      <c r="B59" s="4"/>
      <c r="C59" s="4"/>
      <c r="D59" s="4" t="str">
        <f t="shared" si="6"/>
        <v>public static final long DIRECT_CGST_RECEIVABLES_ACCT_REF_TYPE_ID = 29  ;</v>
      </c>
      <c r="E59" s="4" t="s">
        <v>620</v>
      </c>
      <c r="F59" s="4">
        <v>29</v>
      </c>
      <c r="G59" s="4" t="s">
        <v>621</v>
      </c>
      <c r="H59" s="4"/>
      <c r="I59" s="17" t="s">
        <v>31</v>
      </c>
      <c r="J59" s="17" t="s">
        <v>143</v>
      </c>
      <c r="K59" s="4">
        <v>20050</v>
      </c>
      <c r="L59" s="4"/>
      <c r="M59" s="4" t="str">
        <f t="shared" si="7"/>
        <v>INSERT INTO s_acct_ref_type_m (acct_ref_type_id,acct_ref_type_name,acct_ref_method,gl_group_id) VALUES (29,'CGST Receivable','Direct',20050);</v>
      </c>
    </row>
    <row r="60" spans="1:13" x14ac:dyDescent="0.25">
      <c r="A60" s="4"/>
      <c r="B60" s="4"/>
      <c r="C60" s="4"/>
      <c r="D60" s="4" t="str">
        <f t="shared" si="6"/>
        <v>public static final long DIRECT_SGST_RECEIVABLES_ACCT_REF_TYPE_ID = 30  ;</v>
      </c>
      <c r="E60" s="4" t="s">
        <v>622</v>
      </c>
      <c r="F60" s="4">
        <v>30</v>
      </c>
      <c r="G60" s="4" t="s">
        <v>623</v>
      </c>
      <c r="H60" s="4"/>
      <c r="I60" s="17" t="s">
        <v>31</v>
      </c>
      <c r="J60" s="17" t="s">
        <v>143</v>
      </c>
      <c r="K60" s="4">
        <v>20050</v>
      </c>
      <c r="L60" s="4"/>
      <c r="M60" s="4" t="str">
        <f t="shared" si="7"/>
        <v>INSERT INTO s_acct_ref_type_m (acct_ref_type_id,acct_ref_type_name,acct_ref_method,gl_group_id) VALUES (30,'SGST Receivable','Direct',20050);</v>
      </c>
    </row>
    <row r="61" spans="1:13" x14ac:dyDescent="0.25">
      <c r="A61" s="4"/>
      <c r="B61" s="4"/>
      <c r="C61" s="4"/>
      <c r="D61" s="4" t="str">
        <f t="shared" si="6"/>
        <v>public static final long DIRECT_IGST_PAYABLES_ACCT_REF_TYPE_ID = 31  ;</v>
      </c>
      <c r="E61" s="4" t="s">
        <v>624</v>
      </c>
      <c r="F61" s="4">
        <v>31</v>
      </c>
      <c r="G61" s="4" t="s">
        <v>625</v>
      </c>
      <c r="H61" s="4"/>
      <c r="I61" s="17" t="s">
        <v>31</v>
      </c>
      <c r="J61" s="17" t="s">
        <v>143</v>
      </c>
      <c r="K61" s="4">
        <v>10044</v>
      </c>
      <c r="L61" s="4"/>
      <c r="M61" s="4" t="str">
        <f t="shared" si="7"/>
        <v>INSERT INTO s_acct_ref_type_m (acct_ref_type_id,acct_ref_type_name,acct_ref_method,gl_group_id) VALUES (31,'IGST Payable','Direct',10044);</v>
      </c>
    </row>
    <row r="62" spans="1:13" x14ac:dyDescent="0.25">
      <c r="A62" s="4"/>
      <c r="B62" s="4"/>
      <c r="C62" s="4"/>
      <c r="D62" s="4" t="str">
        <f t="shared" si="6"/>
        <v>public static final long DIRECT_CGST_PAYABLES_ACCT_REF_TYPE_ID = 32  ;</v>
      </c>
      <c r="E62" s="4" t="s">
        <v>626</v>
      </c>
      <c r="F62" s="4">
        <v>32</v>
      </c>
      <c r="G62" s="4" t="s">
        <v>627</v>
      </c>
      <c r="H62" s="4"/>
      <c r="I62" s="17" t="s">
        <v>31</v>
      </c>
      <c r="J62" s="17" t="s">
        <v>143</v>
      </c>
      <c r="K62" s="4">
        <v>10044</v>
      </c>
      <c r="L62" s="4"/>
      <c r="M62" s="4" t="str">
        <f t="shared" si="7"/>
        <v>INSERT INTO s_acct_ref_type_m (acct_ref_type_id,acct_ref_type_name,acct_ref_method,gl_group_id) VALUES (32,'CGST Payable','Direct',10044);</v>
      </c>
    </row>
    <row r="63" spans="1:13" x14ac:dyDescent="0.25">
      <c r="A63" s="4"/>
      <c r="B63" s="4"/>
      <c r="C63" s="4"/>
      <c r="D63" s="4" t="str">
        <f t="shared" si="6"/>
        <v>public static final long DIRECT_SGST_PAYABLES_ACCT_REF_TYPE_ID = 33  ;</v>
      </c>
      <c r="E63" s="4" t="s">
        <v>628</v>
      </c>
      <c r="F63" s="4">
        <v>33</v>
      </c>
      <c r="G63" s="4" t="s">
        <v>629</v>
      </c>
      <c r="H63" s="4"/>
      <c r="I63" s="17" t="s">
        <v>31</v>
      </c>
      <c r="J63" s="17" t="s">
        <v>143</v>
      </c>
      <c r="K63" s="4">
        <v>10044</v>
      </c>
      <c r="L63" s="4"/>
      <c r="M63" s="4" t="str">
        <f t="shared" si="7"/>
        <v>INSERT INTO s_acct_ref_type_m (acct_ref_type_id,acct_ref_type_name,acct_ref_method,gl_group_id) VALUES (33,'SGST Payable','Direct',10044);</v>
      </c>
    </row>
    <row r="64" spans="1:13" x14ac:dyDescent="0.25">
      <c r="A64" s="4"/>
      <c r="B64" s="4"/>
      <c r="C64" s="4"/>
      <c r="D64" s="4" t="str">
        <f t="shared" si="6"/>
        <v>public static final long DIRECT_GST_PAID_ACCT_REF_TYPE_ID = 34  ;</v>
      </c>
      <c r="E64" s="4" t="s">
        <v>630</v>
      </c>
      <c r="F64" s="4">
        <v>34</v>
      </c>
      <c r="G64" s="4" t="s">
        <v>631</v>
      </c>
      <c r="H64" s="4"/>
      <c r="I64" s="17" t="s">
        <v>31</v>
      </c>
      <c r="J64" s="17" t="s">
        <v>143</v>
      </c>
      <c r="K64" s="4">
        <v>30011</v>
      </c>
      <c r="L64" s="4"/>
      <c r="M64" s="4" t="str">
        <f t="shared" si="7"/>
        <v>INSERT INTO s_acct_ref_type_m (acct_ref_type_id,acct_ref_type_name,acct_ref_method,gl_group_id) VALUES (34,'GST Expense (Paid)','Direct',30011);</v>
      </c>
    </row>
    <row r="65" spans="1:13" x14ac:dyDescent="0.25">
      <c r="A65" s="4"/>
      <c r="B65" s="4"/>
      <c r="C65" s="4"/>
      <c r="D65" s="4" t="str">
        <f t="shared" si="6"/>
        <v>public static final long DIRECT_MATURED_TERM_DEPOSIT_DIRECT_REF_ACCT_REF_TYPE_ID = 45  ;</v>
      </c>
      <c r="E65" s="4" t="s">
        <v>632</v>
      </c>
      <c r="F65" s="4">
        <v>45</v>
      </c>
      <c r="G65" s="4" t="s">
        <v>633</v>
      </c>
      <c r="H65" s="4"/>
      <c r="I65" s="17" t="s">
        <v>31</v>
      </c>
      <c r="J65" s="17" t="s">
        <v>143</v>
      </c>
      <c r="K65" s="4">
        <v>10045</v>
      </c>
      <c r="L65" s="4"/>
      <c r="M65" s="4" t="str">
        <f t="shared" si="7"/>
        <v>INSERT INTO s_acct_ref_type_m (acct_ref_type_id,acct_ref_type_name,acct_ref_method,gl_group_id) VALUES (45,'Matured Term Deposit (Direct Ref)','Direct',10045);</v>
      </c>
    </row>
    <row r="66" spans="1:13" x14ac:dyDescent="0.25">
      <c r="A66" s="4"/>
      <c r="B66" s="4"/>
      <c r="C66" s="4"/>
      <c r="D66" s="4" t="str">
        <f t="shared" si="6"/>
        <v>public static final long DIRECT_SHARE_SUSPENSE_ACCT_REF_TYPE_ID = 51  ;</v>
      </c>
      <c r="E66" s="4" t="s">
        <v>634</v>
      </c>
      <c r="F66" s="4">
        <v>51</v>
      </c>
      <c r="G66" s="4" t="s">
        <v>83</v>
      </c>
      <c r="H66" s="4"/>
      <c r="I66" s="17" t="s">
        <v>31</v>
      </c>
      <c r="J66" s="17" t="s">
        <v>143</v>
      </c>
      <c r="K66" s="4">
        <v>10019</v>
      </c>
      <c r="L66" s="4"/>
      <c r="M66" s="4" t="str">
        <f t="shared" si="7"/>
        <v>INSERT INTO s_acct_ref_type_m (acct_ref_type_id,acct_ref_type_name,acct_ref_method,gl_group_id) VALUES (51,'Share Suspense','Direct',10019);</v>
      </c>
    </row>
    <row r="67" spans="1:13" x14ac:dyDescent="0.25">
      <c r="A67" s="4"/>
      <c r="B67" s="4"/>
      <c r="C67" s="4"/>
      <c r="D67" s="4" t="str">
        <f t="shared" si="6"/>
        <v>public static final long DIRECT_TDS_PAYABLE_ACCT_REF_TYPE_ID = 52  ;</v>
      </c>
      <c r="E67" s="4" t="s">
        <v>635</v>
      </c>
      <c r="F67" s="4">
        <v>52</v>
      </c>
      <c r="G67" s="4" t="s">
        <v>81</v>
      </c>
      <c r="H67" s="4"/>
      <c r="I67" s="17" t="s">
        <v>31</v>
      </c>
      <c r="J67" s="17" t="s">
        <v>143</v>
      </c>
      <c r="K67" s="4">
        <v>10043</v>
      </c>
      <c r="L67" s="4"/>
      <c r="M67" s="4" t="str">
        <f t="shared" si="7"/>
        <v>INSERT INTO s_acct_ref_type_m (acct_ref_type_id,acct_ref_type_name,acct_ref_method,gl_group_id) VALUES (52,'TDS Payable','Direct',10043);</v>
      </c>
    </row>
    <row r="68" spans="1:13" x14ac:dyDescent="0.25">
      <c r="A68" s="4"/>
      <c r="B68" s="4"/>
      <c r="C68" s="4"/>
      <c r="D68" s="4" t="str">
        <f t="shared" si="6"/>
        <v>public static final long DIRECT_194N_TDS_PAYABLE_ACCT_REF_TYPE_ID = 55  ;</v>
      </c>
      <c r="E68" s="4" t="s">
        <v>636</v>
      </c>
      <c r="F68" s="4">
        <v>55</v>
      </c>
      <c r="G68" s="4" t="s">
        <v>637</v>
      </c>
      <c r="H68" s="4"/>
      <c r="I68" s="17" t="s">
        <v>31</v>
      </c>
      <c r="J68" s="17" t="s">
        <v>143</v>
      </c>
      <c r="K68" s="4">
        <v>10024</v>
      </c>
      <c r="L68" s="4"/>
      <c r="M68" s="4" t="str">
        <f t="shared" si="7"/>
        <v>INSERT INTO s_acct_ref_type_m (acct_ref_type_id,acct_ref_type_name,acct_ref_method,gl_group_id) VALUES (55,'194N TDS Payable','Direct',10024);</v>
      </c>
    </row>
    <row r="69" spans="1:13" x14ac:dyDescent="0.25">
      <c r="A69" s="4"/>
      <c r="B69" s="4"/>
      <c r="C69" s="4"/>
      <c r="D69" s="4"/>
      <c r="E69" s="4"/>
      <c r="K69" s="4"/>
      <c r="L69" s="4"/>
      <c r="M69" s="4"/>
    </row>
    <row r="70" spans="1:13" x14ac:dyDescent="0.25">
      <c r="A70" s="4"/>
      <c r="B70" s="4"/>
      <c r="C70" s="4"/>
      <c r="D70" s="4"/>
      <c r="E70" s="4"/>
      <c r="F70" s="4"/>
      <c r="G70" s="4"/>
      <c r="H70" s="4"/>
      <c r="I70" s="17"/>
      <c r="J70" s="17"/>
      <c r="K70" s="4"/>
      <c r="L70" s="4"/>
      <c r="M70" s="4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17"/>
      <c r="J71" s="17"/>
      <c r="K71" s="4"/>
      <c r="L71" s="4"/>
      <c r="M71" s="4"/>
    </row>
    <row r="72" spans="1:13" x14ac:dyDescent="0.25">
      <c r="A72" s="4"/>
      <c r="B72" s="4"/>
      <c r="C72" s="4"/>
      <c r="D72" s="35"/>
      <c r="E72" s="4"/>
      <c r="F72" s="4"/>
      <c r="G72" s="4"/>
      <c r="H72" s="4"/>
      <c r="I72" s="17" t="s">
        <v>31</v>
      </c>
      <c r="J72" s="4"/>
      <c r="K72" s="4"/>
      <c r="L72" s="4"/>
      <c r="M72" s="4"/>
    </row>
    <row r="73" spans="1:13" x14ac:dyDescent="0.25">
      <c r="A73" s="4" t="s">
        <v>32</v>
      </c>
      <c r="B73" s="4"/>
      <c r="C73" s="4"/>
      <c r="D73" s="35"/>
      <c r="E73" s="4"/>
      <c r="F73" s="4"/>
      <c r="G73" s="4"/>
      <c r="H73" s="4"/>
      <c r="I73" s="17" t="s">
        <v>31</v>
      </c>
      <c r="J73" s="4"/>
      <c r="K73" s="4"/>
      <c r="L73" s="4"/>
      <c r="M73" s="4"/>
    </row>
    <row r="74" spans="1:13" x14ac:dyDescent="0.25">
      <c r="A74" s="4"/>
      <c r="B74" s="4"/>
      <c r="C74" s="4"/>
      <c r="D74" s="35"/>
      <c r="E74" s="4"/>
      <c r="F74" s="4"/>
      <c r="G74" s="4"/>
      <c r="H74" s="4"/>
      <c r="I74" s="17" t="s">
        <v>31</v>
      </c>
      <c r="J74" s="4"/>
      <c r="K74" s="4"/>
      <c r="L74" s="4"/>
      <c r="M74" s="4"/>
    </row>
    <row r="75" spans="1:13" x14ac:dyDescent="0.25">
      <c r="A75" s="4"/>
      <c r="B75" s="4"/>
      <c r="C75" s="4"/>
      <c r="D75" s="35" t="s">
        <v>638</v>
      </c>
      <c r="E75" s="4"/>
      <c r="F75" s="4"/>
      <c r="G75" s="28" t="s">
        <v>31</v>
      </c>
      <c r="H75" s="28" t="s">
        <v>31</v>
      </c>
      <c r="I75" s="17" t="s">
        <v>31</v>
      </c>
      <c r="J75" s="4"/>
      <c r="K75" s="4"/>
      <c r="L75" s="4"/>
      <c r="M75" s="4"/>
    </row>
    <row r="76" spans="1:13" x14ac:dyDescent="0.25">
      <c r="A76" s="4"/>
      <c r="B76" s="4"/>
      <c r="C76" s="4"/>
      <c r="D76" s="36">
        <v>1</v>
      </c>
      <c r="E76" s="4" t="s">
        <v>577</v>
      </c>
      <c r="F76" s="4"/>
      <c r="G76" s="4"/>
      <c r="H76" s="4"/>
      <c r="I76" s="17" t="s">
        <v>31</v>
      </c>
      <c r="J76" s="4"/>
      <c r="K76" s="4"/>
      <c r="L76" s="4"/>
      <c r="M76" s="4"/>
    </row>
    <row r="77" spans="1:13" x14ac:dyDescent="0.25">
      <c r="A77" s="4"/>
      <c r="B77" s="4"/>
      <c r="C77" s="4"/>
      <c r="D77" s="36">
        <v>2</v>
      </c>
      <c r="E77" s="4" t="s">
        <v>579</v>
      </c>
      <c r="F77" s="4"/>
      <c r="G77" s="4"/>
      <c r="H77" s="4"/>
      <c r="I77" s="17" t="s">
        <v>31</v>
      </c>
      <c r="J77" s="4"/>
      <c r="K77" s="4"/>
      <c r="L77" s="4"/>
      <c r="M77" s="4"/>
    </row>
    <row r="78" spans="1:13" x14ac:dyDescent="0.25">
      <c r="A78" s="4"/>
      <c r="B78" s="4"/>
      <c r="C78" s="4"/>
      <c r="D78" s="36">
        <v>3</v>
      </c>
      <c r="E78" s="4" t="s">
        <v>580</v>
      </c>
      <c r="F78" s="4"/>
      <c r="G78" s="4"/>
      <c r="H78" s="4"/>
      <c r="I78" s="17" t="s">
        <v>31</v>
      </c>
      <c r="J78" s="4"/>
      <c r="K78" s="4"/>
      <c r="L78" s="4"/>
      <c r="M78" s="4"/>
    </row>
    <row r="79" spans="1:13" x14ac:dyDescent="0.25">
      <c r="A79" s="4"/>
      <c r="B79" s="4"/>
      <c r="C79" s="4"/>
      <c r="D79" s="36">
        <v>4</v>
      </c>
      <c r="E79" s="4" t="s">
        <v>581</v>
      </c>
      <c r="F79" s="4"/>
      <c r="G79" s="4"/>
      <c r="H79" s="4"/>
      <c r="I79" s="17" t="s">
        <v>31</v>
      </c>
      <c r="J79" s="4"/>
      <c r="K79" s="4"/>
      <c r="L79" s="4"/>
      <c r="M79" s="4"/>
    </row>
    <row r="80" spans="1:13" x14ac:dyDescent="0.25">
      <c r="A80" s="4"/>
      <c r="B80" s="4"/>
      <c r="C80" s="4"/>
      <c r="D80" s="36">
        <v>5</v>
      </c>
      <c r="E80" s="4" t="s">
        <v>24</v>
      </c>
      <c r="F80" s="4"/>
      <c r="G80" s="4"/>
      <c r="H80" s="4"/>
      <c r="I80" s="17" t="s">
        <v>31</v>
      </c>
      <c r="J80" s="4"/>
      <c r="K80" s="4"/>
      <c r="L80" s="4"/>
      <c r="M80" s="4"/>
    </row>
    <row r="81" spans="1:13" x14ac:dyDescent="0.25">
      <c r="A81" s="4"/>
      <c r="B81" s="4"/>
      <c r="C81" s="4"/>
      <c r="D81" s="36">
        <v>6</v>
      </c>
      <c r="E81" s="4" t="s">
        <v>583</v>
      </c>
      <c r="F81" s="4"/>
      <c r="G81" s="4"/>
      <c r="H81" s="4"/>
      <c r="I81" s="17" t="s">
        <v>31</v>
      </c>
      <c r="J81" s="4"/>
      <c r="K81" s="4"/>
      <c r="L81" s="4"/>
      <c r="M81" s="4"/>
    </row>
    <row r="82" spans="1:13" x14ac:dyDescent="0.25">
      <c r="A82" s="4"/>
      <c r="B82" s="4"/>
      <c r="C82" s="4"/>
      <c r="D82" s="36">
        <v>7</v>
      </c>
      <c r="E82" s="4" t="s">
        <v>585</v>
      </c>
      <c r="F82" s="4"/>
      <c r="G82" s="4"/>
      <c r="H82" s="4"/>
      <c r="I82" s="17" t="s">
        <v>31</v>
      </c>
      <c r="J82" s="4"/>
      <c r="K82" s="4"/>
      <c r="L82" s="4"/>
      <c r="M82" s="4"/>
    </row>
    <row r="83" spans="1:13" x14ac:dyDescent="0.25">
      <c r="A83" s="4"/>
      <c r="B83" s="4"/>
      <c r="C83" s="4"/>
      <c r="D83" s="36">
        <v>8</v>
      </c>
      <c r="E83" s="4" t="s">
        <v>586</v>
      </c>
      <c r="F83" s="4"/>
      <c r="G83" s="4"/>
      <c r="H83" s="4"/>
      <c r="I83" s="17" t="s">
        <v>31</v>
      </c>
      <c r="J83" s="4"/>
      <c r="K83" s="4"/>
      <c r="L83" s="4"/>
      <c r="M83" s="4"/>
    </row>
    <row r="84" spans="1:13" x14ac:dyDescent="0.25">
      <c r="A84" s="4"/>
      <c r="B84" s="4"/>
      <c r="C84" s="4"/>
      <c r="D84" s="36">
        <v>9</v>
      </c>
      <c r="E84" s="4" t="s">
        <v>587</v>
      </c>
      <c r="F84" s="4"/>
      <c r="G84" s="4"/>
      <c r="H84" s="4"/>
      <c r="I84" s="17" t="s">
        <v>31</v>
      </c>
      <c r="J84" s="4"/>
      <c r="K84" s="4"/>
      <c r="L84" s="4"/>
      <c r="M84" s="4"/>
    </row>
    <row r="85" spans="1:13" x14ac:dyDescent="0.25">
      <c r="A85" s="4"/>
      <c r="B85" s="4"/>
      <c r="C85" s="4"/>
      <c r="D85" s="36">
        <v>10</v>
      </c>
      <c r="E85" s="4" t="s">
        <v>589</v>
      </c>
      <c r="F85" s="4"/>
      <c r="G85" s="4"/>
      <c r="H85" s="4"/>
      <c r="I85" s="17" t="s">
        <v>31</v>
      </c>
      <c r="J85" s="4"/>
      <c r="K85" s="4"/>
      <c r="L85" s="4"/>
      <c r="M85" s="4"/>
    </row>
    <row r="86" spans="1:13" x14ac:dyDescent="0.25">
      <c r="A86" s="4"/>
      <c r="B86" s="4"/>
      <c r="C86" s="4"/>
      <c r="D86" s="36"/>
      <c r="E86" s="4"/>
      <c r="F86" s="4"/>
      <c r="G86" s="4"/>
      <c r="H86" s="4"/>
      <c r="I86" s="17" t="s">
        <v>31</v>
      </c>
      <c r="J86" s="4"/>
      <c r="K86" s="4"/>
      <c r="L86" s="4"/>
      <c r="M86" s="4"/>
    </row>
    <row r="87" spans="1:13" x14ac:dyDescent="0.25">
      <c r="A87" s="4"/>
      <c r="B87" s="4"/>
      <c r="C87" s="4"/>
      <c r="D87" s="36"/>
      <c r="E87" s="4" t="s">
        <v>590</v>
      </c>
      <c r="F87" s="4"/>
      <c r="G87" s="4"/>
      <c r="H87" s="4"/>
      <c r="I87" s="17" t="s">
        <v>31</v>
      </c>
      <c r="J87" s="4"/>
      <c r="K87" s="4"/>
      <c r="L87" s="4"/>
      <c r="M87" s="4"/>
    </row>
    <row r="88" spans="1:13" x14ac:dyDescent="0.25">
      <c r="A88" s="4"/>
      <c r="B88" s="4"/>
      <c r="C88" s="4"/>
      <c r="D88" s="36"/>
      <c r="E88" s="4" t="s">
        <v>591</v>
      </c>
      <c r="F88" s="4"/>
      <c r="G88" s="4"/>
      <c r="H88" s="4"/>
      <c r="I88" s="17" t="s">
        <v>31</v>
      </c>
      <c r="J88" s="4"/>
      <c r="K88" s="4"/>
      <c r="L88" s="4"/>
      <c r="M88" s="4"/>
    </row>
    <row r="89" spans="1:13" x14ac:dyDescent="0.25">
      <c r="A89" s="4"/>
      <c r="B89" s="4"/>
      <c r="C89" s="4"/>
      <c r="D89" s="36" t="s">
        <v>639</v>
      </c>
      <c r="E89" s="4" t="s">
        <v>593</v>
      </c>
      <c r="F89" s="4"/>
      <c r="G89" s="4"/>
      <c r="H89" s="4"/>
      <c r="I89" s="17" t="s">
        <v>31</v>
      </c>
      <c r="J89" s="4"/>
      <c r="K89" s="4"/>
      <c r="L89" s="4"/>
      <c r="M89" s="4"/>
    </row>
    <row r="90" spans="1:13" x14ac:dyDescent="0.25">
      <c r="A90" s="4"/>
      <c r="B90" s="4"/>
      <c r="C90" s="4"/>
      <c r="D90" s="36">
        <v>1</v>
      </c>
      <c r="E90" s="4" t="s">
        <v>81</v>
      </c>
      <c r="F90" s="4"/>
      <c r="G90" s="4"/>
      <c r="H90" s="4"/>
      <c r="I90" s="17" t="s">
        <v>31</v>
      </c>
      <c r="J90" s="4"/>
      <c r="K90" s="4"/>
      <c r="L90" s="4"/>
      <c r="M90" s="4"/>
    </row>
    <row r="91" spans="1:13" x14ac:dyDescent="0.25">
      <c r="A91" s="4"/>
      <c r="B91" s="4"/>
      <c r="C91" s="4"/>
      <c r="D91" s="36">
        <v>2</v>
      </c>
      <c r="E91" s="4" t="s">
        <v>594</v>
      </c>
      <c r="F91" s="4"/>
      <c r="G91" s="4"/>
      <c r="H91" s="4"/>
      <c r="I91" s="17" t="s">
        <v>31</v>
      </c>
      <c r="J91" s="4"/>
      <c r="K91" s="4"/>
      <c r="L91" s="4"/>
      <c r="M91" s="4"/>
    </row>
    <row r="92" spans="1:13" x14ac:dyDescent="0.25">
      <c r="A92" s="4"/>
      <c r="B92" s="4"/>
      <c r="C92" s="4"/>
      <c r="D92" s="36">
        <v>3</v>
      </c>
      <c r="E92" s="4" t="s">
        <v>595</v>
      </c>
      <c r="F92" s="4"/>
      <c r="G92" s="4"/>
      <c r="H92" s="4"/>
      <c r="I92" s="17" t="s">
        <v>31</v>
      </c>
      <c r="J92" s="4"/>
      <c r="K92" s="4"/>
      <c r="L92" s="4"/>
      <c r="M92" s="4"/>
    </row>
    <row r="93" spans="1:13" x14ac:dyDescent="0.25">
      <c r="A93" s="4"/>
      <c r="B93" s="4"/>
      <c r="C93" s="4"/>
      <c r="D93" s="36">
        <v>4</v>
      </c>
      <c r="E93" s="4"/>
      <c r="F93" s="4"/>
      <c r="G93" s="4"/>
      <c r="H93" s="4"/>
      <c r="I93" s="17" t="s">
        <v>31</v>
      </c>
      <c r="J93" s="4"/>
      <c r="K93" s="4"/>
      <c r="L93" s="4"/>
      <c r="M93" s="4"/>
    </row>
    <row r="94" spans="1:13" x14ac:dyDescent="0.25">
      <c r="A94" s="4"/>
      <c r="B94" s="4"/>
      <c r="C94" s="4"/>
      <c r="D94" s="36">
        <v>5</v>
      </c>
      <c r="E94" s="4" t="s">
        <v>590</v>
      </c>
      <c r="F94" s="4"/>
      <c r="G94" s="4"/>
      <c r="H94" s="4"/>
      <c r="I94" s="17" t="s">
        <v>31</v>
      </c>
      <c r="J94" s="4"/>
      <c r="K94" s="4"/>
      <c r="L94" s="4"/>
      <c r="M94" s="4"/>
    </row>
    <row r="95" spans="1:13" x14ac:dyDescent="0.25">
      <c r="A95" s="4"/>
      <c r="B95" s="4"/>
      <c r="C95" s="4"/>
      <c r="D95" s="36">
        <v>6</v>
      </c>
      <c r="E95" s="4" t="s">
        <v>591</v>
      </c>
      <c r="F95" s="4"/>
      <c r="G95" s="4"/>
      <c r="H95" s="4"/>
      <c r="I95" s="17" t="s">
        <v>31</v>
      </c>
      <c r="J95" s="4"/>
      <c r="K95" s="4"/>
      <c r="L95" s="4"/>
      <c r="M95" s="4"/>
    </row>
    <row r="96" spans="1:13" x14ac:dyDescent="0.25">
      <c r="A96" s="4"/>
      <c r="B96" s="4"/>
      <c r="C96" s="4"/>
      <c r="D96" s="36"/>
      <c r="E96" s="4" t="s">
        <v>593</v>
      </c>
      <c r="F96" s="4"/>
      <c r="G96" s="4"/>
      <c r="H96" s="4"/>
      <c r="I96" s="17" t="s">
        <v>31</v>
      </c>
      <c r="J96" s="4"/>
      <c r="K96" s="4"/>
      <c r="L96" s="4"/>
      <c r="M96" s="4"/>
    </row>
    <row r="97" spans="1:13" x14ac:dyDescent="0.25">
      <c r="A97" s="4"/>
      <c r="B97" s="4"/>
      <c r="C97" s="4"/>
      <c r="D97" s="36"/>
      <c r="E97" s="4" t="s">
        <v>81</v>
      </c>
      <c r="F97" s="4"/>
      <c r="G97" s="4"/>
      <c r="H97" s="4"/>
      <c r="I97" s="17" t="s">
        <v>31</v>
      </c>
      <c r="J97" s="4"/>
      <c r="K97" s="4"/>
      <c r="L97" s="4"/>
      <c r="M97" s="4"/>
    </row>
    <row r="98" spans="1:13" x14ac:dyDescent="0.25">
      <c r="A98" s="4"/>
      <c r="B98" s="4"/>
      <c r="C98" s="4"/>
      <c r="D98" s="36"/>
      <c r="E98" s="4"/>
      <c r="F98" s="4"/>
      <c r="G98" s="4"/>
      <c r="H98" s="4"/>
      <c r="I98" s="17" t="s">
        <v>31</v>
      </c>
      <c r="J98" s="4"/>
      <c r="K98" s="4"/>
      <c r="L98" s="4"/>
      <c r="M98" s="4"/>
    </row>
    <row r="99" spans="1:13" x14ac:dyDescent="0.25">
      <c r="A99" s="4"/>
      <c r="B99" s="4"/>
      <c r="C99" s="4"/>
      <c r="D99" s="36" t="s">
        <v>640</v>
      </c>
      <c r="E99" s="4"/>
      <c r="F99" s="4"/>
      <c r="G99" s="4"/>
      <c r="H99" s="4"/>
      <c r="I99" s="17" t="s">
        <v>31</v>
      </c>
      <c r="J99" s="4"/>
      <c r="K99" s="4"/>
      <c r="L99" s="4"/>
      <c r="M99" s="4"/>
    </row>
    <row r="100" spans="1:13" x14ac:dyDescent="0.25">
      <c r="A100" s="4"/>
      <c r="B100" s="4"/>
      <c r="C100" s="4"/>
      <c r="D100" s="36">
        <v>1</v>
      </c>
      <c r="E100" s="4"/>
      <c r="F100" s="4"/>
      <c r="G100" s="4"/>
      <c r="H100" s="4"/>
      <c r="I100" s="17" t="s">
        <v>31</v>
      </c>
      <c r="J100" s="4"/>
      <c r="K100" s="4"/>
      <c r="L100" s="4"/>
      <c r="M100" s="4"/>
    </row>
    <row r="101" spans="1:13" x14ac:dyDescent="0.25">
      <c r="A101" s="4"/>
      <c r="B101" s="4"/>
      <c r="C101" s="4"/>
      <c r="D101" s="36">
        <v>2</v>
      </c>
      <c r="E101" s="4"/>
      <c r="F101" s="4"/>
      <c r="G101" s="4"/>
      <c r="H101" s="4"/>
      <c r="I101" s="17" t="s">
        <v>31</v>
      </c>
      <c r="J101" s="4"/>
      <c r="K101" s="4"/>
      <c r="L101" s="4"/>
      <c r="M101" s="4"/>
    </row>
    <row r="102" spans="1:13" x14ac:dyDescent="0.25">
      <c r="A102" s="4"/>
      <c r="B102" s="4"/>
      <c r="C102" s="4"/>
      <c r="D102" s="36">
        <v>3</v>
      </c>
      <c r="E102" s="4"/>
      <c r="F102" s="4"/>
      <c r="G102" s="4"/>
      <c r="H102" s="4"/>
      <c r="I102" s="17" t="s">
        <v>31</v>
      </c>
      <c r="J102" s="4"/>
      <c r="K102" s="4"/>
      <c r="L102" s="4"/>
      <c r="M102" s="4"/>
    </row>
    <row r="103" spans="1:13" x14ac:dyDescent="0.25">
      <c r="A103" s="4"/>
      <c r="B103" s="4"/>
      <c r="C103" s="4"/>
      <c r="D103" s="36">
        <v>4</v>
      </c>
      <c r="E103" s="4"/>
      <c r="F103" s="4"/>
      <c r="G103" s="4"/>
      <c r="H103" s="4"/>
      <c r="I103" s="17" t="s">
        <v>31</v>
      </c>
      <c r="J103" s="4"/>
      <c r="K103" s="4"/>
      <c r="L103" s="4"/>
      <c r="M103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A5D0-E110-4BD8-8FF6-F7799C200897}">
  <dimension ref="A1:O182"/>
  <sheetViews>
    <sheetView tabSelected="1" zoomScale="85" zoomScaleNormal="85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6" max="6" width="21.28515625" bestFit="1" customWidth="1"/>
    <col min="7" max="7" width="33" bestFit="1" customWidth="1"/>
    <col min="8" max="8" width="16.28515625" bestFit="1" customWidth="1"/>
    <col min="9" max="9" width="21.5703125" customWidth="1"/>
    <col min="10" max="10" width="17.140625" bestFit="1" customWidth="1"/>
    <col min="11" max="11" width="15.42578125" bestFit="1" customWidth="1"/>
    <col min="12" max="12" width="12.28515625" bestFit="1" customWidth="1"/>
    <col min="13" max="13" width="20.42578125" customWidth="1"/>
  </cols>
  <sheetData>
    <row r="1" spans="1:14" x14ac:dyDescent="0.25">
      <c r="A1" s="25"/>
      <c r="B1" s="4"/>
      <c r="C1" s="5" t="s">
        <v>31</v>
      </c>
      <c r="D1" s="5" t="s">
        <v>31</v>
      </c>
      <c r="E1" s="4"/>
      <c r="F1" s="3" t="s">
        <v>641</v>
      </c>
      <c r="G1" s="3" t="s">
        <v>572</v>
      </c>
      <c r="H1" s="26" t="s">
        <v>571</v>
      </c>
      <c r="I1" s="26" t="s">
        <v>642</v>
      </c>
      <c r="J1" s="26" t="s">
        <v>31</v>
      </c>
      <c r="K1" s="26" t="s">
        <v>641</v>
      </c>
      <c r="L1" s="26" t="s">
        <v>110</v>
      </c>
      <c r="M1" s="26" t="s">
        <v>643</v>
      </c>
      <c r="N1" s="4"/>
    </row>
    <row r="2" spans="1:14" x14ac:dyDescent="0.25">
      <c r="A2" s="4"/>
      <c r="B2" s="4"/>
      <c r="C2" s="5" t="s">
        <v>31</v>
      </c>
      <c r="D2" s="5" t="s">
        <v>31</v>
      </c>
      <c r="E2" s="4"/>
      <c r="F2" s="3" t="s">
        <v>641</v>
      </c>
      <c r="G2" s="3" t="s">
        <v>572</v>
      </c>
      <c r="H2" s="26" t="s">
        <v>571</v>
      </c>
      <c r="I2" s="26" t="s">
        <v>642</v>
      </c>
      <c r="J2" s="26" t="s">
        <v>31</v>
      </c>
      <c r="K2" s="26" t="s">
        <v>641</v>
      </c>
      <c r="L2" s="26" t="s">
        <v>110</v>
      </c>
      <c r="M2" s="26" t="s">
        <v>643</v>
      </c>
      <c r="N2" s="4" t="s">
        <v>644</v>
      </c>
    </row>
    <row r="3" spans="1:14" x14ac:dyDescent="0.25">
      <c r="A3" s="4"/>
      <c r="B3" s="4"/>
      <c r="C3" s="4"/>
      <c r="D3" s="4"/>
      <c r="E3" s="4"/>
      <c r="F3" s="4" t="s">
        <v>412</v>
      </c>
      <c r="G3" s="4" t="s">
        <v>411</v>
      </c>
      <c r="H3" s="4">
        <v>17</v>
      </c>
      <c r="I3" s="4">
        <v>20036</v>
      </c>
      <c r="J3" s="4"/>
      <c r="K3" s="4">
        <v>40001</v>
      </c>
      <c r="L3" s="4">
        <v>1</v>
      </c>
      <c r="M3" s="4">
        <v>1</v>
      </c>
      <c r="N3" s="4" t="str">
        <f>CONCATENATE("INSERT INTO s_acct_ref_gl_method_pattern_m(acct_ref_type_id,for_gl_group_id,ref_gl_group_id,disp_seq_no,is_mandatory_ref) VALUES (",H3&amp;","&amp;I3&amp;","&amp;K3&amp;","&amp;L3&amp;","&amp;M3&amp;");")</f>
        <v>INSERT INTO s_acct_ref_gl_method_pattern_m(acct_ref_type_id,for_gl_group_id,ref_gl_group_id,disp_seq_no,is_mandatory_ref) VALUES (17,20036,40001,1,1);</v>
      </c>
    </row>
    <row r="4" spans="1:14" x14ac:dyDescent="0.25">
      <c r="A4" s="4"/>
      <c r="B4" s="4"/>
      <c r="C4" s="4"/>
      <c r="D4" s="4"/>
      <c r="E4" s="4"/>
      <c r="F4" s="4" t="s">
        <v>599</v>
      </c>
      <c r="G4" s="4" t="s">
        <v>579</v>
      </c>
      <c r="H4" s="4">
        <v>35</v>
      </c>
      <c r="I4" s="4">
        <v>20036</v>
      </c>
      <c r="J4" s="4" t="s">
        <v>645</v>
      </c>
      <c r="K4" s="4">
        <v>40001</v>
      </c>
      <c r="L4" s="4">
        <v>2</v>
      </c>
      <c r="M4" s="4">
        <v>0</v>
      </c>
      <c r="N4" s="4" t="str">
        <f t="shared" ref="N4:N67" si="0">CONCATENATE("INSERT INTO s_acct_ref_gl_method_pattern_m(acct_ref_type_id,for_gl_group_id,ref_gl_group_id,disp_seq_no,is_mandatory_ref) VALUES (",H4&amp;","&amp;I4&amp;","&amp;K4&amp;","&amp;L4&amp;","&amp;M4&amp;");")</f>
        <v>INSERT INTO s_acct_ref_gl_method_pattern_m(acct_ref_type_id,for_gl_group_id,ref_gl_group_id,disp_seq_no,is_mandatory_ref) VALUES (35,20036,40001,2,0);</v>
      </c>
    </row>
    <row r="5" spans="1:14" x14ac:dyDescent="0.25">
      <c r="A5" s="4"/>
      <c r="B5" s="4"/>
      <c r="C5" s="4"/>
      <c r="D5" s="4" t="s">
        <v>32</v>
      </c>
      <c r="E5" s="4"/>
      <c r="F5" s="4" t="s">
        <v>258</v>
      </c>
      <c r="G5" s="4" t="s">
        <v>646</v>
      </c>
      <c r="H5" s="4">
        <v>5</v>
      </c>
      <c r="I5" s="4">
        <v>20036</v>
      </c>
      <c r="J5" s="4"/>
      <c r="K5" s="4">
        <v>20001</v>
      </c>
      <c r="L5" s="4">
        <v>3</v>
      </c>
      <c r="M5" s="4">
        <v>0</v>
      </c>
      <c r="N5" s="4" t="str">
        <f t="shared" si="0"/>
        <v>INSERT INTO s_acct_ref_gl_method_pattern_m(acct_ref_type_id,for_gl_group_id,ref_gl_group_id,disp_seq_no,is_mandatory_ref) VALUES (5,20036,20001,3,0);</v>
      </c>
    </row>
    <row r="6" spans="1:14" x14ac:dyDescent="0.25">
      <c r="A6" s="4"/>
      <c r="B6" s="4"/>
      <c r="C6" s="4"/>
      <c r="D6" s="4"/>
      <c r="E6" s="4"/>
      <c r="F6" s="43" t="s">
        <v>444</v>
      </c>
      <c r="G6" s="4" t="s">
        <v>581</v>
      </c>
      <c r="H6" s="4">
        <v>6</v>
      </c>
      <c r="I6" s="4">
        <v>20036</v>
      </c>
      <c r="J6" s="4"/>
      <c r="K6" s="1">
        <v>20002</v>
      </c>
      <c r="L6" s="4">
        <v>4</v>
      </c>
      <c r="M6" s="4">
        <v>1</v>
      </c>
      <c r="N6" s="4" t="str">
        <f t="shared" si="0"/>
        <v>INSERT INTO s_acct_ref_gl_method_pattern_m(acct_ref_type_id,for_gl_group_id,ref_gl_group_id,disp_seq_no,is_mandatory_ref) VALUES (6,20036,20002,4,1);</v>
      </c>
    </row>
    <row r="7" spans="1:14" x14ac:dyDescent="0.25">
      <c r="A7" s="4"/>
      <c r="B7" s="4"/>
      <c r="C7" s="4"/>
      <c r="D7" s="4" t="s">
        <v>32</v>
      </c>
      <c r="E7" s="4"/>
      <c r="F7" s="43" t="s">
        <v>436</v>
      </c>
      <c r="G7" s="4" t="s">
        <v>148</v>
      </c>
      <c r="H7" s="4">
        <v>1</v>
      </c>
      <c r="I7" s="4">
        <v>20036</v>
      </c>
      <c r="J7" s="4"/>
      <c r="K7" s="43">
        <v>10010</v>
      </c>
      <c r="L7" s="4">
        <v>5</v>
      </c>
      <c r="M7" s="4">
        <v>1</v>
      </c>
      <c r="N7" s="4" t="str">
        <f t="shared" si="0"/>
        <v>INSERT INTO s_acct_ref_gl_method_pattern_m(acct_ref_type_id,for_gl_group_id,ref_gl_group_id,disp_seq_no,is_mandatory_ref) VALUES (1,20036,10010,5,1);</v>
      </c>
    </row>
    <row r="8" spans="1:14" x14ac:dyDescent="0.25">
      <c r="A8" s="4"/>
      <c r="B8" s="4"/>
      <c r="C8" s="4"/>
      <c r="D8" s="4" t="s">
        <v>32</v>
      </c>
      <c r="E8" s="4" t="s">
        <v>32</v>
      </c>
      <c r="F8" s="4" t="s">
        <v>318</v>
      </c>
      <c r="G8" s="4" t="s">
        <v>588</v>
      </c>
      <c r="H8" s="4">
        <v>10</v>
      </c>
      <c r="I8" s="4">
        <v>20036</v>
      </c>
      <c r="J8" s="4"/>
      <c r="K8" s="4">
        <v>20028</v>
      </c>
      <c r="L8" s="4">
        <v>6</v>
      </c>
      <c r="M8" s="4">
        <v>0</v>
      </c>
      <c r="N8" s="4" t="str">
        <f t="shared" si="0"/>
        <v>INSERT INTO s_acct_ref_gl_method_pattern_m(acct_ref_type_id,for_gl_group_id,ref_gl_group_id,disp_seq_no,is_mandatory_ref) VALUES (10,20036,20028,6,0);</v>
      </c>
    </row>
    <row r="9" spans="1:14" x14ac:dyDescent="0.25">
      <c r="A9" s="4"/>
      <c r="B9" s="4"/>
      <c r="C9" s="4" t="s">
        <v>32</v>
      </c>
      <c r="D9" s="4"/>
      <c r="E9" s="4"/>
      <c r="F9" s="4" t="s">
        <v>79</v>
      </c>
      <c r="G9" s="4" t="s">
        <v>602</v>
      </c>
      <c r="H9" s="4">
        <v>38</v>
      </c>
      <c r="I9" s="4">
        <v>20036</v>
      </c>
      <c r="J9" s="4"/>
      <c r="K9" s="4">
        <v>10042</v>
      </c>
      <c r="L9" s="4">
        <v>7</v>
      </c>
      <c r="M9" s="4">
        <v>0</v>
      </c>
      <c r="N9" s="4" t="str">
        <f t="shared" si="0"/>
        <v>INSERT INTO s_acct_ref_gl_method_pattern_m(acct_ref_type_id,for_gl_group_id,ref_gl_group_id,disp_seq_no,is_mandatory_ref) VALUES (38,20036,10042,7,0);</v>
      </c>
    </row>
    <row r="10" spans="1:14" x14ac:dyDescent="0.25">
      <c r="A10" s="4"/>
      <c r="B10" s="4"/>
      <c r="C10" s="4"/>
      <c r="D10" s="4" t="s">
        <v>32</v>
      </c>
      <c r="E10" s="4"/>
      <c r="F10" s="4" t="s">
        <v>600</v>
      </c>
      <c r="G10" s="4" t="s">
        <v>647</v>
      </c>
      <c r="H10" s="4">
        <v>36</v>
      </c>
      <c r="I10" s="4">
        <v>20036</v>
      </c>
      <c r="J10" s="4"/>
      <c r="K10" s="1">
        <v>20002</v>
      </c>
      <c r="L10" s="4">
        <v>8</v>
      </c>
      <c r="M10" s="4">
        <v>1</v>
      </c>
      <c r="N10" s="4" t="str">
        <f t="shared" si="0"/>
        <v>INSERT INTO s_acct_ref_gl_method_pattern_m(acct_ref_type_id,for_gl_group_id,ref_gl_group_id,disp_seq_no,is_mandatory_ref) VALUES (36,20036,20002,8,1);</v>
      </c>
    </row>
    <row r="11" spans="1:14" x14ac:dyDescent="0.25">
      <c r="A11" s="4"/>
      <c r="B11" s="4"/>
      <c r="C11" s="4"/>
      <c r="D11" s="4" t="s">
        <v>32</v>
      </c>
      <c r="E11" s="4"/>
      <c r="F11" s="4" t="s">
        <v>601</v>
      </c>
      <c r="G11" s="4" t="s">
        <v>585</v>
      </c>
      <c r="H11" s="4">
        <v>37</v>
      </c>
      <c r="I11" s="4">
        <v>20036</v>
      </c>
      <c r="J11" s="4"/>
      <c r="K11" s="43">
        <v>10010</v>
      </c>
      <c r="L11" s="4">
        <v>9</v>
      </c>
      <c r="M11" s="4">
        <v>0</v>
      </c>
      <c r="N11" s="4" t="str">
        <f t="shared" si="0"/>
        <v>INSERT INTO s_acct_ref_gl_method_pattern_m(acct_ref_type_id,for_gl_group_id,ref_gl_group_id,disp_seq_no,is_mandatory_ref) VALUES (37,20036,10010,9,0);</v>
      </c>
    </row>
    <row r="12" spans="1:14" x14ac:dyDescent="0.25">
      <c r="A12" s="4"/>
      <c r="B12" s="4"/>
      <c r="C12" s="4"/>
      <c r="D12" s="4"/>
      <c r="E12" s="4"/>
      <c r="F12" s="4" t="s">
        <v>375</v>
      </c>
      <c r="G12" s="4" t="s">
        <v>374</v>
      </c>
      <c r="H12" s="4">
        <v>39</v>
      </c>
      <c r="I12" s="4">
        <v>20036</v>
      </c>
      <c r="J12" s="4"/>
      <c r="K12" s="4">
        <v>20055</v>
      </c>
      <c r="L12" s="4">
        <v>10</v>
      </c>
      <c r="M12" s="4">
        <v>0</v>
      </c>
      <c r="N12" s="4" t="str">
        <f t="shared" si="0"/>
        <v>INSERT INTO s_acct_ref_gl_method_pattern_m(acct_ref_type_id,for_gl_group_id,ref_gl_group_id,disp_seq_no,is_mandatory_ref) VALUES (39,20036,20055,10,0);</v>
      </c>
    </row>
    <row r="13" spans="1:14" x14ac:dyDescent="0.25">
      <c r="A13" s="4"/>
      <c r="B13" s="4"/>
      <c r="C13" s="4"/>
      <c r="D13" s="4"/>
      <c r="E13" s="4"/>
      <c r="F13" s="4" t="s">
        <v>416</v>
      </c>
      <c r="G13" s="4" t="s">
        <v>415</v>
      </c>
      <c r="H13" s="4">
        <v>53</v>
      </c>
      <c r="I13" s="4">
        <v>20036</v>
      </c>
      <c r="J13" s="4"/>
      <c r="K13" s="4">
        <v>40002</v>
      </c>
      <c r="L13" s="4">
        <v>11</v>
      </c>
      <c r="M13" s="4">
        <v>0</v>
      </c>
      <c r="N13" s="4" t="str">
        <f t="shared" si="0"/>
        <v>INSERT INTO s_acct_ref_gl_method_pattern_m(acct_ref_type_id,for_gl_group_id,ref_gl_group_id,disp_seq_no,is_mandatory_ref) VALUES (53,20036,40002,11,0);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 t="s">
        <v>412</v>
      </c>
      <c r="G15" s="4" t="s">
        <v>411</v>
      </c>
      <c r="H15" s="4">
        <v>17</v>
      </c>
      <c r="I15" s="22">
        <v>20037</v>
      </c>
      <c r="J15" s="22"/>
      <c r="K15" s="22">
        <v>20023</v>
      </c>
      <c r="L15" s="4">
        <v>1</v>
      </c>
      <c r="M15" s="4">
        <v>1</v>
      </c>
      <c r="N15" s="4" t="str">
        <f t="shared" si="0"/>
        <v>INSERT INTO s_acct_ref_gl_method_pattern_m(acct_ref_type_id,for_gl_group_id,ref_gl_group_id,disp_seq_no,is_mandatory_ref) VALUES (17,20037,20023,1,1);</v>
      </c>
    </row>
    <row r="16" spans="1:14" x14ac:dyDescent="0.25">
      <c r="A16" s="4"/>
      <c r="B16" s="4"/>
      <c r="C16" s="4"/>
      <c r="D16" s="4"/>
      <c r="E16" s="4"/>
      <c r="F16" s="4" t="s">
        <v>599</v>
      </c>
      <c r="G16" s="4" t="s">
        <v>579</v>
      </c>
      <c r="H16" s="4">
        <v>35</v>
      </c>
      <c r="I16" s="4">
        <v>20037</v>
      </c>
      <c r="J16" s="4" t="s">
        <v>648</v>
      </c>
      <c r="K16" s="4">
        <v>40001</v>
      </c>
      <c r="L16" s="4">
        <v>2</v>
      </c>
      <c r="M16" s="4">
        <v>0</v>
      </c>
      <c r="N16" s="4" t="str">
        <f t="shared" si="0"/>
        <v>INSERT INTO s_acct_ref_gl_method_pattern_m(acct_ref_type_id,for_gl_group_id,ref_gl_group_id,disp_seq_no,is_mandatory_ref) VALUES (35,20037,40001,2,0);</v>
      </c>
    </row>
    <row r="17" spans="1:14" x14ac:dyDescent="0.25">
      <c r="A17" s="4"/>
      <c r="B17" s="4"/>
      <c r="C17" s="4"/>
      <c r="D17" s="4"/>
      <c r="E17" s="4"/>
      <c r="F17" s="4" t="s">
        <v>258</v>
      </c>
      <c r="G17" s="4" t="s">
        <v>646</v>
      </c>
      <c r="H17" s="4">
        <v>5</v>
      </c>
      <c r="I17" s="4">
        <v>20037</v>
      </c>
      <c r="J17" s="4"/>
      <c r="K17" s="4">
        <v>20001</v>
      </c>
      <c r="L17" s="4">
        <v>3</v>
      </c>
      <c r="M17" s="4">
        <v>0</v>
      </c>
      <c r="N17" s="4" t="str">
        <f t="shared" si="0"/>
        <v>INSERT INTO s_acct_ref_gl_method_pattern_m(acct_ref_type_id,for_gl_group_id,ref_gl_group_id,disp_seq_no,is_mandatory_ref) VALUES (5,20037,20001,3,0);</v>
      </c>
    </row>
    <row r="18" spans="1:14" x14ac:dyDescent="0.25">
      <c r="A18" s="4"/>
      <c r="B18" s="4"/>
      <c r="C18" s="4"/>
      <c r="D18" s="4"/>
      <c r="E18" s="4"/>
      <c r="F18" s="43" t="s">
        <v>444</v>
      </c>
      <c r="G18" s="4" t="s">
        <v>649</v>
      </c>
      <c r="H18" s="4">
        <v>6</v>
      </c>
      <c r="I18" s="4">
        <v>20037</v>
      </c>
      <c r="J18" s="4"/>
      <c r="K18" s="1">
        <v>20002</v>
      </c>
      <c r="L18" s="4">
        <v>4</v>
      </c>
      <c r="M18" s="4">
        <v>1</v>
      </c>
      <c r="N18" s="4" t="str">
        <f t="shared" si="0"/>
        <v>INSERT INTO s_acct_ref_gl_method_pattern_m(acct_ref_type_id,for_gl_group_id,ref_gl_group_id,disp_seq_no,is_mandatory_ref) VALUES (6,20037,20002,4,1);</v>
      </c>
    </row>
    <row r="19" spans="1:14" x14ac:dyDescent="0.25">
      <c r="A19" s="4"/>
      <c r="B19" s="4"/>
      <c r="C19" s="4"/>
      <c r="D19" s="4"/>
      <c r="E19" s="4"/>
      <c r="F19" s="43" t="s">
        <v>436</v>
      </c>
      <c r="G19" s="4" t="s">
        <v>148</v>
      </c>
      <c r="H19" s="4">
        <v>1</v>
      </c>
      <c r="I19" s="4">
        <v>20037</v>
      </c>
      <c r="J19" s="4"/>
      <c r="K19" s="43">
        <v>10010</v>
      </c>
      <c r="L19" s="4">
        <v>5</v>
      </c>
      <c r="M19" s="4">
        <v>1</v>
      </c>
      <c r="N19" s="4" t="str">
        <f t="shared" si="0"/>
        <v>INSERT INTO s_acct_ref_gl_method_pattern_m(acct_ref_type_id,for_gl_group_id,ref_gl_group_id,disp_seq_no,is_mandatory_ref) VALUES (1,20037,10010,5,1);</v>
      </c>
    </row>
    <row r="20" spans="1:14" x14ac:dyDescent="0.25">
      <c r="A20" s="4"/>
      <c r="B20" s="4"/>
      <c r="C20" s="4"/>
      <c r="D20" s="4"/>
      <c r="E20" s="4"/>
      <c r="F20" s="4" t="s">
        <v>318</v>
      </c>
      <c r="G20" s="4" t="s">
        <v>588</v>
      </c>
      <c r="H20" s="4">
        <v>10</v>
      </c>
      <c r="I20" s="4">
        <v>20037</v>
      </c>
      <c r="J20" s="4"/>
      <c r="K20" s="4">
        <v>20028</v>
      </c>
      <c r="L20" s="4">
        <v>6</v>
      </c>
      <c r="M20" s="4">
        <v>0</v>
      </c>
      <c r="N20" s="4" t="str">
        <f t="shared" si="0"/>
        <v>INSERT INTO s_acct_ref_gl_method_pattern_m(acct_ref_type_id,for_gl_group_id,ref_gl_group_id,disp_seq_no,is_mandatory_ref) VALUES (10,20037,20028,6,0);</v>
      </c>
    </row>
    <row r="21" spans="1:14" x14ac:dyDescent="0.25">
      <c r="A21" s="4"/>
      <c r="B21" s="4" t="s">
        <v>32</v>
      </c>
      <c r="C21" s="4"/>
      <c r="D21" s="4" t="s">
        <v>32</v>
      </c>
      <c r="E21" s="4"/>
      <c r="F21" s="4" t="s">
        <v>79</v>
      </c>
      <c r="G21" s="4" t="s">
        <v>602</v>
      </c>
      <c r="H21" s="4">
        <v>38</v>
      </c>
      <c r="I21" s="4">
        <v>20037</v>
      </c>
      <c r="J21" s="4"/>
      <c r="K21" s="4">
        <v>10042</v>
      </c>
      <c r="L21" s="4">
        <v>7</v>
      </c>
      <c r="M21" s="4">
        <v>0</v>
      </c>
      <c r="N21" s="4" t="str">
        <f t="shared" si="0"/>
        <v>INSERT INTO s_acct_ref_gl_method_pattern_m(acct_ref_type_id,for_gl_group_id,ref_gl_group_id,disp_seq_no,is_mandatory_ref) VALUES (38,20037,10042,7,0);</v>
      </c>
    </row>
    <row r="22" spans="1:14" x14ac:dyDescent="0.25">
      <c r="A22" s="4"/>
      <c r="B22" s="4"/>
      <c r="C22" s="4"/>
      <c r="D22" s="4"/>
      <c r="E22" s="4"/>
      <c r="F22" s="4" t="s">
        <v>600</v>
      </c>
      <c r="G22" s="4" t="s">
        <v>583</v>
      </c>
      <c r="H22" s="4">
        <v>36</v>
      </c>
      <c r="I22" s="4">
        <v>20037</v>
      </c>
      <c r="J22" s="4"/>
      <c r="K22" s="1">
        <v>20002</v>
      </c>
      <c r="L22" s="4">
        <v>8</v>
      </c>
      <c r="M22" s="4">
        <v>1</v>
      </c>
      <c r="N22" s="4" t="str">
        <f t="shared" si="0"/>
        <v>INSERT INTO s_acct_ref_gl_method_pattern_m(acct_ref_type_id,for_gl_group_id,ref_gl_group_id,disp_seq_no,is_mandatory_ref) VALUES (36,20037,20002,8,1);</v>
      </c>
    </row>
    <row r="23" spans="1:14" x14ac:dyDescent="0.25">
      <c r="A23" s="4"/>
      <c r="B23" s="4"/>
      <c r="C23" s="4"/>
      <c r="D23" s="4"/>
      <c r="E23" s="4"/>
      <c r="F23" s="4" t="s">
        <v>601</v>
      </c>
      <c r="G23" s="4" t="s">
        <v>585</v>
      </c>
      <c r="H23" s="4">
        <v>37</v>
      </c>
      <c r="I23" s="4">
        <v>20037</v>
      </c>
      <c r="J23" s="4"/>
      <c r="K23" s="43">
        <v>10010</v>
      </c>
      <c r="L23" s="4">
        <v>9</v>
      </c>
      <c r="M23" s="4">
        <v>0</v>
      </c>
      <c r="N23" s="4" t="str">
        <f t="shared" si="0"/>
        <v>INSERT INTO s_acct_ref_gl_method_pattern_m(acct_ref_type_id,for_gl_group_id,ref_gl_group_id,disp_seq_no,is_mandatory_ref) VALUES (37,20037,10010,9,0);</v>
      </c>
    </row>
    <row r="24" spans="1:14" x14ac:dyDescent="0.25">
      <c r="A24" s="4"/>
      <c r="B24" s="4"/>
      <c r="C24" s="4"/>
      <c r="D24" s="4"/>
      <c r="E24" s="4"/>
      <c r="F24" s="4" t="s">
        <v>375</v>
      </c>
      <c r="G24" s="4" t="s">
        <v>374</v>
      </c>
      <c r="H24" s="4">
        <v>39</v>
      </c>
      <c r="I24" s="4">
        <v>20037</v>
      </c>
      <c r="J24" s="4"/>
      <c r="K24" s="4">
        <v>20055</v>
      </c>
      <c r="L24" s="4">
        <v>10</v>
      </c>
      <c r="M24" s="4">
        <v>0</v>
      </c>
      <c r="N24" s="4" t="str">
        <f t="shared" si="0"/>
        <v>INSERT INTO s_acct_ref_gl_method_pattern_m(acct_ref_type_id,for_gl_group_id,ref_gl_group_id,disp_seq_no,is_mandatory_ref) VALUES (39,20037,20055,10,0);</v>
      </c>
    </row>
    <row r="25" spans="1:14" x14ac:dyDescent="0.25">
      <c r="A25" s="4"/>
      <c r="B25" s="4"/>
      <c r="C25" s="4"/>
      <c r="D25" s="4"/>
      <c r="E25" s="4"/>
      <c r="F25" s="4" t="s">
        <v>416</v>
      </c>
      <c r="G25" s="4" t="s">
        <v>415</v>
      </c>
      <c r="H25" s="4">
        <v>53</v>
      </c>
      <c r="I25" s="4">
        <v>20037</v>
      </c>
      <c r="J25" s="4"/>
      <c r="K25" s="4">
        <v>40002</v>
      </c>
      <c r="L25" s="4">
        <v>11</v>
      </c>
      <c r="M25" s="4">
        <v>0</v>
      </c>
      <c r="N25" s="4" t="str">
        <f t="shared" si="0"/>
        <v>INSERT INTO s_acct_ref_gl_method_pattern_m(acct_ref_type_id,for_gl_group_id,ref_gl_group_id,disp_seq_no,is_mandatory_ref) VALUES (53,20037,40002,11,0);</v>
      </c>
    </row>
    <row r="26" spans="1:1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5">
      <c r="A27" s="4"/>
      <c r="B27" s="4"/>
      <c r="C27" s="4"/>
      <c r="D27" s="4"/>
      <c r="E27" s="4"/>
      <c r="F27" s="4" t="s">
        <v>412</v>
      </c>
      <c r="G27" s="4" t="s">
        <v>411</v>
      </c>
      <c r="H27" s="4">
        <v>17</v>
      </c>
      <c r="I27" s="22">
        <v>20006</v>
      </c>
      <c r="J27" s="22"/>
      <c r="K27" s="4">
        <v>40001</v>
      </c>
      <c r="L27" s="4">
        <v>1</v>
      </c>
      <c r="M27" s="4">
        <v>1</v>
      </c>
      <c r="N27" s="4" t="str">
        <f t="shared" si="0"/>
        <v>INSERT INTO s_acct_ref_gl_method_pattern_m(acct_ref_type_id,for_gl_group_id,ref_gl_group_id,disp_seq_no,is_mandatory_ref) VALUES (17,20006,40001,1,1);</v>
      </c>
    </row>
    <row r="28" spans="1:14" x14ac:dyDescent="0.25">
      <c r="A28" s="4"/>
      <c r="B28" s="4"/>
      <c r="C28" s="4"/>
      <c r="D28" s="4"/>
      <c r="E28" s="4"/>
      <c r="F28" s="4" t="s">
        <v>599</v>
      </c>
      <c r="G28" s="4" t="s">
        <v>579</v>
      </c>
      <c r="H28" s="4">
        <v>35</v>
      </c>
      <c r="I28" s="4">
        <v>20006</v>
      </c>
      <c r="J28" s="4" t="s">
        <v>650</v>
      </c>
      <c r="K28" s="4">
        <v>40001</v>
      </c>
      <c r="L28" s="4">
        <v>2</v>
      </c>
      <c r="M28" s="4">
        <v>0</v>
      </c>
      <c r="N28" s="4" t="str">
        <f t="shared" si="0"/>
        <v>INSERT INTO s_acct_ref_gl_method_pattern_m(acct_ref_type_id,for_gl_group_id,ref_gl_group_id,disp_seq_no,is_mandatory_ref) VALUES (35,20006,40001,2,0);</v>
      </c>
    </row>
    <row r="29" spans="1:14" x14ac:dyDescent="0.25">
      <c r="A29" s="4"/>
      <c r="B29" s="4"/>
      <c r="C29" s="4"/>
      <c r="D29" s="4"/>
      <c r="E29" s="4"/>
      <c r="F29" s="4" t="s">
        <v>258</v>
      </c>
      <c r="G29" s="4" t="s">
        <v>646</v>
      </c>
      <c r="H29" s="4">
        <v>5</v>
      </c>
      <c r="I29" s="4">
        <v>20006</v>
      </c>
      <c r="J29" s="4"/>
      <c r="K29" s="4">
        <v>20001</v>
      </c>
      <c r="L29" s="4">
        <v>3</v>
      </c>
      <c r="M29" s="4">
        <v>0</v>
      </c>
      <c r="N29" s="4" t="str">
        <f t="shared" si="0"/>
        <v>INSERT INTO s_acct_ref_gl_method_pattern_m(acct_ref_type_id,for_gl_group_id,ref_gl_group_id,disp_seq_no,is_mandatory_ref) VALUES (5,20006,20001,3,0);</v>
      </c>
    </row>
    <row r="30" spans="1:14" x14ac:dyDescent="0.25">
      <c r="A30" s="4"/>
      <c r="B30" s="4"/>
      <c r="C30" s="4"/>
      <c r="D30" s="4"/>
      <c r="E30" s="4"/>
      <c r="F30" s="43" t="s">
        <v>444</v>
      </c>
      <c r="G30" s="4" t="s">
        <v>649</v>
      </c>
      <c r="H30" s="4">
        <v>6</v>
      </c>
      <c r="I30" s="4">
        <v>20006</v>
      </c>
      <c r="J30" s="4"/>
      <c r="K30" s="1">
        <v>20002</v>
      </c>
      <c r="L30" s="4">
        <v>4</v>
      </c>
      <c r="M30" s="4">
        <v>1</v>
      </c>
      <c r="N30" s="4" t="str">
        <f t="shared" si="0"/>
        <v>INSERT INTO s_acct_ref_gl_method_pattern_m(acct_ref_type_id,for_gl_group_id,ref_gl_group_id,disp_seq_no,is_mandatory_ref) VALUES (6,20006,20002,4,1);</v>
      </c>
    </row>
    <row r="31" spans="1:14" x14ac:dyDescent="0.25">
      <c r="A31" s="4"/>
      <c r="B31" s="4"/>
      <c r="C31" s="4" t="s">
        <v>32</v>
      </c>
      <c r="D31" s="4"/>
      <c r="E31" s="4" t="s">
        <v>32</v>
      </c>
      <c r="F31" s="43" t="s">
        <v>436</v>
      </c>
      <c r="G31" s="4" t="s">
        <v>148</v>
      </c>
      <c r="H31" s="4">
        <v>1</v>
      </c>
      <c r="I31" s="4">
        <v>20006</v>
      </c>
      <c r="J31" s="4"/>
      <c r="K31" s="4">
        <v>10010</v>
      </c>
      <c r="L31" s="4">
        <v>5</v>
      </c>
      <c r="M31" s="4">
        <v>1</v>
      </c>
      <c r="N31" s="4" t="str">
        <f t="shared" si="0"/>
        <v>INSERT INTO s_acct_ref_gl_method_pattern_m(acct_ref_type_id,for_gl_group_id,ref_gl_group_id,disp_seq_no,is_mandatory_ref) VALUES (1,20006,10010,5,1);</v>
      </c>
    </row>
    <row r="32" spans="1:14" x14ac:dyDescent="0.25">
      <c r="A32" s="4"/>
      <c r="B32" s="4"/>
      <c r="C32" s="4"/>
      <c r="D32" s="4"/>
      <c r="E32" s="4"/>
      <c r="F32" s="4" t="s">
        <v>318</v>
      </c>
      <c r="G32" s="4" t="s">
        <v>588</v>
      </c>
      <c r="H32" s="4">
        <v>10</v>
      </c>
      <c r="I32" s="4">
        <v>20006</v>
      </c>
      <c r="J32" s="4"/>
      <c r="K32" s="4">
        <v>20028</v>
      </c>
      <c r="L32" s="4">
        <v>6</v>
      </c>
      <c r="M32" s="4">
        <v>0</v>
      </c>
      <c r="N32" s="4" t="str">
        <f t="shared" si="0"/>
        <v>INSERT INTO s_acct_ref_gl_method_pattern_m(acct_ref_type_id,for_gl_group_id,ref_gl_group_id,disp_seq_no,is_mandatory_ref) VALUES (10,20006,20028,6,0);</v>
      </c>
    </row>
    <row r="33" spans="1:14" x14ac:dyDescent="0.25">
      <c r="A33" s="4"/>
      <c r="B33" s="4"/>
      <c r="C33" s="4"/>
      <c r="D33" s="4"/>
      <c r="E33" s="4"/>
      <c r="F33" s="4" t="s">
        <v>79</v>
      </c>
      <c r="G33" s="4" t="s">
        <v>602</v>
      </c>
      <c r="H33" s="4">
        <v>38</v>
      </c>
      <c r="I33" s="4">
        <v>20006</v>
      </c>
      <c r="J33" s="4"/>
      <c r="K33" s="11">
        <v>10042</v>
      </c>
      <c r="L33" s="4">
        <v>7</v>
      </c>
      <c r="M33" s="4">
        <v>0</v>
      </c>
      <c r="N33" s="4" t="str">
        <f t="shared" si="0"/>
        <v>INSERT INTO s_acct_ref_gl_method_pattern_m(acct_ref_type_id,for_gl_group_id,ref_gl_group_id,disp_seq_no,is_mandatory_ref) VALUES (38,20006,10042,7,0);</v>
      </c>
    </row>
    <row r="34" spans="1:14" x14ac:dyDescent="0.25">
      <c r="A34" s="4"/>
      <c r="B34" s="4"/>
      <c r="C34" s="4"/>
      <c r="D34" s="4"/>
      <c r="E34" s="4"/>
      <c r="F34" s="4" t="s">
        <v>600</v>
      </c>
      <c r="G34" s="4" t="s">
        <v>647</v>
      </c>
      <c r="H34" s="4">
        <v>36</v>
      </c>
      <c r="I34" s="4">
        <v>20006</v>
      </c>
      <c r="J34" s="4"/>
      <c r="K34" s="1">
        <v>20002</v>
      </c>
      <c r="L34" s="4">
        <v>8</v>
      </c>
      <c r="M34" s="4">
        <v>1</v>
      </c>
      <c r="N34" s="4" t="str">
        <f t="shared" si="0"/>
        <v>INSERT INTO s_acct_ref_gl_method_pattern_m(acct_ref_type_id,for_gl_group_id,ref_gl_group_id,disp_seq_no,is_mandatory_ref) VALUES (36,20006,20002,8,1);</v>
      </c>
    </row>
    <row r="35" spans="1:14" x14ac:dyDescent="0.25">
      <c r="A35" s="4"/>
      <c r="B35" s="4"/>
      <c r="C35" s="4"/>
      <c r="D35" s="4"/>
      <c r="E35" s="4"/>
      <c r="F35" s="4" t="s">
        <v>601</v>
      </c>
      <c r="G35" s="4" t="s">
        <v>585</v>
      </c>
      <c r="H35" s="4">
        <v>37</v>
      </c>
      <c r="I35" s="4">
        <v>20006</v>
      </c>
      <c r="J35" s="4"/>
      <c r="K35" s="4">
        <v>10010</v>
      </c>
      <c r="L35" s="4">
        <v>9</v>
      </c>
      <c r="M35" s="4">
        <v>0</v>
      </c>
      <c r="N35" s="4" t="str">
        <f t="shared" si="0"/>
        <v>INSERT INTO s_acct_ref_gl_method_pattern_m(acct_ref_type_id,for_gl_group_id,ref_gl_group_id,disp_seq_no,is_mandatory_ref) VALUES (37,20006,10010,9,0);</v>
      </c>
    </row>
    <row r="36" spans="1:14" x14ac:dyDescent="0.25">
      <c r="A36" s="4"/>
      <c r="B36" s="4"/>
      <c r="C36" s="4"/>
      <c r="D36" s="4"/>
      <c r="E36" s="4"/>
      <c r="F36" s="4" t="s">
        <v>375</v>
      </c>
      <c r="G36" s="4" t="s">
        <v>374</v>
      </c>
      <c r="H36" s="4">
        <v>39</v>
      </c>
      <c r="I36" s="4">
        <v>20006</v>
      </c>
      <c r="J36" s="4"/>
      <c r="K36" s="4">
        <v>20055</v>
      </c>
      <c r="L36" s="4">
        <v>10</v>
      </c>
      <c r="M36" s="4">
        <v>0</v>
      </c>
      <c r="N36" s="4" t="str">
        <f t="shared" si="0"/>
        <v>INSERT INTO s_acct_ref_gl_method_pattern_m(acct_ref_type_id,for_gl_group_id,ref_gl_group_id,disp_seq_no,is_mandatory_ref) VALUES (39,20006,20055,10,0);</v>
      </c>
    </row>
    <row r="37" spans="1:14" x14ac:dyDescent="0.25">
      <c r="A37" s="4"/>
      <c r="B37" s="4"/>
      <c r="C37" s="4"/>
      <c r="D37" s="4"/>
      <c r="E37" s="4"/>
      <c r="F37" s="4" t="s">
        <v>416</v>
      </c>
      <c r="G37" s="4" t="s">
        <v>415</v>
      </c>
      <c r="H37" s="4">
        <v>53</v>
      </c>
      <c r="I37" s="4">
        <v>20006</v>
      </c>
      <c r="J37" s="4"/>
      <c r="K37" s="4">
        <v>40002</v>
      </c>
      <c r="L37" s="4">
        <v>11</v>
      </c>
      <c r="M37" s="4">
        <v>0</v>
      </c>
      <c r="N37" s="4" t="str">
        <f t="shared" si="0"/>
        <v>INSERT INTO s_acct_ref_gl_method_pattern_m(acct_ref_type_id,for_gl_group_id,ref_gl_group_id,disp_seq_no,is_mandatory_ref) VALUES (53,20006,40002,11,0);</v>
      </c>
    </row>
    <row r="38" spans="1:14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25">
      <c r="A39" s="4"/>
      <c r="B39" s="4"/>
      <c r="C39" s="4"/>
      <c r="D39" s="4"/>
      <c r="E39" s="4"/>
      <c r="F39" s="4" t="s">
        <v>412</v>
      </c>
      <c r="G39" s="4" t="s">
        <v>411</v>
      </c>
      <c r="H39" s="4">
        <v>17</v>
      </c>
      <c r="I39" s="22">
        <v>20007</v>
      </c>
      <c r="J39" s="22"/>
      <c r="K39" s="4">
        <v>40001</v>
      </c>
      <c r="L39" s="4">
        <v>1</v>
      </c>
      <c r="M39" s="4">
        <v>1</v>
      </c>
      <c r="N39" s="4" t="str">
        <f t="shared" si="0"/>
        <v>INSERT INTO s_acct_ref_gl_method_pattern_m(acct_ref_type_id,for_gl_group_id,ref_gl_group_id,disp_seq_no,is_mandatory_ref) VALUES (17,20007,40001,1,1);</v>
      </c>
    </row>
    <row r="40" spans="1:14" x14ac:dyDescent="0.25">
      <c r="A40" s="4"/>
      <c r="B40" s="4"/>
      <c r="C40" s="4"/>
      <c r="D40" s="4"/>
      <c r="E40" s="4"/>
      <c r="F40" s="4" t="s">
        <v>599</v>
      </c>
      <c r="G40" s="4" t="s">
        <v>579</v>
      </c>
      <c r="H40" s="4">
        <v>35</v>
      </c>
      <c r="I40" s="4">
        <v>20007</v>
      </c>
      <c r="J40" s="4" t="s">
        <v>651</v>
      </c>
      <c r="K40" s="4">
        <v>40001</v>
      </c>
      <c r="L40" s="4">
        <v>2</v>
      </c>
      <c r="M40" s="4">
        <v>0</v>
      </c>
      <c r="N40" s="4" t="str">
        <f t="shared" si="0"/>
        <v>INSERT INTO s_acct_ref_gl_method_pattern_m(acct_ref_type_id,for_gl_group_id,ref_gl_group_id,disp_seq_no,is_mandatory_ref) VALUES (35,20007,40001,2,0);</v>
      </c>
    </row>
    <row r="41" spans="1:14" x14ac:dyDescent="0.25">
      <c r="A41" s="4"/>
      <c r="B41" s="4"/>
      <c r="C41" s="4"/>
      <c r="D41" s="4"/>
      <c r="E41" s="4"/>
      <c r="F41" s="4" t="s">
        <v>258</v>
      </c>
      <c r="G41" s="4" t="s">
        <v>646</v>
      </c>
      <c r="H41" s="4">
        <v>5</v>
      </c>
      <c r="I41" s="4">
        <v>20007</v>
      </c>
      <c r="J41" s="4"/>
      <c r="K41" s="4">
        <v>20001</v>
      </c>
      <c r="L41" s="4">
        <v>3</v>
      </c>
      <c r="M41" s="4">
        <v>1</v>
      </c>
      <c r="N41" s="4" t="str">
        <f t="shared" si="0"/>
        <v>INSERT INTO s_acct_ref_gl_method_pattern_m(acct_ref_type_id,for_gl_group_id,ref_gl_group_id,disp_seq_no,is_mandatory_ref) VALUES (5,20007,20001,3,1);</v>
      </c>
    </row>
    <row r="42" spans="1:14" x14ac:dyDescent="0.25">
      <c r="A42" s="4"/>
      <c r="B42" s="4"/>
      <c r="C42" s="4"/>
      <c r="D42" s="4"/>
      <c r="E42" s="4"/>
      <c r="F42" s="43" t="s">
        <v>444</v>
      </c>
      <c r="G42" s="4" t="s">
        <v>649</v>
      </c>
      <c r="H42" s="4">
        <v>6</v>
      </c>
      <c r="I42" s="4">
        <v>20007</v>
      </c>
      <c r="J42" s="4"/>
      <c r="K42" s="1">
        <v>20002</v>
      </c>
      <c r="L42" s="4">
        <v>4</v>
      </c>
      <c r="M42" s="4">
        <v>1</v>
      </c>
      <c r="N42" s="4" t="str">
        <f t="shared" si="0"/>
        <v>INSERT INTO s_acct_ref_gl_method_pattern_m(acct_ref_type_id,for_gl_group_id,ref_gl_group_id,disp_seq_no,is_mandatory_ref) VALUES (6,20007,20002,4,1);</v>
      </c>
    </row>
    <row r="43" spans="1:14" x14ac:dyDescent="0.25">
      <c r="A43" s="4"/>
      <c r="B43" s="4"/>
      <c r="C43" s="4"/>
      <c r="D43" s="4"/>
      <c r="E43" s="4"/>
      <c r="F43" s="43" t="s">
        <v>436</v>
      </c>
      <c r="G43" s="4" t="s">
        <v>148</v>
      </c>
      <c r="H43" s="4">
        <v>1</v>
      </c>
      <c r="I43" s="4">
        <v>20007</v>
      </c>
      <c r="J43" s="4"/>
      <c r="K43" s="4">
        <v>10010</v>
      </c>
      <c r="L43" s="4">
        <v>5</v>
      </c>
      <c r="M43" s="4">
        <v>1</v>
      </c>
      <c r="N43" s="4" t="str">
        <f t="shared" si="0"/>
        <v>INSERT INTO s_acct_ref_gl_method_pattern_m(acct_ref_type_id,for_gl_group_id,ref_gl_group_id,disp_seq_no,is_mandatory_ref) VALUES (1,20007,10010,5,1);</v>
      </c>
    </row>
    <row r="44" spans="1:14" x14ac:dyDescent="0.25">
      <c r="A44" s="4"/>
      <c r="B44" s="4"/>
      <c r="C44" s="4"/>
      <c r="D44" s="4"/>
      <c r="E44" s="4"/>
      <c r="F44" s="4" t="s">
        <v>318</v>
      </c>
      <c r="G44" s="4" t="s">
        <v>588</v>
      </c>
      <c r="H44" s="4">
        <v>10</v>
      </c>
      <c r="I44" s="4">
        <v>20007</v>
      </c>
      <c r="J44" s="4"/>
      <c r="K44" s="4">
        <v>20028</v>
      </c>
      <c r="L44" s="4">
        <v>6</v>
      </c>
      <c r="M44" s="4">
        <v>1</v>
      </c>
      <c r="N44" s="4" t="str">
        <f t="shared" si="0"/>
        <v>INSERT INTO s_acct_ref_gl_method_pattern_m(acct_ref_type_id,for_gl_group_id,ref_gl_group_id,disp_seq_no,is_mandatory_ref) VALUES (10,20007,20028,6,1);</v>
      </c>
    </row>
    <row r="45" spans="1:14" x14ac:dyDescent="0.25">
      <c r="A45" s="4"/>
      <c r="B45" s="4"/>
      <c r="C45" s="4" t="s">
        <v>32</v>
      </c>
      <c r="D45" s="4"/>
      <c r="E45" s="4"/>
      <c r="F45" s="4" t="s">
        <v>79</v>
      </c>
      <c r="G45" s="4" t="s">
        <v>602</v>
      </c>
      <c r="H45" s="4">
        <v>38</v>
      </c>
      <c r="I45" s="4">
        <v>20007</v>
      </c>
      <c r="J45" s="4"/>
      <c r="K45" s="11">
        <v>10042</v>
      </c>
      <c r="L45" s="4">
        <v>7</v>
      </c>
      <c r="M45" s="4">
        <v>0</v>
      </c>
      <c r="N45" s="4" t="str">
        <f t="shared" si="0"/>
        <v>INSERT INTO s_acct_ref_gl_method_pattern_m(acct_ref_type_id,for_gl_group_id,ref_gl_group_id,disp_seq_no,is_mandatory_ref) VALUES (38,20007,10042,7,0);</v>
      </c>
    </row>
    <row r="46" spans="1:14" x14ac:dyDescent="0.25">
      <c r="A46" s="4"/>
      <c r="B46" s="4"/>
      <c r="C46" s="4"/>
      <c r="D46" s="4"/>
      <c r="E46" s="4"/>
      <c r="F46" s="4" t="s">
        <v>600</v>
      </c>
      <c r="G46" s="4" t="s">
        <v>647</v>
      </c>
      <c r="H46" s="4">
        <v>36</v>
      </c>
      <c r="I46" s="4">
        <v>20007</v>
      </c>
      <c r="J46" s="4"/>
      <c r="K46" s="1">
        <v>20002</v>
      </c>
      <c r="L46" s="4">
        <v>8</v>
      </c>
      <c r="M46" s="4">
        <v>1</v>
      </c>
      <c r="N46" s="4" t="str">
        <f t="shared" si="0"/>
        <v>INSERT INTO s_acct_ref_gl_method_pattern_m(acct_ref_type_id,for_gl_group_id,ref_gl_group_id,disp_seq_no,is_mandatory_ref) VALUES (36,20007,20002,8,1);</v>
      </c>
    </row>
    <row r="47" spans="1:14" x14ac:dyDescent="0.25">
      <c r="A47" s="4"/>
      <c r="B47" s="4"/>
      <c r="C47" s="4"/>
      <c r="D47" s="4"/>
      <c r="E47" s="4"/>
      <c r="F47" s="4" t="s">
        <v>601</v>
      </c>
      <c r="G47" s="4" t="s">
        <v>585</v>
      </c>
      <c r="H47" s="4">
        <v>37</v>
      </c>
      <c r="I47" s="4">
        <v>20007</v>
      </c>
      <c r="J47" s="4"/>
      <c r="K47" s="4">
        <v>10010</v>
      </c>
      <c r="L47" s="4">
        <v>9</v>
      </c>
      <c r="M47" s="4">
        <v>0</v>
      </c>
      <c r="N47" s="4" t="str">
        <f t="shared" si="0"/>
        <v>INSERT INTO s_acct_ref_gl_method_pattern_m(acct_ref_type_id,for_gl_group_id,ref_gl_group_id,disp_seq_no,is_mandatory_ref) VALUES (37,20007,10010,9,0);</v>
      </c>
    </row>
    <row r="48" spans="1:14" x14ac:dyDescent="0.25">
      <c r="A48" s="4"/>
      <c r="B48" s="4"/>
      <c r="C48" s="4"/>
      <c r="D48" s="4"/>
      <c r="E48" s="4"/>
      <c r="F48" s="4" t="s">
        <v>375</v>
      </c>
      <c r="G48" s="4" t="s">
        <v>374</v>
      </c>
      <c r="H48" s="4">
        <v>39</v>
      </c>
      <c r="I48" s="4">
        <v>20007</v>
      </c>
      <c r="J48" s="4"/>
      <c r="K48" s="4">
        <v>20055</v>
      </c>
      <c r="L48" s="4">
        <v>10</v>
      </c>
      <c r="M48" s="4">
        <v>0</v>
      </c>
      <c r="N48" s="4" t="str">
        <f t="shared" si="0"/>
        <v>INSERT INTO s_acct_ref_gl_method_pattern_m(acct_ref_type_id,for_gl_group_id,ref_gl_group_id,disp_seq_no,is_mandatory_ref) VALUES (39,20007,20055,10,0);</v>
      </c>
    </row>
    <row r="49" spans="1:14" x14ac:dyDescent="0.25">
      <c r="A49" s="4"/>
      <c r="B49" s="4"/>
      <c r="C49" s="4"/>
      <c r="D49" s="4"/>
      <c r="E49" s="4"/>
      <c r="F49" s="4" t="s">
        <v>416</v>
      </c>
      <c r="G49" s="4" t="s">
        <v>415</v>
      </c>
      <c r="H49" s="4">
        <v>53</v>
      </c>
      <c r="I49" s="4">
        <v>20007</v>
      </c>
      <c r="J49" s="4"/>
      <c r="K49" s="4">
        <v>40002</v>
      </c>
      <c r="L49" s="4">
        <v>11</v>
      </c>
      <c r="M49" s="4">
        <v>0</v>
      </c>
      <c r="N49" s="4" t="str">
        <f t="shared" si="0"/>
        <v>INSERT INTO s_acct_ref_gl_method_pattern_m(acct_ref_type_id,for_gl_group_id,ref_gl_group_id,disp_seq_no,is_mandatory_ref) VALUES (53,20007,40002,11,0);</v>
      </c>
    </row>
    <row r="50" spans="1:14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25">
      <c r="A51" s="4"/>
      <c r="B51" s="4"/>
      <c r="C51" s="4"/>
      <c r="D51" s="4"/>
      <c r="E51" s="4"/>
      <c r="F51" s="4" t="s">
        <v>412</v>
      </c>
      <c r="G51" s="4" t="s">
        <v>411</v>
      </c>
      <c r="H51" s="4">
        <v>17</v>
      </c>
      <c r="I51" s="22">
        <v>20005</v>
      </c>
      <c r="J51" s="22" t="s">
        <v>46</v>
      </c>
      <c r="K51" s="4">
        <v>40001</v>
      </c>
      <c r="L51" s="4">
        <v>1</v>
      </c>
      <c r="M51" s="4">
        <v>1</v>
      </c>
      <c r="N51" s="4" t="str">
        <f t="shared" si="0"/>
        <v>INSERT INTO s_acct_ref_gl_method_pattern_m(acct_ref_type_id,for_gl_group_id,ref_gl_group_id,disp_seq_no,is_mandatory_ref) VALUES (17,20005,40001,1,1);</v>
      </c>
    </row>
    <row r="52" spans="1:14" x14ac:dyDescent="0.25">
      <c r="A52" s="4"/>
      <c r="B52" s="4"/>
      <c r="C52" s="4"/>
      <c r="D52" s="4"/>
      <c r="E52" s="4"/>
      <c r="F52" s="4" t="s">
        <v>599</v>
      </c>
      <c r="G52" s="4" t="s">
        <v>579</v>
      </c>
      <c r="H52" s="4">
        <v>35</v>
      </c>
      <c r="I52" s="4">
        <v>20005</v>
      </c>
      <c r="J52" s="4" t="s">
        <v>46</v>
      </c>
      <c r="K52" s="4">
        <v>40001</v>
      </c>
      <c r="L52" s="4">
        <v>2</v>
      </c>
      <c r="M52" s="4">
        <v>0</v>
      </c>
      <c r="N52" s="4" t="str">
        <f t="shared" si="0"/>
        <v>INSERT INTO s_acct_ref_gl_method_pattern_m(acct_ref_type_id,for_gl_group_id,ref_gl_group_id,disp_seq_no,is_mandatory_ref) VALUES (35,20005,40001,2,0);</v>
      </c>
    </row>
    <row r="53" spans="1:14" x14ac:dyDescent="0.25">
      <c r="A53" s="4"/>
      <c r="B53" s="4"/>
      <c r="C53" s="4"/>
      <c r="D53" s="4"/>
      <c r="E53" s="4"/>
      <c r="F53" s="4" t="s">
        <v>258</v>
      </c>
      <c r="G53" s="4" t="s">
        <v>646</v>
      </c>
      <c r="H53" s="4">
        <v>5</v>
      </c>
      <c r="I53" s="4">
        <v>20005</v>
      </c>
      <c r="J53" s="4"/>
      <c r="K53" s="4">
        <v>20001</v>
      </c>
      <c r="L53" s="4">
        <v>3</v>
      </c>
      <c r="M53" s="4">
        <v>1</v>
      </c>
      <c r="N53" s="4" t="str">
        <f t="shared" si="0"/>
        <v>INSERT INTO s_acct_ref_gl_method_pattern_m(acct_ref_type_id,for_gl_group_id,ref_gl_group_id,disp_seq_no,is_mandatory_ref) VALUES (5,20005,20001,3,1);</v>
      </c>
    </row>
    <row r="54" spans="1:14" x14ac:dyDescent="0.25">
      <c r="A54" s="4"/>
      <c r="B54" s="4"/>
      <c r="C54" s="4" t="s">
        <v>32</v>
      </c>
      <c r="D54" s="4"/>
      <c r="E54" s="4"/>
      <c r="F54" s="43" t="s">
        <v>444</v>
      </c>
      <c r="G54" s="4" t="s">
        <v>649</v>
      </c>
      <c r="H54" s="4">
        <v>6</v>
      </c>
      <c r="I54" s="4">
        <v>20005</v>
      </c>
      <c r="J54" s="4"/>
      <c r="K54" s="1">
        <v>20002</v>
      </c>
      <c r="L54" s="4">
        <v>4</v>
      </c>
      <c r="M54" s="4">
        <v>1</v>
      </c>
      <c r="N54" s="4" t="str">
        <f t="shared" si="0"/>
        <v>INSERT INTO s_acct_ref_gl_method_pattern_m(acct_ref_type_id,for_gl_group_id,ref_gl_group_id,disp_seq_no,is_mandatory_ref) VALUES (6,20005,20002,4,1);</v>
      </c>
    </row>
    <row r="55" spans="1:14" x14ac:dyDescent="0.25">
      <c r="A55" s="4"/>
      <c r="B55" s="4"/>
      <c r="C55" s="4"/>
      <c r="D55" s="4"/>
      <c r="E55" s="4"/>
      <c r="F55" s="43" t="s">
        <v>436</v>
      </c>
      <c r="G55" s="4" t="s">
        <v>148</v>
      </c>
      <c r="H55" s="4">
        <v>1</v>
      </c>
      <c r="I55" s="4">
        <v>20005</v>
      </c>
      <c r="J55" s="4"/>
      <c r="K55" s="4">
        <v>10010</v>
      </c>
      <c r="L55" s="4">
        <v>5</v>
      </c>
      <c r="M55" s="4">
        <v>1</v>
      </c>
      <c r="N55" s="4" t="str">
        <f t="shared" si="0"/>
        <v>INSERT INTO s_acct_ref_gl_method_pattern_m(acct_ref_type_id,for_gl_group_id,ref_gl_group_id,disp_seq_no,is_mandatory_ref) VALUES (1,20005,10010,5,1);</v>
      </c>
    </row>
    <row r="56" spans="1:14" x14ac:dyDescent="0.25">
      <c r="A56" s="4"/>
      <c r="B56" s="4"/>
      <c r="C56" s="4"/>
      <c r="D56" s="4"/>
      <c r="E56" s="4"/>
      <c r="F56" s="4" t="s">
        <v>318</v>
      </c>
      <c r="G56" s="4" t="s">
        <v>588</v>
      </c>
      <c r="H56" s="4">
        <v>10</v>
      </c>
      <c r="I56" s="4">
        <v>20005</v>
      </c>
      <c r="J56" s="4"/>
      <c r="K56" s="4">
        <v>20028</v>
      </c>
      <c r="L56" s="4">
        <v>6</v>
      </c>
      <c r="M56" s="4">
        <v>1</v>
      </c>
      <c r="N56" s="4" t="str">
        <f t="shared" si="0"/>
        <v>INSERT INTO s_acct_ref_gl_method_pattern_m(acct_ref_type_id,for_gl_group_id,ref_gl_group_id,disp_seq_no,is_mandatory_ref) VALUES (10,20005,20028,6,1);</v>
      </c>
    </row>
    <row r="57" spans="1:14" x14ac:dyDescent="0.25">
      <c r="A57" s="4"/>
      <c r="B57" s="4"/>
      <c r="C57" s="4"/>
      <c r="D57" s="4"/>
      <c r="E57" s="4"/>
      <c r="F57" s="4" t="s">
        <v>79</v>
      </c>
      <c r="G57" s="4" t="s">
        <v>602</v>
      </c>
      <c r="H57" s="4">
        <v>38</v>
      </c>
      <c r="I57" s="4">
        <v>20005</v>
      </c>
      <c r="J57" s="4"/>
      <c r="K57" s="11">
        <v>10042</v>
      </c>
      <c r="L57" s="4">
        <v>7</v>
      </c>
      <c r="M57" s="4">
        <v>0</v>
      </c>
      <c r="N57" s="4" t="str">
        <f t="shared" si="0"/>
        <v>INSERT INTO s_acct_ref_gl_method_pattern_m(acct_ref_type_id,for_gl_group_id,ref_gl_group_id,disp_seq_no,is_mandatory_ref) VALUES (38,20005,10042,7,0);</v>
      </c>
    </row>
    <row r="58" spans="1:14" x14ac:dyDescent="0.25">
      <c r="A58" s="4"/>
      <c r="B58" s="4"/>
      <c r="C58" s="4"/>
      <c r="D58" s="4"/>
      <c r="E58" s="4"/>
      <c r="F58" s="4" t="s">
        <v>600</v>
      </c>
      <c r="G58" s="4" t="s">
        <v>647</v>
      </c>
      <c r="H58" s="4">
        <v>36</v>
      </c>
      <c r="I58" s="4">
        <v>20005</v>
      </c>
      <c r="J58" s="4"/>
      <c r="K58" s="1">
        <v>20002</v>
      </c>
      <c r="L58" s="4">
        <v>8</v>
      </c>
      <c r="M58" s="4">
        <v>1</v>
      </c>
      <c r="N58" s="4" t="str">
        <f t="shared" si="0"/>
        <v>INSERT INTO s_acct_ref_gl_method_pattern_m(acct_ref_type_id,for_gl_group_id,ref_gl_group_id,disp_seq_no,is_mandatory_ref) VALUES (36,20005,20002,8,1);</v>
      </c>
    </row>
    <row r="59" spans="1:14" x14ac:dyDescent="0.25">
      <c r="A59" s="4"/>
      <c r="B59" s="4"/>
      <c r="C59" s="4"/>
      <c r="D59" s="4"/>
      <c r="E59" s="4"/>
      <c r="F59" s="4" t="s">
        <v>601</v>
      </c>
      <c r="G59" s="4" t="s">
        <v>585</v>
      </c>
      <c r="H59" s="4">
        <v>37</v>
      </c>
      <c r="I59" s="4">
        <v>20005</v>
      </c>
      <c r="J59" s="4"/>
      <c r="K59" s="4">
        <v>10010</v>
      </c>
      <c r="L59" s="4">
        <v>9</v>
      </c>
      <c r="M59" s="4">
        <v>0</v>
      </c>
      <c r="N59" s="4" t="str">
        <f t="shared" si="0"/>
        <v>INSERT INTO s_acct_ref_gl_method_pattern_m(acct_ref_type_id,for_gl_group_id,ref_gl_group_id,disp_seq_no,is_mandatory_ref) VALUES (37,20005,10010,9,0);</v>
      </c>
    </row>
    <row r="60" spans="1:14" x14ac:dyDescent="0.25">
      <c r="A60" s="4"/>
      <c r="B60" s="4"/>
      <c r="C60" s="4"/>
      <c r="D60" s="4"/>
      <c r="E60" s="4"/>
      <c r="F60" s="4" t="s">
        <v>375</v>
      </c>
      <c r="G60" s="4" t="s">
        <v>374</v>
      </c>
      <c r="H60" s="4">
        <v>39</v>
      </c>
      <c r="I60" s="4">
        <v>20005</v>
      </c>
      <c r="J60" s="4"/>
      <c r="K60" s="4">
        <v>20055</v>
      </c>
      <c r="L60" s="4">
        <v>10</v>
      </c>
      <c r="M60" s="4">
        <v>0</v>
      </c>
      <c r="N60" s="4" t="str">
        <f t="shared" si="0"/>
        <v>INSERT INTO s_acct_ref_gl_method_pattern_m(acct_ref_type_id,for_gl_group_id,ref_gl_group_id,disp_seq_no,is_mandatory_ref) VALUES (39,20005,20055,10,0);</v>
      </c>
    </row>
    <row r="61" spans="1:14" x14ac:dyDescent="0.25">
      <c r="A61" s="4"/>
      <c r="B61" s="4"/>
      <c r="C61" s="4"/>
      <c r="D61" s="4"/>
      <c r="E61" s="4"/>
      <c r="F61" s="4" t="s">
        <v>416</v>
      </c>
      <c r="G61" s="4" t="s">
        <v>415</v>
      </c>
      <c r="H61" s="4">
        <v>53</v>
      </c>
      <c r="I61" s="4">
        <v>20005</v>
      </c>
      <c r="J61" s="4"/>
      <c r="K61" s="4">
        <v>40002</v>
      </c>
      <c r="L61" s="4">
        <v>11</v>
      </c>
      <c r="M61" s="4">
        <v>0</v>
      </c>
      <c r="N61" s="4" t="str">
        <f t="shared" si="0"/>
        <v>INSERT INTO s_acct_ref_gl_method_pattern_m(acct_ref_type_id,for_gl_group_id,ref_gl_group_id,disp_seq_no,is_mandatory_ref) VALUES (53,20005,40002,11,0);</v>
      </c>
    </row>
    <row r="62" spans="1:14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25">
      <c r="A63" s="4"/>
      <c r="B63" s="4"/>
      <c r="C63" s="4"/>
      <c r="D63" s="4"/>
      <c r="E63" s="4"/>
      <c r="F63" s="4" t="s">
        <v>403</v>
      </c>
      <c r="G63" s="4" t="s">
        <v>402</v>
      </c>
      <c r="H63" s="4">
        <v>16</v>
      </c>
      <c r="I63" s="4">
        <v>20019</v>
      </c>
      <c r="J63" s="4" t="s">
        <v>90</v>
      </c>
      <c r="K63" s="4">
        <v>30007</v>
      </c>
      <c r="L63" s="4">
        <v>1</v>
      </c>
      <c r="M63" s="4">
        <v>0</v>
      </c>
      <c r="N63" s="4" t="str">
        <f t="shared" si="0"/>
        <v>INSERT INTO s_acct_ref_gl_method_pattern_m(acct_ref_type_id,for_gl_group_id,ref_gl_group_id,disp_seq_no,is_mandatory_ref) VALUES (16,20019,30007,1,0);</v>
      </c>
    </row>
    <row r="64" spans="1:14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25">
      <c r="A65" s="4"/>
      <c r="B65" s="4"/>
      <c r="C65" s="4"/>
      <c r="D65" s="4"/>
      <c r="E65" s="4"/>
      <c r="F65" s="4" t="s">
        <v>388</v>
      </c>
      <c r="G65" s="4" t="s">
        <v>592</v>
      </c>
      <c r="H65" s="4">
        <v>14</v>
      </c>
      <c r="I65" s="4">
        <v>10002</v>
      </c>
      <c r="J65" s="4" t="s">
        <v>652</v>
      </c>
      <c r="K65" s="4">
        <v>30001</v>
      </c>
      <c r="L65" s="4">
        <v>1</v>
      </c>
      <c r="M65" s="4">
        <v>1</v>
      </c>
      <c r="N65" s="4" t="str">
        <f t="shared" si="0"/>
        <v>INSERT INTO s_acct_ref_gl_method_pattern_m(acct_ref_type_id,for_gl_group_id,ref_gl_group_id,disp_seq_no,is_mandatory_ref) VALUES (14,10002,30001,1,1);</v>
      </c>
    </row>
    <row r="66" spans="1:14" x14ac:dyDescent="0.25">
      <c r="A66" s="4"/>
      <c r="B66" s="4"/>
      <c r="C66" s="4" t="s">
        <v>32</v>
      </c>
      <c r="D66" s="4" t="s">
        <v>32</v>
      </c>
      <c r="E66" s="4"/>
      <c r="F66" s="4" t="s">
        <v>160</v>
      </c>
      <c r="G66" s="4" t="s">
        <v>16</v>
      </c>
      <c r="H66" s="4">
        <v>2</v>
      </c>
      <c r="I66" s="4">
        <v>10002</v>
      </c>
      <c r="J66" s="4" t="s">
        <v>32</v>
      </c>
      <c r="K66" s="4">
        <v>10014</v>
      </c>
      <c r="L66" s="4">
        <v>2</v>
      </c>
      <c r="M66" s="4">
        <v>0</v>
      </c>
      <c r="N66" s="4" t="str">
        <f t="shared" si="0"/>
        <v>INSERT INTO s_acct_ref_gl_method_pattern_m(acct_ref_type_id,for_gl_group_id,ref_gl_group_id,disp_seq_no,is_mandatory_ref) VALUES (2,10002,10014,2,0);</v>
      </c>
    </row>
    <row r="67" spans="1:14" x14ac:dyDescent="0.25">
      <c r="A67" s="4"/>
      <c r="B67" s="4"/>
      <c r="C67" s="4"/>
      <c r="D67" s="4"/>
      <c r="E67" s="4"/>
      <c r="F67" s="4" t="s">
        <v>82</v>
      </c>
      <c r="G67" s="4" t="s">
        <v>653</v>
      </c>
      <c r="H67" s="4">
        <v>41</v>
      </c>
      <c r="I67" s="4">
        <v>10002</v>
      </c>
      <c r="J67" s="4"/>
      <c r="K67" s="4">
        <v>10043</v>
      </c>
      <c r="L67" s="4">
        <v>3</v>
      </c>
      <c r="M67" s="4">
        <v>0</v>
      </c>
      <c r="N67" s="4" t="str">
        <f t="shared" si="0"/>
        <v>INSERT INTO s_acct_ref_gl_method_pattern_m(acct_ref_type_id,for_gl_group_id,ref_gl_group_id,disp_seq_no,is_mandatory_ref) VALUES (41,10002,10043,3,0);</v>
      </c>
    </row>
    <row r="68" spans="1:14" x14ac:dyDescent="0.25">
      <c r="A68" s="4"/>
      <c r="B68" s="4"/>
      <c r="C68" s="4" t="s">
        <v>32</v>
      </c>
      <c r="D68" s="4"/>
      <c r="E68" s="4"/>
      <c r="F68" s="4" t="s">
        <v>101</v>
      </c>
      <c r="G68" s="4" t="s">
        <v>0</v>
      </c>
      <c r="H68" s="4">
        <v>40</v>
      </c>
      <c r="I68" s="4">
        <v>10002</v>
      </c>
      <c r="J68" s="4"/>
      <c r="K68" s="4">
        <v>30001</v>
      </c>
      <c r="L68" s="4">
        <v>4</v>
      </c>
      <c r="M68" s="4">
        <v>0</v>
      </c>
      <c r="N68" s="4" t="str">
        <f t="shared" ref="N68:N126" si="1">CONCATENATE("INSERT INTO s_acct_ref_gl_method_pattern_m(acct_ref_type_id,for_gl_group_id,ref_gl_group_id,disp_seq_no,is_mandatory_ref) VALUES (",H68&amp;","&amp;I68&amp;","&amp;K68&amp;","&amp;L68&amp;","&amp;M68&amp;");")</f>
        <v>INSERT INTO s_acct_ref_gl_method_pattern_m(acct_ref_type_id,for_gl_group_id,ref_gl_group_id,disp_seq_no,is_mandatory_ref) VALUES (40,10002,30001,4,0);</v>
      </c>
    </row>
    <row r="69" spans="1:14" x14ac:dyDescent="0.25">
      <c r="A69" s="4"/>
      <c r="B69" s="4"/>
      <c r="C69" s="4"/>
      <c r="D69" s="4" t="s">
        <v>32</v>
      </c>
      <c r="E69" s="4"/>
      <c r="F69" s="4" t="s">
        <v>233</v>
      </c>
      <c r="G69" s="4" t="s">
        <v>598</v>
      </c>
      <c r="H69" s="4">
        <v>20</v>
      </c>
      <c r="I69" s="4">
        <v>10002</v>
      </c>
      <c r="J69" s="4"/>
      <c r="K69" s="28">
        <v>10045</v>
      </c>
      <c r="L69" s="4">
        <v>5</v>
      </c>
      <c r="M69" s="4">
        <v>0</v>
      </c>
      <c r="N69" s="4" t="str">
        <f t="shared" si="1"/>
        <v>INSERT INTO s_acct_ref_gl_method_pattern_m(acct_ref_type_id,for_gl_group_id,ref_gl_group_id,disp_seq_no,is_mandatory_ref) VALUES (20,10002,10045,5,0);</v>
      </c>
    </row>
    <row r="70" spans="1:14" x14ac:dyDescent="0.25">
      <c r="A70" s="4"/>
      <c r="B70" s="4"/>
      <c r="C70" s="4"/>
      <c r="D70" s="4"/>
      <c r="E70" s="4"/>
      <c r="F70" s="4" t="s">
        <v>416</v>
      </c>
      <c r="G70" s="4" t="s">
        <v>415</v>
      </c>
      <c r="H70" s="4">
        <v>53</v>
      </c>
      <c r="I70" s="4">
        <v>10002</v>
      </c>
      <c r="J70" s="4"/>
      <c r="K70" s="4">
        <v>40002</v>
      </c>
      <c r="L70" s="4">
        <v>6</v>
      </c>
      <c r="M70" s="4">
        <v>0</v>
      </c>
      <c r="N70" s="4" t="str">
        <f t="shared" si="1"/>
        <v>INSERT INTO s_acct_ref_gl_method_pattern_m(acct_ref_type_id,for_gl_group_id,ref_gl_group_id,disp_seq_no,is_mandatory_ref) VALUES (53,10002,40002,6,0);</v>
      </c>
    </row>
    <row r="71" spans="1:14" x14ac:dyDescent="0.25">
      <c r="A71" s="4"/>
      <c r="B71" s="4"/>
      <c r="C71" s="4"/>
      <c r="D71" s="4"/>
      <c r="E71" s="4"/>
      <c r="F71" s="4" t="s">
        <v>212</v>
      </c>
      <c r="G71" s="4" t="s">
        <v>211</v>
      </c>
      <c r="H71" s="4">
        <v>54</v>
      </c>
      <c r="I71" s="4">
        <v>10002</v>
      </c>
      <c r="J71" s="4"/>
      <c r="K71" s="4">
        <v>10034</v>
      </c>
      <c r="L71" s="4">
        <v>7</v>
      </c>
      <c r="M71" s="4">
        <v>1</v>
      </c>
      <c r="N71" s="4" t="str">
        <f t="shared" si="1"/>
        <v>INSERT INTO s_acct_ref_gl_method_pattern_m(acct_ref_type_id,for_gl_group_id,ref_gl_group_id,disp_seq_no,is_mandatory_ref) VALUES (54,10002,10034,7,1);</v>
      </c>
    </row>
    <row r="72" spans="1:14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28" t="s">
        <v>31</v>
      </c>
      <c r="L74" s="4"/>
      <c r="M74" s="4"/>
      <c r="N74" s="4"/>
    </row>
    <row r="75" spans="1:14" x14ac:dyDescent="0.25">
      <c r="A75" s="4"/>
      <c r="B75" s="4"/>
      <c r="C75" s="4"/>
      <c r="D75" s="4"/>
      <c r="E75" s="4"/>
      <c r="F75" s="4" t="s">
        <v>388</v>
      </c>
      <c r="G75" s="4" t="s">
        <v>592</v>
      </c>
      <c r="H75" s="4">
        <v>14</v>
      </c>
      <c r="I75" s="4">
        <v>10003</v>
      </c>
      <c r="J75" s="4" t="s">
        <v>654</v>
      </c>
      <c r="K75" s="4">
        <v>30001</v>
      </c>
      <c r="L75" s="4">
        <v>1</v>
      </c>
      <c r="M75" s="4">
        <v>1</v>
      </c>
      <c r="N75" s="4" t="str">
        <f t="shared" si="1"/>
        <v>INSERT INTO s_acct_ref_gl_method_pattern_m(acct_ref_type_id,for_gl_group_id,ref_gl_group_id,disp_seq_no,is_mandatory_ref) VALUES (14,10003,30001,1,1);</v>
      </c>
    </row>
    <row r="76" spans="1:14" x14ac:dyDescent="0.25">
      <c r="A76" s="4"/>
      <c r="B76" s="4"/>
      <c r="C76" s="4"/>
      <c r="D76" s="4"/>
      <c r="E76" s="4"/>
      <c r="F76" s="4" t="s">
        <v>160</v>
      </c>
      <c r="G76" s="4" t="s">
        <v>16</v>
      </c>
      <c r="H76" s="4">
        <v>2</v>
      </c>
      <c r="I76" s="4">
        <v>10003</v>
      </c>
      <c r="J76" s="4"/>
      <c r="K76" s="4">
        <v>10014</v>
      </c>
      <c r="L76" s="4">
        <v>2</v>
      </c>
      <c r="M76" s="4">
        <v>1</v>
      </c>
      <c r="N76" s="4" t="str">
        <f t="shared" si="1"/>
        <v>INSERT INTO s_acct_ref_gl_method_pattern_m(acct_ref_type_id,for_gl_group_id,ref_gl_group_id,disp_seq_no,is_mandatory_ref) VALUES (2,10003,10014,2,1);</v>
      </c>
    </row>
    <row r="77" spans="1:14" x14ac:dyDescent="0.25">
      <c r="A77" s="4"/>
      <c r="B77" s="4"/>
      <c r="C77" s="4"/>
      <c r="D77" s="4"/>
      <c r="E77" s="4"/>
      <c r="F77" s="4" t="s">
        <v>82</v>
      </c>
      <c r="G77" s="4" t="s">
        <v>653</v>
      </c>
      <c r="H77" s="4">
        <v>41</v>
      </c>
      <c r="I77" s="4">
        <v>10003</v>
      </c>
      <c r="J77" s="4"/>
      <c r="K77" s="4">
        <v>10043</v>
      </c>
      <c r="L77" s="4">
        <v>3</v>
      </c>
      <c r="M77" s="4">
        <v>1</v>
      </c>
      <c r="N77" s="4" t="str">
        <f t="shared" si="1"/>
        <v>INSERT INTO s_acct_ref_gl_method_pattern_m(acct_ref_type_id,for_gl_group_id,ref_gl_group_id,disp_seq_no,is_mandatory_ref) VALUES (41,10003,10043,3,1);</v>
      </c>
    </row>
    <row r="78" spans="1:14" x14ac:dyDescent="0.25">
      <c r="A78" s="4"/>
      <c r="B78" s="4"/>
      <c r="C78" s="4" t="s">
        <v>32</v>
      </c>
      <c r="D78" s="4"/>
      <c r="E78" s="4"/>
      <c r="F78" s="4" t="s">
        <v>101</v>
      </c>
      <c r="G78" s="4" t="s">
        <v>0</v>
      </c>
      <c r="H78" s="4">
        <v>40</v>
      </c>
      <c r="I78" s="4">
        <v>10003</v>
      </c>
      <c r="J78" s="4"/>
      <c r="K78" s="4">
        <v>30001</v>
      </c>
      <c r="L78" s="4">
        <v>4</v>
      </c>
      <c r="M78" s="4">
        <v>0</v>
      </c>
      <c r="N78" s="4" t="str">
        <f t="shared" si="1"/>
        <v>INSERT INTO s_acct_ref_gl_method_pattern_m(acct_ref_type_id,for_gl_group_id,ref_gl_group_id,disp_seq_no,is_mandatory_ref) VALUES (40,10003,30001,4,0);</v>
      </c>
    </row>
    <row r="79" spans="1:14" x14ac:dyDescent="0.25">
      <c r="A79" s="4"/>
      <c r="B79" s="4"/>
      <c r="C79" s="4"/>
      <c r="D79" s="4"/>
      <c r="E79" s="4"/>
      <c r="F79" s="4" t="s">
        <v>233</v>
      </c>
      <c r="G79" s="4" t="s">
        <v>598</v>
      </c>
      <c r="H79" s="4">
        <v>20</v>
      </c>
      <c r="I79" s="4">
        <v>10003</v>
      </c>
      <c r="J79" s="4"/>
      <c r="K79" s="28">
        <v>10045</v>
      </c>
      <c r="L79" s="4">
        <v>5</v>
      </c>
      <c r="M79" s="4">
        <v>1</v>
      </c>
      <c r="N79" s="4" t="str">
        <f t="shared" si="1"/>
        <v>INSERT INTO s_acct_ref_gl_method_pattern_m(acct_ref_type_id,for_gl_group_id,ref_gl_group_id,disp_seq_no,is_mandatory_ref) VALUES (20,10003,10045,5,1);</v>
      </c>
    </row>
    <row r="80" spans="1:14" x14ac:dyDescent="0.25">
      <c r="A80" s="4"/>
      <c r="B80" s="4"/>
      <c r="C80" s="4"/>
      <c r="D80" s="4"/>
      <c r="E80" s="4"/>
      <c r="F80" s="4" t="s">
        <v>604</v>
      </c>
      <c r="G80" s="4" t="s">
        <v>595</v>
      </c>
      <c r="H80" s="4">
        <v>42</v>
      </c>
      <c r="I80" s="4">
        <v>10003</v>
      </c>
      <c r="J80" s="4"/>
      <c r="K80" s="28">
        <v>30001</v>
      </c>
      <c r="L80" s="4">
        <v>6</v>
      </c>
      <c r="M80" s="4">
        <v>0</v>
      </c>
      <c r="N80" s="4" t="str">
        <f t="shared" si="1"/>
        <v>INSERT INTO s_acct_ref_gl_method_pattern_m(acct_ref_type_id,for_gl_group_id,ref_gl_group_id,disp_seq_no,is_mandatory_ref) VALUES (42,10003,30001,6,0);</v>
      </c>
    </row>
    <row r="81" spans="1:14" x14ac:dyDescent="0.25">
      <c r="A81" s="4"/>
      <c r="B81" s="4"/>
      <c r="C81" s="4"/>
      <c r="D81" s="4"/>
      <c r="E81" s="4"/>
      <c r="F81" s="4" t="s">
        <v>212</v>
      </c>
      <c r="G81" s="4" t="s">
        <v>211</v>
      </c>
      <c r="H81" s="4">
        <v>54</v>
      </c>
      <c r="I81" s="4">
        <v>10003</v>
      </c>
      <c r="J81" s="4"/>
      <c r="K81" s="4">
        <v>10034</v>
      </c>
      <c r="L81" s="4">
        <v>7</v>
      </c>
      <c r="M81" s="4">
        <v>0</v>
      </c>
      <c r="N81" s="4" t="str">
        <f t="shared" si="1"/>
        <v>INSERT INTO s_acct_ref_gl_method_pattern_m(acct_ref_type_id,for_gl_group_id,ref_gl_group_id,disp_seq_no,is_mandatory_ref) VALUES (54,10003,10034,7,0);</v>
      </c>
    </row>
    <row r="82" spans="1:14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28"/>
      <c r="L82" s="4"/>
      <c r="M82" s="4"/>
      <c r="N82" s="4"/>
    </row>
    <row r="83" spans="1:14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28"/>
      <c r="L83" s="4"/>
      <c r="M83" s="4"/>
      <c r="N83" s="4"/>
    </row>
    <row r="84" spans="1:14" x14ac:dyDescent="0.25">
      <c r="A84" s="4"/>
      <c r="B84" s="4"/>
      <c r="C84" s="4"/>
      <c r="D84" s="4" t="s">
        <v>32</v>
      </c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x14ac:dyDescent="0.25">
      <c r="A85" s="4"/>
      <c r="B85" s="4"/>
      <c r="C85" s="4"/>
      <c r="D85" s="4"/>
      <c r="E85" s="4"/>
      <c r="F85" s="4" t="s">
        <v>388</v>
      </c>
      <c r="G85" s="4" t="s">
        <v>592</v>
      </c>
      <c r="H85" s="4">
        <v>14</v>
      </c>
      <c r="I85" s="4">
        <v>10005</v>
      </c>
      <c r="J85" s="4" t="s">
        <v>655</v>
      </c>
      <c r="K85" s="4">
        <v>30001</v>
      </c>
      <c r="L85" s="4">
        <v>1</v>
      </c>
      <c r="M85" s="4">
        <v>1</v>
      </c>
      <c r="N85" s="4" t="str">
        <f t="shared" si="1"/>
        <v>INSERT INTO s_acct_ref_gl_method_pattern_m(acct_ref_type_id,for_gl_group_id,ref_gl_group_id,disp_seq_no,is_mandatory_ref) VALUES (14,10005,30001,1,1);</v>
      </c>
    </row>
    <row r="86" spans="1:14" x14ac:dyDescent="0.25">
      <c r="A86" s="4"/>
      <c r="B86" s="4"/>
      <c r="C86" s="4"/>
      <c r="D86" s="4"/>
      <c r="E86" s="4" t="s">
        <v>32</v>
      </c>
      <c r="F86" s="4" t="s">
        <v>160</v>
      </c>
      <c r="G86" s="4" t="s">
        <v>16</v>
      </c>
      <c r="H86" s="4">
        <v>2</v>
      </c>
      <c r="I86" s="4">
        <v>10005</v>
      </c>
      <c r="J86" s="4"/>
      <c r="K86" s="4">
        <v>10014</v>
      </c>
      <c r="L86" s="4">
        <v>2</v>
      </c>
      <c r="M86" s="4">
        <v>1</v>
      </c>
      <c r="N86" s="4" t="str">
        <f t="shared" si="1"/>
        <v>INSERT INTO s_acct_ref_gl_method_pattern_m(acct_ref_type_id,for_gl_group_id,ref_gl_group_id,disp_seq_no,is_mandatory_ref) VALUES (2,10005,10014,2,1);</v>
      </c>
    </row>
    <row r="87" spans="1:14" x14ac:dyDescent="0.25">
      <c r="A87" s="4"/>
      <c r="B87" s="4"/>
      <c r="C87" s="4"/>
      <c r="D87" s="4"/>
      <c r="E87" s="4"/>
      <c r="F87" s="4" t="s">
        <v>82</v>
      </c>
      <c r="G87" s="4" t="s">
        <v>653</v>
      </c>
      <c r="H87" s="4">
        <v>41</v>
      </c>
      <c r="I87" s="4">
        <v>10005</v>
      </c>
      <c r="J87" s="4"/>
      <c r="K87" s="4">
        <v>10043</v>
      </c>
      <c r="L87" s="4">
        <v>3</v>
      </c>
      <c r="M87" s="4">
        <v>1</v>
      </c>
      <c r="N87" s="4" t="str">
        <f t="shared" si="1"/>
        <v>INSERT INTO s_acct_ref_gl_method_pattern_m(acct_ref_type_id,for_gl_group_id,ref_gl_group_id,disp_seq_no,is_mandatory_ref) VALUES (41,10005,10043,3,1);</v>
      </c>
    </row>
    <row r="88" spans="1:14" x14ac:dyDescent="0.25">
      <c r="A88" s="4"/>
      <c r="B88" s="4"/>
      <c r="C88" s="4"/>
      <c r="D88" s="4"/>
      <c r="E88" s="4"/>
      <c r="F88" s="4" t="s">
        <v>101</v>
      </c>
      <c r="G88" s="4" t="s">
        <v>0</v>
      </c>
      <c r="H88" s="4">
        <v>40</v>
      </c>
      <c r="I88" s="4">
        <v>10005</v>
      </c>
      <c r="J88" s="4"/>
      <c r="K88" s="4">
        <v>30001</v>
      </c>
      <c r="L88" s="4">
        <v>4</v>
      </c>
      <c r="M88" s="4">
        <v>0</v>
      </c>
      <c r="N88" s="4" t="str">
        <f t="shared" si="1"/>
        <v>INSERT INTO s_acct_ref_gl_method_pattern_m(acct_ref_type_id,for_gl_group_id,ref_gl_group_id,disp_seq_no,is_mandatory_ref) VALUES (40,10005,30001,4,0);</v>
      </c>
    </row>
    <row r="89" spans="1:14" x14ac:dyDescent="0.25">
      <c r="A89" s="4"/>
      <c r="B89" s="4"/>
      <c r="C89" s="4"/>
      <c r="D89" s="4"/>
      <c r="E89" s="4"/>
      <c r="F89" s="4" t="s">
        <v>233</v>
      </c>
      <c r="G89" s="4" t="s">
        <v>598</v>
      </c>
      <c r="H89" s="4">
        <v>20</v>
      </c>
      <c r="I89" s="4">
        <v>10005</v>
      </c>
      <c r="J89" s="4"/>
      <c r="K89" s="28">
        <v>10045</v>
      </c>
      <c r="L89" s="4">
        <v>5</v>
      </c>
      <c r="M89" s="4">
        <v>1</v>
      </c>
      <c r="N89" s="4" t="str">
        <f t="shared" si="1"/>
        <v>INSERT INTO s_acct_ref_gl_method_pattern_m(acct_ref_type_id,for_gl_group_id,ref_gl_group_id,disp_seq_no,is_mandatory_ref) VALUES (20,10005,10045,5,1);</v>
      </c>
    </row>
    <row r="90" spans="1:14" x14ac:dyDescent="0.25">
      <c r="A90" s="4"/>
      <c r="B90" s="4"/>
      <c r="C90" s="4"/>
      <c r="D90" s="4"/>
      <c r="E90" s="4"/>
      <c r="F90" s="4" t="s">
        <v>604</v>
      </c>
      <c r="G90" s="4" t="s">
        <v>595</v>
      </c>
      <c r="H90" s="4">
        <v>42</v>
      </c>
      <c r="I90" s="4">
        <v>10005</v>
      </c>
      <c r="J90" s="4"/>
      <c r="K90" s="28">
        <v>30001</v>
      </c>
      <c r="L90" s="4">
        <v>6</v>
      </c>
      <c r="M90" s="4">
        <v>0</v>
      </c>
      <c r="N90" s="4" t="str">
        <f t="shared" si="1"/>
        <v>INSERT INTO s_acct_ref_gl_method_pattern_m(acct_ref_type_id,for_gl_group_id,ref_gl_group_id,disp_seq_no,is_mandatory_ref) VALUES (42,10005,30001,6,0);</v>
      </c>
    </row>
    <row r="91" spans="1:14" x14ac:dyDescent="0.25">
      <c r="A91" s="4"/>
      <c r="B91" s="4"/>
      <c r="C91" s="4"/>
      <c r="D91" s="4"/>
      <c r="E91" s="4"/>
      <c r="F91" s="4" t="s">
        <v>212</v>
      </c>
      <c r="G91" s="4" t="s">
        <v>211</v>
      </c>
      <c r="H91" s="4">
        <v>54</v>
      </c>
      <c r="I91" s="4">
        <v>10005</v>
      </c>
      <c r="J91" s="4"/>
      <c r="K91" s="4">
        <v>10034</v>
      </c>
      <c r="L91" s="4">
        <v>7</v>
      </c>
      <c r="M91" s="4">
        <v>1</v>
      </c>
      <c r="N91" s="4" t="str">
        <f t="shared" si="1"/>
        <v>INSERT INTO s_acct_ref_gl_method_pattern_m(acct_ref_type_id,for_gl_group_id,ref_gl_group_id,disp_seq_no,is_mandatory_ref) VALUES (54,10005,10034,7,1);</v>
      </c>
    </row>
    <row r="92" spans="1:14" x14ac:dyDescent="0.25">
      <c r="A92" s="4"/>
      <c r="B92" s="4"/>
      <c r="C92" s="4"/>
      <c r="D92" s="4"/>
      <c r="E92" s="4"/>
      <c r="F92" s="4" t="s">
        <v>197</v>
      </c>
      <c r="G92" s="4" t="s">
        <v>615</v>
      </c>
      <c r="H92" s="4">
        <v>60</v>
      </c>
      <c r="I92" s="4">
        <v>10005</v>
      </c>
      <c r="J92" s="4"/>
      <c r="K92" s="4">
        <v>10029</v>
      </c>
      <c r="L92" s="4">
        <v>8</v>
      </c>
      <c r="M92" s="4">
        <v>1</v>
      </c>
      <c r="N92" s="4" t="str">
        <f t="shared" si="1"/>
        <v>INSERT INTO s_acct_ref_gl_method_pattern_m(acct_ref_type_id,for_gl_group_id,ref_gl_group_id,disp_seq_no,is_mandatory_ref) VALUES (60,10005,10029,8,1);</v>
      </c>
    </row>
    <row r="93" spans="1:14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28"/>
      <c r="L93" s="4"/>
      <c r="M93" s="4"/>
      <c r="N93" s="4"/>
    </row>
    <row r="94" spans="1:14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x14ac:dyDescent="0.25">
      <c r="A95" s="4"/>
      <c r="B95" s="4"/>
      <c r="C95" s="4"/>
      <c r="D95" s="4"/>
      <c r="E95" s="4"/>
      <c r="F95" s="4" t="s">
        <v>388</v>
      </c>
      <c r="G95" s="4" t="s">
        <v>592</v>
      </c>
      <c r="H95" s="4">
        <v>14</v>
      </c>
      <c r="I95" s="4">
        <v>10006</v>
      </c>
      <c r="J95" s="4" t="s">
        <v>656</v>
      </c>
      <c r="K95" s="4">
        <v>30001</v>
      </c>
      <c r="L95" s="4">
        <v>1</v>
      </c>
      <c r="M95" s="4">
        <v>1</v>
      </c>
      <c r="N95" s="4" t="str">
        <f t="shared" si="1"/>
        <v>INSERT INTO s_acct_ref_gl_method_pattern_m(acct_ref_type_id,for_gl_group_id,ref_gl_group_id,disp_seq_no,is_mandatory_ref) VALUES (14,10006,30001,1,1);</v>
      </c>
    </row>
    <row r="96" spans="1:14" x14ac:dyDescent="0.25">
      <c r="A96" s="4"/>
      <c r="B96" s="4"/>
      <c r="C96" s="4" t="s">
        <v>32</v>
      </c>
      <c r="D96" s="4"/>
      <c r="E96" s="4"/>
      <c r="F96" s="4" t="s">
        <v>160</v>
      </c>
      <c r="G96" s="4" t="s">
        <v>16</v>
      </c>
      <c r="H96" s="4">
        <v>2</v>
      </c>
      <c r="I96" s="4">
        <v>10006</v>
      </c>
      <c r="J96" s="4"/>
      <c r="K96" s="4">
        <v>10014</v>
      </c>
      <c r="L96" s="4">
        <v>2</v>
      </c>
      <c r="M96" s="4">
        <v>1</v>
      </c>
      <c r="N96" s="4" t="str">
        <f t="shared" si="1"/>
        <v>INSERT INTO s_acct_ref_gl_method_pattern_m(acct_ref_type_id,for_gl_group_id,ref_gl_group_id,disp_seq_no,is_mandatory_ref) VALUES (2,10006,10014,2,1);</v>
      </c>
    </row>
    <row r="97" spans="1:14" x14ac:dyDescent="0.25">
      <c r="A97" s="4"/>
      <c r="B97" s="4"/>
      <c r="C97" s="4"/>
      <c r="D97" s="4"/>
      <c r="E97" s="4"/>
      <c r="F97" s="4" t="s">
        <v>82</v>
      </c>
      <c r="G97" s="4" t="s">
        <v>653</v>
      </c>
      <c r="H97" s="4">
        <v>41</v>
      </c>
      <c r="I97" s="4">
        <v>10006</v>
      </c>
      <c r="J97" s="4"/>
      <c r="K97" s="4">
        <v>10043</v>
      </c>
      <c r="L97" s="4">
        <v>3</v>
      </c>
      <c r="M97" s="4">
        <v>1</v>
      </c>
      <c r="N97" s="4" t="str">
        <f t="shared" si="1"/>
        <v>INSERT INTO s_acct_ref_gl_method_pattern_m(acct_ref_type_id,for_gl_group_id,ref_gl_group_id,disp_seq_no,is_mandatory_ref) VALUES (41,10006,10043,3,1);</v>
      </c>
    </row>
    <row r="98" spans="1:14" x14ac:dyDescent="0.25">
      <c r="A98" s="4"/>
      <c r="B98" s="4"/>
      <c r="C98" s="4"/>
      <c r="D98" s="4"/>
      <c r="E98" s="4"/>
      <c r="F98" s="4" t="s">
        <v>101</v>
      </c>
      <c r="G98" s="4" t="s">
        <v>0</v>
      </c>
      <c r="H98" s="4">
        <v>40</v>
      </c>
      <c r="I98" s="4">
        <v>10006</v>
      </c>
      <c r="J98" s="4"/>
      <c r="K98" s="4">
        <v>30001</v>
      </c>
      <c r="L98" s="4">
        <v>4</v>
      </c>
      <c r="M98" s="4">
        <v>0</v>
      </c>
      <c r="N98" s="4" t="str">
        <f t="shared" si="1"/>
        <v>INSERT INTO s_acct_ref_gl_method_pattern_m(acct_ref_type_id,for_gl_group_id,ref_gl_group_id,disp_seq_no,is_mandatory_ref) VALUES (40,10006,30001,4,0);</v>
      </c>
    </row>
    <row r="99" spans="1:14" x14ac:dyDescent="0.25">
      <c r="A99" s="4"/>
      <c r="B99" s="4"/>
      <c r="C99" s="4"/>
      <c r="D99" s="4"/>
      <c r="E99" s="4"/>
      <c r="F99" s="4" t="s">
        <v>233</v>
      </c>
      <c r="G99" s="4" t="s">
        <v>598</v>
      </c>
      <c r="H99" s="4">
        <v>20</v>
      </c>
      <c r="I99" s="4">
        <v>10006</v>
      </c>
      <c r="J99" s="4"/>
      <c r="K99" s="28">
        <v>10045</v>
      </c>
      <c r="L99" s="4">
        <v>5</v>
      </c>
      <c r="M99" s="4">
        <v>1</v>
      </c>
      <c r="N99" s="4" t="str">
        <f t="shared" si="1"/>
        <v>INSERT INTO s_acct_ref_gl_method_pattern_m(acct_ref_type_id,for_gl_group_id,ref_gl_group_id,disp_seq_no,is_mandatory_ref) VALUES (20,10006,10045,5,1);</v>
      </c>
    </row>
    <row r="100" spans="1:14" x14ac:dyDescent="0.25">
      <c r="A100" s="4"/>
      <c r="B100" s="4"/>
      <c r="C100" s="4"/>
      <c r="D100" s="4"/>
      <c r="E100" s="4"/>
      <c r="F100" s="4" t="s">
        <v>604</v>
      </c>
      <c r="G100" s="4" t="s">
        <v>595</v>
      </c>
      <c r="H100" s="4">
        <v>42</v>
      </c>
      <c r="I100" s="4">
        <v>10006</v>
      </c>
      <c r="J100" s="4"/>
      <c r="K100" s="28">
        <v>30001</v>
      </c>
      <c r="L100" s="4">
        <v>6</v>
      </c>
      <c r="M100" s="4">
        <v>0</v>
      </c>
      <c r="N100" s="4" t="str">
        <f t="shared" si="1"/>
        <v>INSERT INTO s_acct_ref_gl_method_pattern_m(acct_ref_type_id,for_gl_group_id,ref_gl_group_id,disp_seq_no,is_mandatory_ref) VALUES (42,10006,30001,6,0);</v>
      </c>
    </row>
    <row r="101" spans="1:14" x14ac:dyDescent="0.25">
      <c r="A101" s="4"/>
      <c r="B101" s="4"/>
      <c r="C101" s="4"/>
      <c r="D101" s="4"/>
      <c r="E101" s="4"/>
      <c r="F101" s="4" t="s">
        <v>212</v>
      </c>
      <c r="G101" s="4" t="s">
        <v>211</v>
      </c>
      <c r="H101" s="4">
        <v>54</v>
      </c>
      <c r="I101" s="4">
        <v>10006</v>
      </c>
      <c r="J101" s="4"/>
      <c r="K101" s="4">
        <v>10034</v>
      </c>
      <c r="L101" s="4">
        <v>7</v>
      </c>
      <c r="M101" s="4">
        <v>1</v>
      </c>
      <c r="N101" s="4" t="str">
        <f t="shared" si="1"/>
        <v>INSERT INTO s_acct_ref_gl_method_pattern_m(acct_ref_type_id,for_gl_group_id,ref_gl_group_id,disp_seq_no,is_mandatory_ref) VALUES (54,10006,10034,7,1);</v>
      </c>
    </row>
    <row r="102" spans="1:14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28"/>
      <c r="L102" s="4"/>
      <c r="M102" s="4"/>
      <c r="N102" s="4"/>
    </row>
    <row r="103" spans="1:14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28"/>
      <c r="L103" s="4"/>
      <c r="M103" s="4"/>
      <c r="N103" s="4"/>
    </row>
    <row r="104" spans="1:14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 x14ac:dyDescent="0.25">
      <c r="A105" s="4"/>
      <c r="B105" s="4"/>
      <c r="C105" s="4"/>
      <c r="D105" s="4"/>
      <c r="E105" s="4"/>
      <c r="F105" s="4" t="s">
        <v>388</v>
      </c>
      <c r="G105" s="4" t="s">
        <v>592</v>
      </c>
      <c r="H105" s="4">
        <v>14</v>
      </c>
      <c r="I105" s="4">
        <v>10004</v>
      </c>
      <c r="J105" s="4" t="s">
        <v>657</v>
      </c>
      <c r="K105" s="4">
        <v>30001</v>
      </c>
      <c r="L105" s="4">
        <v>1</v>
      </c>
      <c r="M105" s="4">
        <v>1</v>
      </c>
      <c r="N105" s="4" t="str">
        <f t="shared" si="1"/>
        <v>INSERT INTO s_acct_ref_gl_method_pattern_m(acct_ref_type_id,for_gl_group_id,ref_gl_group_id,disp_seq_no,is_mandatory_ref) VALUES (14,10004,30001,1,1);</v>
      </c>
    </row>
    <row r="106" spans="1:14" x14ac:dyDescent="0.25">
      <c r="A106" s="4"/>
      <c r="B106" s="4"/>
      <c r="C106" s="4"/>
      <c r="D106" s="4"/>
      <c r="E106" s="4"/>
      <c r="F106" s="4" t="s">
        <v>160</v>
      </c>
      <c r="G106" s="4" t="s">
        <v>16</v>
      </c>
      <c r="H106" s="4">
        <v>2</v>
      </c>
      <c r="I106" s="4">
        <v>10004</v>
      </c>
      <c r="J106" s="4"/>
      <c r="K106" s="4">
        <v>10014</v>
      </c>
      <c r="L106" s="4">
        <v>2</v>
      </c>
      <c r="M106" s="4">
        <v>1</v>
      </c>
      <c r="N106" s="4" t="str">
        <f t="shared" si="1"/>
        <v>INSERT INTO s_acct_ref_gl_method_pattern_m(acct_ref_type_id,for_gl_group_id,ref_gl_group_id,disp_seq_no,is_mandatory_ref) VALUES (2,10004,10014,2,1);</v>
      </c>
    </row>
    <row r="107" spans="1:14" x14ac:dyDescent="0.25">
      <c r="A107" s="4"/>
      <c r="B107" s="4"/>
      <c r="C107" s="4"/>
      <c r="D107" s="4"/>
      <c r="E107" s="4"/>
      <c r="F107" s="4" t="s">
        <v>82</v>
      </c>
      <c r="G107" s="4" t="s">
        <v>653</v>
      </c>
      <c r="H107" s="4">
        <v>41</v>
      </c>
      <c r="I107" s="4">
        <v>10004</v>
      </c>
      <c r="J107" s="4"/>
      <c r="K107" s="4">
        <v>10043</v>
      </c>
      <c r="L107" s="4">
        <v>3</v>
      </c>
      <c r="M107" s="4">
        <v>0</v>
      </c>
      <c r="N107" s="4" t="str">
        <f t="shared" si="1"/>
        <v>INSERT INTO s_acct_ref_gl_method_pattern_m(acct_ref_type_id,for_gl_group_id,ref_gl_group_id,disp_seq_no,is_mandatory_ref) VALUES (41,10004,10043,3,0);</v>
      </c>
    </row>
    <row r="108" spans="1:14" x14ac:dyDescent="0.25">
      <c r="A108" s="4"/>
      <c r="B108" s="4"/>
      <c r="C108" s="4"/>
      <c r="D108" s="4"/>
      <c r="E108" s="4"/>
      <c r="F108" s="4" t="s">
        <v>101</v>
      </c>
      <c r="G108" s="4" t="s">
        <v>0</v>
      </c>
      <c r="H108" s="4">
        <v>40</v>
      </c>
      <c r="I108" s="4">
        <v>10004</v>
      </c>
      <c r="J108" s="4"/>
      <c r="K108" s="4">
        <v>30001</v>
      </c>
      <c r="L108" s="4">
        <v>4</v>
      </c>
      <c r="M108" s="4">
        <v>0</v>
      </c>
      <c r="N108" s="4" t="str">
        <f t="shared" si="1"/>
        <v>INSERT INTO s_acct_ref_gl_method_pattern_m(acct_ref_type_id,for_gl_group_id,ref_gl_group_id,disp_seq_no,is_mandatory_ref) VALUES (40,10004,30001,4,0);</v>
      </c>
    </row>
    <row r="109" spans="1:14" x14ac:dyDescent="0.25">
      <c r="A109" s="4"/>
      <c r="B109" s="4"/>
      <c r="C109" s="4"/>
      <c r="D109" s="4"/>
      <c r="E109" s="4"/>
      <c r="F109" s="4" t="s">
        <v>233</v>
      </c>
      <c r="G109" s="4" t="s">
        <v>598</v>
      </c>
      <c r="H109" s="4">
        <v>20</v>
      </c>
      <c r="I109" s="4">
        <v>10004</v>
      </c>
      <c r="J109" s="4"/>
      <c r="K109" s="28">
        <v>10045</v>
      </c>
      <c r="L109" s="4">
        <v>5</v>
      </c>
      <c r="M109" s="4">
        <v>0</v>
      </c>
      <c r="N109" s="4" t="str">
        <f t="shared" si="1"/>
        <v>INSERT INTO s_acct_ref_gl_method_pattern_m(acct_ref_type_id,for_gl_group_id,ref_gl_group_id,disp_seq_no,is_mandatory_ref) VALUES (20,10004,10045,5,0);</v>
      </c>
    </row>
    <row r="110" spans="1:14" x14ac:dyDescent="0.25">
      <c r="A110" s="4"/>
      <c r="B110" s="4"/>
      <c r="C110" s="4"/>
      <c r="D110" s="4"/>
      <c r="E110" s="4"/>
      <c r="F110" s="4" t="s">
        <v>416</v>
      </c>
      <c r="G110" s="4" t="s">
        <v>415</v>
      </c>
      <c r="H110" s="4">
        <v>53</v>
      </c>
      <c r="I110" s="4">
        <v>10004</v>
      </c>
      <c r="J110" s="4"/>
      <c r="K110" s="4">
        <v>40002</v>
      </c>
      <c r="L110" s="4">
        <v>6</v>
      </c>
      <c r="M110" s="4">
        <v>0</v>
      </c>
      <c r="N110" s="4" t="str">
        <f t="shared" si="1"/>
        <v>INSERT INTO s_acct_ref_gl_method_pattern_m(acct_ref_type_id,for_gl_group_id,ref_gl_group_id,disp_seq_no,is_mandatory_ref) VALUES (53,10004,40002,6,0);</v>
      </c>
    </row>
    <row r="111" spans="1:14" x14ac:dyDescent="0.25">
      <c r="A111" s="4"/>
      <c r="B111" s="4"/>
      <c r="C111" s="4"/>
      <c r="D111" s="4"/>
      <c r="E111" s="4"/>
      <c r="F111" s="4" t="s">
        <v>212</v>
      </c>
      <c r="G111" s="4" t="s">
        <v>211</v>
      </c>
      <c r="H111" s="4">
        <v>54</v>
      </c>
      <c r="I111" s="4">
        <v>10004</v>
      </c>
      <c r="J111" s="4"/>
      <c r="K111" s="4">
        <v>10034</v>
      </c>
      <c r="L111" s="4">
        <v>7</v>
      </c>
      <c r="M111" s="4">
        <v>1</v>
      </c>
      <c r="N111" s="4" t="str">
        <f t="shared" si="1"/>
        <v>INSERT INTO s_acct_ref_gl_method_pattern_m(acct_ref_type_id,for_gl_group_id,ref_gl_group_id,disp_seq_no,is_mandatory_ref) VALUES (54,10004,10034,7,1);</v>
      </c>
    </row>
    <row r="112" spans="1:14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5" x14ac:dyDescent="0.25">
      <c r="A115" s="4"/>
      <c r="B115" s="4"/>
      <c r="C115" s="4"/>
      <c r="D115" s="4"/>
      <c r="E115" s="4"/>
      <c r="F115" s="4" t="s">
        <v>346</v>
      </c>
      <c r="G115" s="4" t="s">
        <v>345</v>
      </c>
      <c r="H115" s="4">
        <v>12</v>
      </c>
      <c r="I115" s="17">
        <v>20017</v>
      </c>
      <c r="J115" s="17" t="s">
        <v>658</v>
      </c>
      <c r="K115" s="4">
        <v>20039</v>
      </c>
      <c r="L115" s="4">
        <v>1</v>
      </c>
      <c r="M115" s="4">
        <v>0</v>
      </c>
      <c r="N115" s="4" t="str">
        <f t="shared" si="1"/>
        <v>INSERT INTO s_acct_ref_gl_method_pattern_m(acct_ref_type_id,for_gl_group_id,ref_gl_group_id,disp_seq_no,is_mandatory_ref) VALUES (12,20017,20039,1,0);</v>
      </c>
    </row>
    <row r="116" spans="1:15" x14ac:dyDescent="0.25">
      <c r="A116" s="4"/>
      <c r="B116" s="4"/>
      <c r="C116" s="4"/>
      <c r="D116" s="4"/>
      <c r="E116" s="4"/>
      <c r="F116" s="4" t="s">
        <v>343</v>
      </c>
      <c r="G116" s="4" t="s">
        <v>342</v>
      </c>
      <c r="H116" s="4">
        <v>11</v>
      </c>
      <c r="I116" s="17">
        <v>20017</v>
      </c>
      <c r="J116" s="4"/>
      <c r="K116" s="4">
        <v>20038</v>
      </c>
      <c r="L116" s="4">
        <v>2</v>
      </c>
      <c r="M116" s="4">
        <v>0</v>
      </c>
      <c r="N116" s="4" t="str">
        <f t="shared" si="1"/>
        <v>INSERT INTO s_acct_ref_gl_method_pattern_m(acct_ref_type_id,for_gl_group_id,ref_gl_group_id,disp_seq_no,is_mandatory_ref) VALUES (11,20017,20038,2,0);</v>
      </c>
    </row>
    <row r="117" spans="1:15" x14ac:dyDescent="0.25">
      <c r="A117" s="4"/>
      <c r="B117" s="4"/>
      <c r="C117" s="4"/>
      <c r="D117" s="4"/>
      <c r="E117" s="4"/>
      <c r="F117" s="4" t="s">
        <v>349</v>
      </c>
      <c r="G117" s="4" t="s">
        <v>348</v>
      </c>
      <c r="H117" s="4">
        <v>13</v>
      </c>
      <c r="I117" s="17">
        <v>20017</v>
      </c>
      <c r="J117" s="4"/>
      <c r="K117" s="4">
        <v>20040</v>
      </c>
      <c r="L117" s="4">
        <v>3</v>
      </c>
      <c r="M117" s="4">
        <v>0</v>
      </c>
      <c r="N117" s="4" t="str">
        <f t="shared" si="1"/>
        <v>INSERT INTO s_acct_ref_gl_method_pattern_m(acct_ref_type_id,for_gl_group_id,ref_gl_group_id,disp_seq_no,is_mandatory_ref) VALUES (13,20017,20040,3,0);</v>
      </c>
    </row>
    <row r="118" spans="1:15" x14ac:dyDescent="0.25">
      <c r="A118" s="4"/>
      <c r="B118" s="4"/>
      <c r="C118" s="4"/>
      <c r="D118" s="4"/>
      <c r="E118" s="4"/>
      <c r="F118" s="4" t="s">
        <v>400</v>
      </c>
      <c r="G118" s="4" t="s">
        <v>399</v>
      </c>
      <c r="H118" s="4">
        <v>15</v>
      </c>
      <c r="I118" s="17">
        <v>20017</v>
      </c>
      <c r="J118" s="4"/>
      <c r="K118" s="4">
        <v>30006</v>
      </c>
      <c r="L118" s="4">
        <v>4</v>
      </c>
      <c r="M118" s="4">
        <v>0</v>
      </c>
      <c r="N118" s="4" t="str">
        <f t="shared" si="1"/>
        <v>INSERT INTO s_acct_ref_gl_method_pattern_m(acct_ref_type_id,for_gl_group_id,ref_gl_group_id,disp_seq_no,is_mandatory_ref) VALUES (15,20017,30006,4,0);</v>
      </c>
    </row>
    <row r="119" spans="1:15" x14ac:dyDescent="0.25">
      <c r="A119" s="4"/>
      <c r="B119" s="4"/>
      <c r="C119" s="4"/>
      <c r="D119" s="4"/>
      <c r="E119" s="4"/>
      <c r="F119" s="4" t="s">
        <v>423</v>
      </c>
      <c r="G119" s="4" t="s">
        <v>422</v>
      </c>
      <c r="H119" s="4">
        <v>43</v>
      </c>
      <c r="I119" s="17">
        <v>20017</v>
      </c>
      <c r="J119" s="4"/>
      <c r="K119" s="4">
        <v>40005</v>
      </c>
      <c r="L119" s="4">
        <v>5</v>
      </c>
      <c r="M119" s="4">
        <v>0</v>
      </c>
      <c r="N119" s="4" t="str">
        <f t="shared" si="1"/>
        <v>INSERT INTO s_acct_ref_gl_method_pattern_m(acct_ref_type_id,for_gl_group_id,ref_gl_group_id,disp_seq_no,is_mandatory_ref) VALUES (43,20017,40005,5,0);</v>
      </c>
    </row>
    <row r="120" spans="1:15" x14ac:dyDescent="0.25">
      <c r="A120" s="4"/>
      <c r="B120" s="4"/>
      <c r="C120" s="4"/>
      <c r="D120" s="4"/>
      <c r="E120" s="4"/>
      <c r="F120" s="4" t="s">
        <v>419</v>
      </c>
      <c r="G120" s="4" t="s">
        <v>418</v>
      </c>
      <c r="H120" s="4">
        <v>18</v>
      </c>
      <c r="I120" s="17">
        <v>20017</v>
      </c>
      <c r="J120" s="4"/>
      <c r="K120" s="4">
        <v>40003</v>
      </c>
      <c r="L120" s="4">
        <v>6</v>
      </c>
      <c r="M120" s="4">
        <v>0</v>
      </c>
      <c r="N120" s="4" t="str">
        <f t="shared" si="1"/>
        <v>INSERT INTO s_acct_ref_gl_method_pattern_m(acct_ref_type_id,for_gl_group_id,ref_gl_group_id,disp_seq_no,is_mandatory_ref) VALUES (18,20017,40003,6,0);</v>
      </c>
    </row>
    <row r="121" spans="1:15" x14ac:dyDescent="0.25">
      <c r="A121" s="4"/>
      <c r="B121" s="4"/>
      <c r="C121" s="4"/>
      <c r="D121" s="4"/>
      <c r="E121" s="4"/>
      <c r="F121" s="17" t="s">
        <v>75</v>
      </c>
      <c r="G121" s="44" t="s">
        <v>74</v>
      </c>
      <c r="H121" s="4">
        <v>46</v>
      </c>
      <c r="I121" s="17">
        <v>20017</v>
      </c>
      <c r="J121" s="4"/>
      <c r="K121" s="17">
        <v>20046</v>
      </c>
      <c r="L121" s="4">
        <v>7</v>
      </c>
      <c r="M121" s="4">
        <v>0</v>
      </c>
      <c r="N121" s="4" t="str">
        <f t="shared" si="1"/>
        <v>INSERT INTO s_acct_ref_gl_method_pattern_m(acct_ref_type_id,for_gl_group_id,ref_gl_group_id,disp_seq_no,is_mandatory_ref) VALUES (46,20017,20046,7,0);</v>
      </c>
    </row>
    <row r="122" spans="1:15" x14ac:dyDescent="0.25">
      <c r="A122" s="4"/>
      <c r="B122" s="4"/>
      <c r="C122" s="4"/>
      <c r="D122" s="4"/>
      <c r="E122" s="4"/>
      <c r="F122" s="17" t="s">
        <v>77</v>
      </c>
      <c r="G122" s="44" t="s">
        <v>435</v>
      </c>
      <c r="H122" s="4">
        <v>47</v>
      </c>
      <c r="I122" s="17">
        <v>20017</v>
      </c>
      <c r="J122" s="4"/>
      <c r="K122" s="17">
        <v>20047</v>
      </c>
      <c r="L122" s="4">
        <v>8</v>
      </c>
      <c r="M122" s="4">
        <v>0</v>
      </c>
      <c r="N122" s="4" t="str">
        <f t="shared" si="1"/>
        <v>INSERT INTO s_acct_ref_gl_method_pattern_m(acct_ref_type_id,for_gl_group_id,ref_gl_group_id,disp_seq_no,is_mandatory_ref) VALUES (47,20017,20047,8,0);</v>
      </c>
    </row>
    <row r="123" spans="1:15" x14ac:dyDescent="0.25">
      <c r="A123" s="4"/>
      <c r="B123" s="4"/>
      <c r="C123" s="4"/>
      <c r="D123" s="4"/>
      <c r="E123" s="4"/>
      <c r="F123" s="17" t="s">
        <v>67</v>
      </c>
      <c r="G123" s="44" t="s">
        <v>66</v>
      </c>
      <c r="H123" s="4">
        <v>48</v>
      </c>
      <c r="I123" s="17">
        <v>20017</v>
      </c>
      <c r="J123" s="4"/>
      <c r="K123" s="17">
        <v>20043</v>
      </c>
      <c r="L123" s="4">
        <v>9</v>
      </c>
      <c r="M123" s="4">
        <v>0</v>
      </c>
      <c r="N123" s="4" t="str">
        <f t="shared" si="1"/>
        <v>INSERT INTO s_acct_ref_gl_method_pattern_m(acct_ref_type_id,for_gl_group_id,ref_gl_group_id,disp_seq_no,is_mandatory_ref) VALUES (48,20017,20043,9,0);</v>
      </c>
    </row>
    <row r="124" spans="1:15" x14ac:dyDescent="0.25">
      <c r="A124" s="4"/>
      <c r="B124" s="4"/>
      <c r="C124" s="4"/>
      <c r="D124" s="4"/>
      <c r="E124" s="4"/>
      <c r="F124" s="17" t="s">
        <v>69</v>
      </c>
      <c r="G124" s="44" t="s">
        <v>68</v>
      </c>
      <c r="H124" s="4">
        <v>49</v>
      </c>
      <c r="I124" s="17">
        <v>20017</v>
      </c>
      <c r="J124" s="4"/>
      <c r="K124" s="17">
        <v>20044</v>
      </c>
      <c r="L124" s="4">
        <v>10</v>
      </c>
      <c r="M124" s="4">
        <v>0</v>
      </c>
      <c r="N124" s="4" t="str">
        <f t="shared" si="1"/>
        <v>INSERT INTO s_acct_ref_gl_method_pattern_m(acct_ref_type_id,for_gl_group_id,ref_gl_group_id,disp_seq_no,is_mandatory_ref) VALUES (49,20017,20044,10,0);</v>
      </c>
    </row>
    <row r="125" spans="1:15" x14ac:dyDescent="0.25">
      <c r="A125" s="4"/>
      <c r="B125" s="4"/>
      <c r="C125" s="4"/>
      <c r="D125" s="4"/>
      <c r="E125" s="4"/>
      <c r="F125" s="17" t="s">
        <v>71</v>
      </c>
      <c r="G125" s="44" t="s">
        <v>70</v>
      </c>
      <c r="H125" s="4">
        <v>50</v>
      </c>
      <c r="I125" s="17">
        <v>20017</v>
      </c>
      <c r="J125" s="4"/>
      <c r="K125" s="17">
        <v>20045</v>
      </c>
      <c r="L125" s="4">
        <v>11</v>
      </c>
      <c r="M125" s="4">
        <v>0</v>
      </c>
      <c r="N125" s="4" t="str">
        <f t="shared" si="1"/>
        <v>INSERT INTO s_acct_ref_gl_method_pattern_m(acct_ref_type_id,for_gl_group_id,ref_gl_group_id,disp_seq_no,is_mandatory_ref) VALUES (50,20017,20045,11,0);</v>
      </c>
    </row>
    <row r="126" spans="1:15" x14ac:dyDescent="0.25">
      <c r="A126" s="4"/>
      <c r="B126" s="4"/>
      <c r="C126" s="4"/>
      <c r="D126" s="4"/>
      <c r="E126" s="4"/>
      <c r="F126" s="17" t="s">
        <v>31</v>
      </c>
      <c r="G126" s="44" t="s">
        <v>31</v>
      </c>
      <c r="H126" s="4">
        <v>58</v>
      </c>
      <c r="I126" s="17">
        <v>20017</v>
      </c>
      <c r="J126" s="4"/>
      <c r="K126" s="58">
        <v>30004</v>
      </c>
      <c r="L126" s="4">
        <v>12</v>
      </c>
      <c r="M126" s="4">
        <v>0</v>
      </c>
      <c r="N126" s="4" t="str">
        <f t="shared" si="1"/>
        <v>INSERT INTO s_acct_ref_gl_method_pattern_m(acct_ref_type_id,for_gl_group_id,ref_gl_group_id,disp_seq_no,is_mandatory_ref) VALUES (58,20017,30004,12,0);</v>
      </c>
    </row>
    <row r="127" spans="1:15" x14ac:dyDescent="0.25">
      <c r="A127" s="4"/>
      <c r="B127" s="4"/>
      <c r="C127" s="4"/>
      <c r="D127" s="4"/>
      <c r="E127" s="4"/>
      <c r="F127" s="17" t="s">
        <v>31</v>
      </c>
      <c r="G127" s="44" t="s">
        <v>31</v>
      </c>
      <c r="H127" s="4"/>
      <c r="I127" s="17" t="s">
        <v>31</v>
      </c>
      <c r="J127" s="4"/>
      <c r="K127" s="17" t="s">
        <v>31</v>
      </c>
      <c r="L127" s="4"/>
      <c r="M127" s="4"/>
      <c r="N127" s="4"/>
    </row>
    <row r="128" spans="1:15" x14ac:dyDescent="0.25">
      <c r="A128" s="4"/>
      <c r="B128" s="4"/>
      <c r="C128" s="4"/>
      <c r="D128" s="4"/>
      <c r="E128" s="4"/>
      <c r="F128" s="4"/>
      <c r="G128" s="4" t="s">
        <v>32</v>
      </c>
      <c r="H128" s="4"/>
      <c r="I128" s="4"/>
      <c r="J128" s="4"/>
      <c r="K128" s="4"/>
      <c r="L128" s="4"/>
      <c r="M128" s="4"/>
      <c r="N128" s="4"/>
      <c r="O128" t="s">
        <v>32</v>
      </c>
    </row>
    <row r="129" spans="1:14" x14ac:dyDescent="0.25">
      <c r="A129" s="4"/>
      <c r="B129" s="4"/>
      <c r="C129" s="4"/>
      <c r="D129" s="4"/>
      <c r="E129" s="4"/>
      <c r="F129" s="4" t="s">
        <v>349</v>
      </c>
      <c r="G129" s="4" t="s">
        <v>348</v>
      </c>
      <c r="H129" s="4">
        <v>13</v>
      </c>
      <c r="I129" s="4">
        <v>20003</v>
      </c>
      <c r="J129" s="4" t="s">
        <v>1</v>
      </c>
      <c r="K129" s="4">
        <v>20040</v>
      </c>
      <c r="L129" s="4">
        <v>1</v>
      </c>
      <c r="M129" s="4">
        <v>0</v>
      </c>
      <c r="N129" s="4" t="str">
        <f t="shared" ref="N129:N140" si="2">CONCATENATE("INSERT INTO s_acct_ref_gl_method_pattern_m(acct_ref_type_id,for_gl_group_id,ref_gl_group_id,disp_seq_no,is_mandatory_ref) VALUES (",H129&amp;","&amp;I129&amp;","&amp;K129&amp;","&amp;L129&amp;","&amp;M129&amp;");")</f>
        <v>INSERT INTO s_acct_ref_gl_method_pattern_m(acct_ref_type_id,for_gl_group_id,ref_gl_group_id,disp_seq_no,is_mandatory_ref) VALUES (13,20003,20040,1,0);</v>
      </c>
    </row>
    <row r="130" spans="1:14" x14ac:dyDescent="0.25">
      <c r="A130" s="4"/>
      <c r="B130" s="4"/>
      <c r="C130" s="4"/>
      <c r="D130" s="4"/>
      <c r="E130" s="4"/>
      <c r="F130" s="4" t="s">
        <v>419</v>
      </c>
      <c r="G130" s="4" t="s">
        <v>418</v>
      </c>
      <c r="H130" s="4">
        <v>18</v>
      </c>
      <c r="I130" s="4">
        <v>20003</v>
      </c>
      <c r="J130" s="4"/>
      <c r="K130" s="4">
        <v>40003</v>
      </c>
      <c r="L130" s="4">
        <v>2</v>
      </c>
      <c r="M130" s="4">
        <v>0</v>
      </c>
      <c r="N130" s="4" t="str">
        <f t="shared" si="2"/>
        <v>INSERT INTO s_acct_ref_gl_method_pattern_m(acct_ref_type_id,for_gl_group_id,ref_gl_group_id,disp_seq_no,is_mandatory_ref) VALUES (18,20003,40003,2,0);</v>
      </c>
    </row>
    <row r="131" spans="1:14" x14ac:dyDescent="0.25">
      <c r="A131" s="4"/>
      <c r="B131" s="4"/>
      <c r="C131" s="4"/>
      <c r="D131" s="4"/>
      <c r="E131" s="4"/>
      <c r="F131" s="4" t="s">
        <v>349</v>
      </c>
      <c r="G131" s="4" t="s">
        <v>348</v>
      </c>
      <c r="H131" s="4">
        <v>13</v>
      </c>
      <c r="I131" s="4">
        <v>20004</v>
      </c>
      <c r="J131" s="4"/>
      <c r="K131" s="4">
        <v>20040</v>
      </c>
      <c r="L131" s="4">
        <v>3</v>
      </c>
      <c r="M131" s="4">
        <v>0</v>
      </c>
      <c r="N131" s="4" t="str">
        <f t="shared" si="2"/>
        <v>INSERT INTO s_acct_ref_gl_method_pattern_m(acct_ref_type_id,for_gl_group_id,ref_gl_group_id,disp_seq_no,is_mandatory_ref) VALUES (13,20004,20040,3,0);</v>
      </c>
    </row>
    <row r="132" spans="1:14" x14ac:dyDescent="0.25">
      <c r="A132" s="4"/>
      <c r="B132" s="4"/>
      <c r="C132" s="4"/>
      <c r="D132" s="4" t="s">
        <v>32</v>
      </c>
      <c r="E132" s="4"/>
      <c r="F132" s="4" t="s">
        <v>419</v>
      </c>
      <c r="G132" s="4" t="s">
        <v>418</v>
      </c>
      <c r="H132" s="4">
        <v>18</v>
      </c>
      <c r="I132" s="4">
        <v>20004</v>
      </c>
      <c r="J132" s="4"/>
      <c r="K132" s="4">
        <v>40003</v>
      </c>
      <c r="L132" s="4">
        <v>4</v>
      </c>
      <c r="M132" s="4">
        <v>0</v>
      </c>
      <c r="N132" s="4" t="str">
        <f t="shared" si="2"/>
        <v>INSERT INTO s_acct_ref_gl_method_pattern_m(acct_ref_type_id,for_gl_group_id,ref_gl_group_id,disp_seq_no,is_mandatory_ref) VALUES (18,20004,40003,4,0);</v>
      </c>
    </row>
    <row r="133" spans="1:14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4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x14ac:dyDescent="0.25">
      <c r="A137" s="4"/>
      <c r="B137" s="4"/>
      <c r="C137" s="4"/>
      <c r="D137" s="4"/>
      <c r="E137" s="4"/>
      <c r="F137" s="4" t="s">
        <v>244</v>
      </c>
      <c r="G137" s="45" t="s">
        <v>243</v>
      </c>
      <c r="H137" s="17">
        <v>44</v>
      </c>
      <c r="I137" s="4">
        <v>10001</v>
      </c>
      <c r="J137" s="4" t="s">
        <v>11</v>
      </c>
      <c r="K137" s="28">
        <v>10050</v>
      </c>
      <c r="L137" s="4">
        <v>1</v>
      </c>
      <c r="M137" s="4">
        <v>0</v>
      </c>
      <c r="N137" s="4" t="str">
        <f t="shared" si="2"/>
        <v>INSERT INTO s_acct_ref_gl_method_pattern_m(acct_ref_type_id,for_gl_group_id,ref_gl_group_id,disp_seq_no,is_mandatory_ref) VALUES (44,10001,10050,1,0);</v>
      </c>
    </row>
    <row r="138" spans="1:14" x14ac:dyDescent="0.25">
      <c r="A138" s="4"/>
      <c r="B138" s="4"/>
      <c r="C138" s="4"/>
      <c r="D138" s="4"/>
      <c r="E138" s="4"/>
      <c r="F138" s="4" t="s">
        <v>101</v>
      </c>
      <c r="G138" s="4" t="s">
        <v>597</v>
      </c>
      <c r="H138" s="4">
        <v>19</v>
      </c>
      <c r="I138" s="4">
        <v>10001</v>
      </c>
      <c r="J138" s="4"/>
      <c r="K138" s="4">
        <v>10054</v>
      </c>
      <c r="L138" s="4">
        <v>2</v>
      </c>
      <c r="M138" s="4">
        <v>0</v>
      </c>
      <c r="N138" s="4" t="str">
        <f t="shared" si="2"/>
        <v>INSERT INTO s_acct_ref_gl_method_pattern_m(acct_ref_type_id,for_gl_group_id,ref_gl_group_id,disp_seq_no,is_mandatory_ref) VALUES (19,10001,10054,2,0);</v>
      </c>
    </row>
    <row r="139" spans="1:14" x14ac:dyDescent="0.25">
      <c r="A139" s="4"/>
      <c r="B139" s="4"/>
      <c r="C139" s="4"/>
      <c r="D139" s="4"/>
      <c r="E139" s="4"/>
      <c r="F139" s="4" t="s">
        <v>84</v>
      </c>
      <c r="G139" s="4" t="s">
        <v>83</v>
      </c>
      <c r="H139" s="4">
        <v>3</v>
      </c>
      <c r="I139" s="4">
        <v>10001</v>
      </c>
      <c r="J139" s="4"/>
      <c r="K139" s="4">
        <v>10019</v>
      </c>
      <c r="L139" s="4">
        <v>3</v>
      </c>
      <c r="M139" s="4">
        <v>0</v>
      </c>
      <c r="N139" s="4" t="str">
        <f t="shared" si="2"/>
        <v>INSERT INTO s_acct_ref_gl_method_pattern_m(acct_ref_type_id,for_gl_group_id,ref_gl_group_id,disp_seq_no,is_mandatory_ref) VALUES (3,10001,10019,3,0);</v>
      </c>
    </row>
    <row r="140" spans="1:14" x14ac:dyDescent="0.25">
      <c r="A140" s="4"/>
      <c r="B140" s="4"/>
      <c r="C140" s="4"/>
      <c r="D140" s="4"/>
      <c r="E140" s="4"/>
      <c r="F140" s="4" t="s">
        <v>392</v>
      </c>
      <c r="G140" s="4" t="s">
        <v>614</v>
      </c>
      <c r="H140" s="4">
        <v>59</v>
      </c>
      <c r="I140" s="4">
        <v>10001</v>
      </c>
      <c r="J140" s="4"/>
      <c r="K140" s="4">
        <v>10050</v>
      </c>
      <c r="L140" s="4">
        <v>4</v>
      </c>
      <c r="M140" s="4">
        <v>1</v>
      </c>
      <c r="N140" s="4" t="str">
        <f t="shared" si="2"/>
        <v>INSERT INTO s_acct_ref_gl_method_pattern_m(acct_ref_type_id,for_gl_group_id,ref_gl_group_id,disp_seq_no,is_mandatory_ref) VALUES (59,10001,10050,4,1);</v>
      </c>
    </row>
    <row r="141" spans="1:14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4" x14ac:dyDescent="0.25">
      <c r="A142" s="4"/>
      <c r="B142" s="4"/>
      <c r="C142" s="4"/>
      <c r="D142" s="4"/>
      <c r="E142" s="4"/>
      <c r="F142" s="4" t="s">
        <v>101</v>
      </c>
      <c r="G142" s="4" t="s">
        <v>597</v>
      </c>
      <c r="H142" s="4">
        <v>19</v>
      </c>
      <c r="I142" s="4">
        <v>10019</v>
      </c>
      <c r="J142" s="4"/>
      <c r="K142" s="4">
        <v>10054</v>
      </c>
      <c r="L142" s="4">
        <v>1</v>
      </c>
      <c r="M142" s="4">
        <v>0</v>
      </c>
      <c r="N142" s="4" t="str">
        <f t="shared" ref="N142" si="3">CONCATENATE("INSERT INTO s_acct_ref_gl_method_pattern_m(acct_ref_type_id,for_gl_group_id,ref_gl_group_id,disp_seq_no,is_mandatory_ref) VALUES (",H142&amp;","&amp;I142&amp;","&amp;K142&amp;","&amp;L142&amp;","&amp;M142&amp;");")</f>
        <v>INSERT INTO s_acct_ref_gl_method_pattern_m(acct_ref_type_id,for_gl_group_id,ref_gl_group_id,disp_seq_no,is_mandatory_ref) VALUES (19,10019,10054,1,0);</v>
      </c>
    </row>
    <row r="143" spans="1:14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4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1:14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4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 t="s">
        <v>32</v>
      </c>
      <c r="L146" s="4"/>
      <c r="M146" s="4"/>
      <c r="N146" s="4"/>
    </row>
    <row r="147" spans="1:14" x14ac:dyDescent="0.25">
      <c r="A147" s="4"/>
      <c r="B147" s="4"/>
      <c r="C147" s="4"/>
      <c r="D147" s="10" t="s">
        <v>31</v>
      </c>
      <c r="E147" s="4"/>
      <c r="F147" s="4" t="s">
        <v>412</v>
      </c>
      <c r="G147" s="4" t="s">
        <v>411</v>
      </c>
      <c r="H147" s="4">
        <v>17</v>
      </c>
      <c r="I147" s="4">
        <v>20060</v>
      </c>
      <c r="J147" s="4"/>
      <c r="K147" s="4">
        <v>40001</v>
      </c>
      <c r="L147" s="4">
        <v>1</v>
      </c>
      <c r="M147" s="4">
        <v>0</v>
      </c>
      <c r="N147" s="4" t="str">
        <f t="shared" ref="N147:N157" si="4">CONCATENATE("INSERT INTO s_acct_ref_gl_method_pattern_m(acct_ref_type_id,for_gl_group_id,ref_gl_group_id,disp_seq_no,is_mandatory_ref) VALUES (",H147&amp;","&amp;I147&amp;","&amp;K147&amp;","&amp;L147&amp;","&amp;M147&amp;");")</f>
        <v>INSERT INTO s_acct_ref_gl_method_pattern_m(acct_ref_type_id,for_gl_group_id,ref_gl_group_id,disp_seq_no,is_mandatory_ref) VALUES (17,20060,40001,1,0);</v>
      </c>
    </row>
    <row r="148" spans="1:14" x14ac:dyDescent="0.25">
      <c r="A148" s="4"/>
      <c r="B148" s="4"/>
      <c r="C148" s="4"/>
      <c r="D148" s="4"/>
      <c r="E148" s="4"/>
      <c r="F148" s="4" t="s">
        <v>599</v>
      </c>
      <c r="G148" s="4" t="s">
        <v>579</v>
      </c>
      <c r="H148" s="4">
        <v>35</v>
      </c>
      <c r="I148" s="4">
        <v>20060</v>
      </c>
      <c r="J148" s="4" t="s">
        <v>659</v>
      </c>
      <c r="K148" s="4">
        <v>40001</v>
      </c>
      <c r="L148" s="4">
        <v>2</v>
      </c>
      <c r="M148" s="4">
        <v>0</v>
      </c>
      <c r="N148" s="4" t="str">
        <f t="shared" si="4"/>
        <v>INSERT INTO s_acct_ref_gl_method_pattern_m(acct_ref_type_id,for_gl_group_id,ref_gl_group_id,disp_seq_no,is_mandatory_ref) VALUES (35,20060,40001,2,0);</v>
      </c>
    </row>
    <row r="149" spans="1:14" x14ac:dyDescent="0.25">
      <c r="A149" s="4"/>
      <c r="B149" s="4"/>
      <c r="C149" s="4"/>
      <c r="D149" s="4"/>
      <c r="E149" s="4"/>
      <c r="F149" s="4" t="s">
        <v>258</v>
      </c>
      <c r="G149" s="4" t="s">
        <v>646</v>
      </c>
      <c r="H149" s="4">
        <v>5</v>
      </c>
      <c r="I149" s="4">
        <v>20060</v>
      </c>
      <c r="J149" s="4"/>
      <c r="K149" s="4">
        <v>20001</v>
      </c>
      <c r="L149" s="4">
        <v>3</v>
      </c>
      <c r="M149" s="4">
        <v>0</v>
      </c>
      <c r="N149" s="4" t="str">
        <f t="shared" si="4"/>
        <v>INSERT INTO s_acct_ref_gl_method_pattern_m(acct_ref_type_id,for_gl_group_id,ref_gl_group_id,disp_seq_no,is_mandatory_ref) VALUES (5,20060,20001,3,0);</v>
      </c>
    </row>
    <row r="150" spans="1:14" x14ac:dyDescent="0.25">
      <c r="A150" s="4"/>
      <c r="B150" s="4"/>
      <c r="C150" s="4"/>
      <c r="D150" s="4"/>
      <c r="E150" s="4"/>
      <c r="F150" s="43" t="s">
        <v>444</v>
      </c>
      <c r="G150" s="4" t="s">
        <v>581</v>
      </c>
      <c r="H150" s="4">
        <v>6</v>
      </c>
      <c r="I150" s="4">
        <v>20060</v>
      </c>
      <c r="J150" s="4"/>
      <c r="K150" s="1">
        <v>20002</v>
      </c>
      <c r="L150" s="4">
        <v>4</v>
      </c>
      <c r="M150" s="4">
        <v>0</v>
      </c>
      <c r="N150" s="4" t="str">
        <f t="shared" si="4"/>
        <v>INSERT INTO s_acct_ref_gl_method_pattern_m(acct_ref_type_id,for_gl_group_id,ref_gl_group_id,disp_seq_no,is_mandatory_ref) VALUES (6,20060,20002,4,0);</v>
      </c>
    </row>
    <row r="151" spans="1:14" x14ac:dyDescent="0.25">
      <c r="A151" s="4"/>
      <c r="B151" s="4"/>
      <c r="C151" s="4"/>
      <c r="D151" s="4"/>
      <c r="E151" s="4"/>
      <c r="F151" s="43" t="s">
        <v>436</v>
      </c>
      <c r="G151" s="4" t="s">
        <v>148</v>
      </c>
      <c r="H151" s="4">
        <v>1</v>
      </c>
      <c r="I151" s="4">
        <v>20060</v>
      </c>
      <c r="J151" s="4"/>
      <c r="K151" s="43">
        <v>10010</v>
      </c>
      <c r="L151" s="4">
        <v>5</v>
      </c>
      <c r="M151" s="4">
        <v>0</v>
      </c>
      <c r="N151" s="4" t="str">
        <f t="shared" si="4"/>
        <v>INSERT INTO s_acct_ref_gl_method_pattern_m(acct_ref_type_id,for_gl_group_id,ref_gl_group_id,disp_seq_no,is_mandatory_ref) VALUES (1,20060,10010,5,0);</v>
      </c>
    </row>
    <row r="152" spans="1:14" x14ac:dyDescent="0.25">
      <c r="A152" s="4"/>
      <c r="B152" s="4"/>
      <c r="C152" s="4"/>
      <c r="D152" s="4"/>
      <c r="E152" s="4"/>
      <c r="F152" s="4" t="s">
        <v>318</v>
      </c>
      <c r="G152" s="4" t="s">
        <v>588</v>
      </c>
      <c r="H152" s="4">
        <v>10</v>
      </c>
      <c r="I152" s="4">
        <v>20060</v>
      </c>
      <c r="J152" s="4"/>
      <c r="K152" s="4">
        <v>20028</v>
      </c>
      <c r="L152" s="4">
        <v>6</v>
      </c>
      <c r="M152" s="4">
        <v>0</v>
      </c>
      <c r="N152" s="4" t="str">
        <f t="shared" si="4"/>
        <v>INSERT INTO s_acct_ref_gl_method_pattern_m(acct_ref_type_id,for_gl_group_id,ref_gl_group_id,disp_seq_no,is_mandatory_ref) VALUES (10,20060,20028,6,0);</v>
      </c>
    </row>
    <row r="153" spans="1:14" x14ac:dyDescent="0.25">
      <c r="A153" s="4"/>
      <c r="B153" s="4"/>
      <c r="C153" s="4"/>
      <c r="D153" s="4"/>
      <c r="E153" s="4"/>
      <c r="F153" s="4" t="s">
        <v>79</v>
      </c>
      <c r="G153" s="4" t="s">
        <v>602</v>
      </c>
      <c r="H153" s="4">
        <v>38</v>
      </c>
      <c r="I153" s="4">
        <v>20060</v>
      </c>
      <c r="J153" s="4"/>
      <c r="K153" s="4">
        <v>10042</v>
      </c>
      <c r="L153" s="4">
        <v>7</v>
      </c>
      <c r="M153" s="4">
        <v>0</v>
      </c>
      <c r="N153" s="4" t="str">
        <f t="shared" si="4"/>
        <v>INSERT INTO s_acct_ref_gl_method_pattern_m(acct_ref_type_id,for_gl_group_id,ref_gl_group_id,disp_seq_no,is_mandatory_ref) VALUES (38,20060,10042,7,0);</v>
      </c>
    </row>
    <row r="154" spans="1:14" x14ac:dyDescent="0.25">
      <c r="A154" s="4"/>
      <c r="B154" s="4"/>
      <c r="C154" s="4"/>
      <c r="D154" s="4"/>
      <c r="E154" s="4"/>
      <c r="F154" s="4" t="s">
        <v>600</v>
      </c>
      <c r="G154" s="4" t="s">
        <v>647</v>
      </c>
      <c r="H154" s="4">
        <v>36</v>
      </c>
      <c r="I154" s="4">
        <v>20060</v>
      </c>
      <c r="J154" s="4"/>
      <c r="K154" s="1">
        <v>20002</v>
      </c>
      <c r="L154" s="4">
        <v>8</v>
      </c>
      <c r="M154" s="4">
        <v>1</v>
      </c>
      <c r="N154" s="4" t="str">
        <f t="shared" si="4"/>
        <v>INSERT INTO s_acct_ref_gl_method_pattern_m(acct_ref_type_id,for_gl_group_id,ref_gl_group_id,disp_seq_no,is_mandatory_ref) VALUES (36,20060,20002,8,1);</v>
      </c>
    </row>
    <row r="155" spans="1:14" x14ac:dyDescent="0.25">
      <c r="A155" s="4"/>
      <c r="B155" s="4"/>
      <c r="C155" s="4"/>
      <c r="D155" s="4"/>
      <c r="E155" s="4"/>
      <c r="F155" s="4" t="s">
        <v>601</v>
      </c>
      <c r="G155" s="4" t="s">
        <v>585</v>
      </c>
      <c r="H155" s="4">
        <v>37</v>
      </c>
      <c r="I155" s="4">
        <v>20060</v>
      </c>
      <c r="J155" s="4"/>
      <c r="K155" s="43">
        <v>10010</v>
      </c>
      <c r="L155" s="4">
        <v>9</v>
      </c>
      <c r="M155" s="4">
        <v>0</v>
      </c>
      <c r="N155" s="4" t="str">
        <f t="shared" si="4"/>
        <v>INSERT INTO s_acct_ref_gl_method_pattern_m(acct_ref_type_id,for_gl_group_id,ref_gl_group_id,disp_seq_no,is_mandatory_ref) VALUES (37,20060,10010,9,0);</v>
      </c>
    </row>
    <row r="156" spans="1:14" x14ac:dyDescent="0.25">
      <c r="A156" s="4"/>
      <c r="B156" s="4"/>
      <c r="C156" s="4"/>
      <c r="D156" s="4"/>
      <c r="E156" s="4"/>
      <c r="F156" s="4" t="s">
        <v>375</v>
      </c>
      <c r="G156" s="4" t="s">
        <v>374</v>
      </c>
      <c r="H156" s="4">
        <v>39</v>
      </c>
      <c r="I156" s="4">
        <v>20060</v>
      </c>
      <c r="J156" s="4"/>
      <c r="K156" s="4">
        <v>20055</v>
      </c>
      <c r="L156" s="4">
        <v>10</v>
      </c>
      <c r="M156" s="4">
        <v>0</v>
      </c>
      <c r="N156" s="4" t="str">
        <f t="shared" si="4"/>
        <v>INSERT INTO s_acct_ref_gl_method_pattern_m(acct_ref_type_id,for_gl_group_id,ref_gl_group_id,disp_seq_no,is_mandatory_ref) VALUES (39,20060,20055,10,0);</v>
      </c>
    </row>
    <row r="157" spans="1:14" x14ac:dyDescent="0.25">
      <c r="A157" s="4"/>
      <c r="B157" s="4"/>
      <c r="C157" s="4"/>
      <c r="D157" s="4"/>
      <c r="E157" s="4"/>
      <c r="F157" s="4" t="s">
        <v>416</v>
      </c>
      <c r="G157" s="4" t="s">
        <v>415</v>
      </c>
      <c r="H157" s="4">
        <v>53</v>
      </c>
      <c r="I157" s="4">
        <v>20060</v>
      </c>
      <c r="J157" s="4"/>
      <c r="K157" s="4">
        <v>40002</v>
      </c>
      <c r="L157" s="4">
        <v>11</v>
      </c>
      <c r="M157" s="4">
        <v>0</v>
      </c>
      <c r="N157" s="4" t="str">
        <f t="shared" si="4"/>
        <v>INSERT INTO s_acct_ref_gl_method_pattern_m(acct_ref_type_id,for_gl_group_id,ref_gl_group_id,disp_seq_no,is_mandatory_ref) VALUES (53,20060,40002,11,0);</v>
      </c>
    </row>
    <row r="158" spans="1:14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 x14ac:dyDescent="0.25">
      <c r="A162" s="4"/>
      <c r="B162" s="4"/>
      <c r="C162" s="4"/>
      <c r="D162" s="4"/>
      <c r="E162" s="4"/>
      <c r="F162" s="4"/>
      <c r="G162" s="4"/>
      <c r="H162" s="23">
        <v>10057</v>
      </c>
      <c r="I162" s="23" t="s">
        <v>526</v>
      </c>
      <c r="J162" s="23" t="s">
        <v>564</v>
      </c>
      <c r="K162" s="4"/>
      <c r="L162" s="4"/>
      <c r="M162" s="4"/>
      <c r="N162" s="4"/>
    </row>
    <row r="163" spans="1:14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 x14ac:dyDescent="0.25">
      <c r="A164" s="4"/>
      <c r="B164" s="4"/>
      <c r="C164" s="4"/>
      <c r="D164" s="4"/>
      <c r="E164" s="4"/>
      <c r="F164" s="29">
        <v>40009</v>
      </c>
      <c r="G164" t="s">
        <v>567</v>
      </c>
      <c r="H164" s="4">
        <v>56</v>
      </c>
      <c r="I164" s="4">
        <v>10057</v>
      </c>
      <c r="J164" s="4"/>
      <c r="K164" s="4">
        <v>40009</v>
      </c>
      <c r="L164" s="4">
        <v>1</v>
      </c>
      <c r="M164" s="4">
        <v>1</v>
      </c>
      <c r="N164" s="4" t="str">
        <f t="shared" ref="N164:N165" si="5">CONCATENATE("INSERT INTO s_acct_ref_gl_method_pattern_m(acct_ref_type_id,for_gl_group_id,ref_gl_group_id,disp_seq_no,is_mandatory_ref) VALUES (",H164&amp;","&amp;I164&amp;","&amp;K164&amp;","&amp;L164&amp;","&amp;M164&amp;");")</f>
        <v>INSERT INTO s_acct_ref_gl_method_pattern_m(acct_ref_type_id,for_gl_group_id,ref_gl_group_id,disp_seq_no,is_mandatory_ref) VALUES (56,10057,40009,1,1);</v>
      </c>
    </row>
    <row r="165" spans="1:14" x14ac:dyDescent="0.25">
      <c r="A165" s="4"/>
      <c r="B165" s="4"/>
      <c r="C165" s="4"/>
      <c r="D165" s="4"/>
      <c r="E165" s="4"/>
      <c r="F165" s="29">
        <v>40009</v>
      </c>
      <c r="G165" t="s">
        <v>567</v>
      </c>
      <c r="H165" s="4">
        <v>57</v>
      </c>
      <c r="I165" s="4">
        <v>10057</v>
      </c>
      <c r="J165" s="4"/>
      <c r="K165" s="4">
        <v>40009</v>
      </c>
      <c r="L165" s="4">
        <v>2</v>
      </c>
      <c r="M165" s="4">
        <v>1</v>
      </c>
      <c r="N165" s="4" t="str">
        <f t="shared" si="5"/>
        <v>INSERT INTO s_acct_ref_gl_method_pattern_m(acct_ref_type_id,for_gl_group_id,ref_gl_group_id,disp_seq_no,is_mandatory_ref) VALUES (57,10057,40009,2,1);</v>
      </c>
    </row>
    <row r="166" spans="1:14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 x14ac:dyDescent="0.25">
      <c r="A179" s="4"/>
      <c r="B179" s="4"/>
      <c r="C179" s="4">
        <v>40001</v>
      </c>
      <c r="D179" s="4" t="s">
        <v>412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 x14ac:dyDescent="0.25">
      <c r="A180" s="4"/>
      <c r="B180" s="4"/>
      <c r="C180" s="4">
        <v>40002</v>
      </c>
      <c r="D180" s="4" t="s">
        <v>416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 x14ac:dyDescent="0.25">
      <c r="A181" s="4"/>
      <c r="B181" s="4"/>
      <c r="C181" s="4">
        <v>40003</v>
      </c>
      <c r="D181" s="4" t="s">
        <v>419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 x14ac:dyDescent="0.25">
      <c r="A182" s="4"/>
      <c r="B182" s="4"/>
      <c r="C182" s="4">
        <v>40004</v>
      </c>
      <c r="D182" s="4" t="s">
        <v>101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77A74F6FF4747A15A01DCC8D404C7" ma:contentTypeVersion="7" ma:contentTypeDescription="Create a new document." ma:contentTypeScope="" ma:versionID="a090a0a9a07546ef7e24924ae7124952">
  <xsd:schema xmlns:xsd="http://www.w3.org/2001/XMLSchema" xmlns:xs="http://www.w3.org/2001/XMLSchema" xmlns:p="http://schemas.microsoft.com/office/2006/metadata/properties" xmlns:ns3="0fe15c3f-3a22-4617-bf52-23eadf6af604" xmlns:ns4="31013a47-96e0-430f-9ca8-eaeb7f5b55c7" targetNamespace="http://schemas.microsoft.com/office/2006/metadata/properties" ma:root="true" ma:fieldsID="355f8986c59f1b0118fbd0cdf5b38642" ns3:_="" ns4:_="">
    <xsd:import namespace="0fe15c3f-3a22-4617-bf52-23eadf6af604"/>
    <xsd:import namespace="31013a47-96e0-430f-9ca8-eaeb7f5b55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15c3f-3a22-4617-bf52-23eadf6a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13a47-96e0-430f-9ca8-eaeb7f5b55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212946-CCAA-48C3-99B3-DC8B137790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262027-C0F1-467E-88C6-D64C46D9DA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A1F547-0A2E-4F4B-8B82-6C8F9C3DDD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15c3f-3a22-4617-bf52-23eadf6af604"/>
    <ds:schemaRef ds:uri="31013a47-96e0-430f-9ca8-eaeb7f5b5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s_group_m</vt:lpstr>
      <vt:lpstr>s_gl_group_set_d</vt:lpstr>
      <vt:lpstr>s_gl_group_m</vt:lpstr>
      <vt:lpstr>s_acct_ref_type_m</vt:lpstr>
      <vt:lpstr>s_acct_ref_gl_method_pattern_m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Amarnath Bichhal</dc:creator>
  <cp:keywords/>
  <dc:description/>
  <cp:lastModifiedBy>Amarnath</cp:lastModifiedBy>
  <cp:revision/>
  <dcterms:created xsi:type="dcterms:W3CDTF">2021-10-27T06:03:45Z</dcterms:created>
  <dcterms:modified xsi:type="dcterms:W3CDTF">2024-05-29T13:37:26Z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0x01010007E77A74F6FF4747A15A01DCC8D404C7</vt:lpwstr>
  </property>
</Properties>
</file>