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in_Max_tablas\media\"/>
    </mc:Choice>
  </mc:AlternateContent>
  <xr:revisionPtr revIDLastSave="0" documentId="13_ncr:1_{822DDABA-57DA-49F1-9847-05FD143F1E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60" i="1"/>
  <c r="G60" i="1"/>
  <c r="G58" i="1"/>
  <c r="F51" i="1"/>
  <c r="H51" i="1"/>
  <c r="J51" i="1"/>
  <c r="P51" i="1"/>
  <c r="R51" i="1"/>
  <c r="T51" i="1"/>
  <c r="AD51" i="1"/>
  <c r="AF51" i="1"/>
  <c r="AH51" i="1"/>
  <c r="AJ51" i="1"/>
  <c r="AR51" i="1"/>
  <c r="AT51" i="1"/>
  <c r="AV51" i="1"/>
  <c r="AX51" i="1"/>
  <c r="F50" i="1"/>
  <c r="H50" i="1"/>
  <c r="J50" i="1"/>
  <c r="P50" i="1"/>
  <c r="R50" i="1"/>
  <c r="H54" i="1" s="1"/>
  <c r="T50" i="1"/>
  <c r="H56" i="1" s="1"/>
  <c r="AD50" i="1"/>
  <c r="AF50" i="1"/>
  <c r="AH50" i="1"/>
  <c r="AJ50" i="1"/>
  <c r="AR50" i="1"/>
  <c r="AT50" i="1"/>
  <c r="AV50" i="1"/>
  <c r="AX50" i="1"/>
  <c r="G54" i="1"/>
  <c r="BF51" i="1"/>
  <c r="D51" i="1"/>
  <c r="BF50" i="1"/>
  <c r="D50" i="1"/>
  <c r="Q38" i="1"/>
  <c r="Q37" i="1"/>
  <c r="O49" i="1"/>
  <c r="O48" i="1"/>
  <c r="BF49" i="1"/>
  <c r="BE49" i="1"/>
  <c r="AX49" i="1"/>
  <c r="AW49" i="1"/>
  <c r="AV49" i="1"/>
  <c r="AU49" i="1"/>
  <c r="AT49" i="1"/>
  <c r="AS49" i="1"/>
  <c r="AR49" i="1"/>
  <c r="AQ49" i="1"/>
  <c r="AH49" i="1"/>
  <c r="AG49" i="1"/>
  <c r="AF49" i="1"/>
  <c r="AE49" i="1"/>
  <c r="AD49" i="1"/>
  <c r="AC49" i="1"/>
  <c r="AB49" i="1"/>
  <c r="T49" i="1"/>
  <c r="S49" i="1"/>
  <c r="R49" i="1"/>
  <c r="Q49" i="1"/>
  <c r="P49" i="1"/>
  <c r="J49" i="1"/>
  <c r="I49" i="1"/>
  <c r="H49" i="1"/>
  <c r="G49" i="1"/>
  <c r="F49" i="1"/>
  <c r="E49" i="1"/>
  <c r="D49" i="1"/>
  <c r="C49" i="1"/>
  <c r="BF48" i="1"/>
  <c r="BE48" i="1"/>
  <c r="AX48" i="1"/>
  <c r="AW48" i="1"/>
  <c r="AV48" i="1"/>
  <c r="AU48" i="1"/>
  <c r="AT48" i="1"/>
  <c r="AS48" i="1"/>
  <c r="AR48" i="1"/>
  <c r="AQ48" i="1"/>
  <c r="AH48" i="1"/>
  <c r="AG48" i="1"/>
  <c r="AF48" i="1"/>
  <c r="AE48" i="1"/>
  <c r="AD48" i="1"/>
  <c r="AC48" i="1"/>
  <c r="AB48" i="1"/>
  <c r="T48" i="1"/>
  <c r="S48" i="1"/>
  <c r="R48" i="1"/>
  <c r="Q48" i="1"/>
  <c r="P48" i="1"/>
  <c r="J48" i="1"/>
  <c r="I48" i="1"/>
  <c r="H48" i="1"/>
  <c r="G48" i="1"/>
  <c r="F48" i="1"/>
  <c r="E48" i="1"/>
  <c r="D48" i="1"/>
  <c r="C48" i="1"/>
  <c r="R37" i="1"/>
  <c r="BF38" i="1"/>
  <c r="BE38" i="1"/>
  <c r="AV38" i="1"/>
  <c r="AU38" i="1"/>
  <c r="AT38" i="1"/>
  <c r="AS38" i="1"/>
  <c r="AR38" i="1"/>
  <c r="AQ38" i="1"/>
  <c r="AH38" i="1"/>
  <c r="AG38" i="1"/>
  <c r="AF38" i="1"/>
  <c r="AE38" i="1"/>
  <c r="AD38" i="1"/>
  <c r="AC38" i="1"/>
  <c r="T38" i="1"/>
  <c r="S38" i="1"/>
  <c r="R38" i="1"/>
  <c r="P38" i="1"/>
  <c r="O38" i="1"/>
  <c r="F38" i="1"/>
  <c r="E38" i="1"/>
  <c r="D38" i="1"/>
  <c r="C38" i="1"/>
  <c r="BF37" i="1"/>
  <c r="BE37" i="1"/>
  <c r="AV37" i="1"/>
  <c r="AU37" i="1"/>
  <c r="AT37" i="1"/>
  <c r="AS37" i="1"/>
  <c r="AR37" i="1"/>
  <c r="AQ37" i="1"/>
  <c r="AH37" i="1"/>
  <c r="AG37" i="1"/>
  <c r="AF37" i="1"/>
  <c r="AE37" i="1"/>
  <c r="AD37" i="1"/>
  <c r="AC37" i="1"/>
  <c r="T37" i="1"/>
  <c r="S37" i="1"/>
  <c r="P37" i="1"/>
  <c r="O37" i="1"/>
  <c r="F37" i="1"/>
  <c r="E37" i="1"/>
  <c r="D37" i="1"/>
  <c r="C37" i="1"/>
  <c r="E27" i="1"/>
  <c r="BF27" i="1"/>
  <c r="BE27" i="1"/>
  <c r="AV27" i="1"/>
  <c r="AU27" i="1"/>
  <c r="AT27" i="1"/>
  <c r="AS27" i="1"/>
  <c r="AR27" i="1"/>
  <c r="AQ27" i="1"/>
  <c r="AH27" i="1"/>
  <c r="AG27" i="1"/>
  <c r="AF27" i="1"/>
  <c r="AE27" i="1"/>
  <c r="AD27" i="1"/>
  <c r="AC27" i="1"/>
  <c r="R27" i="1"/>
  <c r="Q27" i="1"/>
  <c r="P27" i="1"/>
  <c r="O27" i="1"/>
  <c r="H27" i="1"/>
  <c r="G27" i="1"/>
  <c r="F27" i="1"/>
  <c r="D27" i="1"/>
  <c r="C27" i="1"/>
  <c r="BF26" i="1"/>
  <c r="BE26" i="1"/>
  <c r="AV26" i="1"/>
  <c r="AU26" i="1"/>
  <c r="AT26" i="1"/>
  <c r="AS26" i="1"/>
  <c r="AR26" i="1"/>
  <c r="AQ26" i="1"/>
  <c r="AH26" i="1"/>
  <c r="AG26" i="1"/>
  <c r="AF26" i="1"/>
  <c r="AE26" i="1"/>
  <c r="AD26" i="1"/>
  <c r="AC26" i="1"/>
  <c r="R26" i="1"/>
  <c r="Q26" i="1"/>
  <c r="P26" i="1"/>
  <c r="O26" i="1"/>
  <c r="H26" i="1"/>
  <c r="G26" i="1"/>
  <c r="F26" i="1"/>
  <c r="E26" i="1"/>
  <c r="D26" i="1"/>
  <c r="C26" i="1"/>
  <c r="E16" i="1"/>
  <c r="F16" i="1"/>
  <c r="G16" i="1"/>
  <c r="H16" i="1"/>
  <c r="Q16" i="1"/>
  <c r="R16" i="1"/>
  <c r="S16" i="1"/>
  <c r="T16" i="1"/>
  <c r="AC16" i="1"/>
  <c r="AD16" i="1"/>
  <c r="AE16" i="1"/>
  <c r="AF16" i="1"/>
  <c r="AG16" i="1"/>
  <c r="AH16" i="1"/>
  <c r="AI16" i="1"/>
  <c r="AJ16" i="1"/>
  <c r="AQ16" i="1"/>
  <c r="AR16" i="1"/>
  <c r="AS16" i="1"/>
  <c r="AT16" i="1"/>
  <c r="AU16" i="1"/>
  <c r="AV16" i="1"/>
  <c r="BE16" i="1"/>
  <c r="BF16" i="1"/>
  <c r="D16" i="1"/>
  <c r="C16" i="1"/>
  <c r="E15" i="1"/>
  <c r="F15" i="1"/>
  <c r="G15" i="1"/>
  <c r="H15" i="1"/>
  <c r="Q15" i="1"/>
  <c r="R15" i="1"/>
  <c r="S15" i="1"/>
  <c r="T15" i="1"/>
  <c r="AC15" i="1"/>
  <c r="AD15" i="1"/>
  <c r="AE15" i="1"/>
  <c r="AF15" i="1"/>
  <c r="AG15" i="1"/>
  <c r="AH15" i="1"/>
  <c r="AI15" i="1"/>
  <c r="AJ15" i="1"/>
  <c r="AQ15" i="1"/>
  <c r="AR15" i="1"/>
  <c r="AS15" i="1"/>
  <c r="AT15" i="1"/>
  <c r="AU15" i="1"/>
  <c r="AV15" i="1"/>
  <c r="BE15" i="1"/>
  <c r="BF15" i="1"/>
  <c r="D15" i="1"/>
  <c r="C15" i="1"/>
  <c r="G56" i="1" l="1"/>
  <c r="BG51" i="1"/>
  <c r="BG50" i="1"/>
</calcChain>
</file>

<file path=xl/sharedStrings.xml><?xml version="1.0" encoding="utf-8"?>
<sst xmlns="http://schemas.openxmlformats.org/spreadsheetml/2006/main" count="142" uniqueCount="30">
  <si>
    <t>diciembre_febrero</t>
  </si>
  <si>
    <t>marzo_mayo</t>
  </si>
  <si>
    <t>junio_agosto</t>
  </si>
  <si>
    <t>septiembre_noviembre</t>
  </si>
  <si>
    <t>IQCA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</si>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</sst>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8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7"/>
  <sheetViews>
    <sheetView tabSelected="1" zoomScale="85" zoomScaleNormal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H59" sqref="H59"/>
    </sheetView>
  </sheetViews>
  <sheetFormatPr baseColWidth="10" defaultColWidth="9.140625" defaultRowHeight="15" x14ac:dyDescent="0.25"/>
  <cols>
    <col min="1" max="1" width="5" bestFit="1" customWidth="1"/>
    <col min="2" max="2" width="11.28515625" bestFit="1" customWidth="1"/>
    <col min="3" max="10" width="6" bestFit="1" customWidth="1"/>
    <col min="11" max="11" width="4.85546875" bestFit="1" customWidth="1"/>
    <col min="12" max="12" width="4.5703125" bestFit="1" customWidth="1"/>
    <col min="13" max="13" width="4.85546875" bestFit="1" customWidth="1"/>
    <col min="14" max="14" width="4.5703125" bestFit="1" customWidth="1"/>
    <col min="15" max="20" width="6" bestFit="1" customWidth="1"/>
    <col min="21" max="21" width="4.85546875" bestFit="1" customWidth="1"/>
    <col min="22" max="22" width="4.5703125" bestFit="1" customWidth="1"/>
    <col min="23" max="23" width="4.85546875" bestFit="1" customWidth="1"/>
    <col min="24" max="24" width="4.5703125" bestFit="1" customWidth="1"/>
    <col min="25" max="25" width="4.85546875" bestFit="1" customWidth="1"/>
    <col min="26" max="26" width="4.5703125" bestFit="1" customWidth="1"/>
    <col min="27" max="27" width="4.85546875" bestFit="1" customWidth="1"/>
    <col min="28" max="28" width="4.5703125" bestFit="1" customWidth="1"/>
    <col min="29" max="36" width="6" bestFit="1" customWidth="1"/>
    <col min="37" max="37" width="4.85546875" bestFit="1" customWidth="1"/>
    <col min="38" max="38" width="4.570312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2" width="4.5703125" bestFit="1" customWidth="1"/>
    <col min="43" max="50" width="6" bestFit="1" customWidth="1"/>
    <col min="51" max="51" width="4.85546875" bestFit="1" customWidth="1"/>
    <col min="52" max="52" width="4.5703125" bestFit="1" customWidth="1"/>
    <col min="53" max="53" width="4.85546875" bestFit="1" customWidth="1"/>
    <col min="54" max="54" width="4.5703125" bestFit="1" customWidth="1"/>
    <col min="55" max="55" width="4.85546875" bestFit="1" customWidth="1"/>
    <col min="56" max="56" width="4.5703125" bestFit="1" customWidth="1"/>
    <col min="57" max="58" width="6" bestFit="1" customWidth="1"/>
  </cols>
  <sheetData>
    <row r="1" spans="1:58" x14ac:dyDescent="0.25">
      <c r="B1" s="1"/>
      <c r="C1" s="22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2" t="s">
        <v>1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1"/>
      <c r="AE1" s="22" t="s">
        <v>2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1"/>
      <c r="AS1" s="22" t="s">
        <v>3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1"/>
    </row>
    <row r="2" spans="1:58" x14ac:dyDescent="0.25">
      <c r="B2" s="1"/>
      <c r="C2" s="25" t="s">
        <v>4</v>
      </c>
      <c r="D2" s="23"/>
      <c r="E2" s="30"/>
      <c r="F2" s="23"/>
      <c r="G2" s="31"/>
      <c r="H2" s="23"/>
      <c r="I2" s="32"/>
      <c r="J2" s="23"/>
      <c r="K2" s="33"/>
      <c r="L2" s="23"/>
      <c r="M2" s="34"/>
      <c r="N2" s="23"/>
      <c r="O2" s="35"/>
      <c r="P2" s="21"/>
      <c r="Q2" s="25" t="s">
        <v>4</v>
      </c>
      <c r="R2" s="23"/>
      <c r="S2" s="30"/>
      <c r="T2" s="23"/>
      <c r="U2" s="31"/>
      <c r="V2" s="23"/>
      <c r="W2" s="32"/>
      <c r="X2" s="23"/>
      <c r="Y2" s="33"/>
      <c r="Z2" s="23"/>
      <c r="AA2" s="34"/>
      <c r="AB2" s="23"/>
      <c r="AC2" s="35"/>
      <c r="AD2" s="21"/>
      <c r="AE2" s="25" t="s">
        <v>4</v>
      </c>
      <c r="AF2" s="23"/>
      <c r="AG2" s="30"/>
      <c r="AH2" s="23"/>
      <c r="AI2" s="31"/>
      <c r="AJ2" s="23"/>
      <c r="AK2" s="32"/>
      <c r="AL2" s="23"/>
      <c r="AM2" s="33"/>
      <c r="AN2" s="23"/>
      <c r="AO2" s="34"/>
      <c r="AP2" s="23"/>
      <c r="AQ2" s="35"/>
      <c r="AR2" s="21"/>
      <c r="AS2" s="25" t="s">
        <v>4</v>
      </c>
      <c r="AT2" s="23"/>
      <c r="AU2" s="30"/>
      <c r="AV2" s="23"/>
      <c r="AW2" s="31"/>
      <c r="AX2" s="23"/>
      <c r="AY2" s="32"/>
      <c r="AZ2" s="23"/>
      <c r="BA2" s="33"/>
      <c r="BB2" s="23"/>
      <c r="BC2" s="34"/>
      <c r="BD2" s="23"/>
      <c r="BE2" s="35"/>
      <c r="BF2" s="21"/>
    </row>
    <row r="3" spans="1:58" x14ac:dyDescent="0.25">
      <c r="B3" s="1"/>
      <c r="C3" s="25" t="s">
        <v>5</v>
      </c>
      <c r="D3" s="21"/>
      <c r="E3" s="20" t="s">
        <v>6</v>
      </c>
      <c r="F3" s="21"/>
      <c r="G3" s="27" t="s">
        <v>7</v>
      </c>
      <c r="H3" s="21"/>
      <c r="I3" s="26" t="s">
        <v>8</v>
      </c>
      <c r="J3" s="21"/>
      <c r="K3" s="29" t="s">
        <v>9</v>
      </c>
      <c r="L3" s="21"/>
      <c r="M3" s="28" t="s">
        <v>10</v>
      </c>
      <c r="N3" s="21"/>
      <c r="O3" s="24" t="s">
        <v>11</v>
      </c>
      <c r="P3" s="21"/>
      <c r="Q3" s="25" t="s">
        <v>5</v>
      </c>
      <c r="R3" s="21"/>
      <c r="S3" s="20" t="s">
        <v>6</v>
      </c>
      <c r="T3" s="21"/>
      <c r="U3" s="27" t="s">
        <v>7</v>
      </c>
      <c r="V3" s="21"/>
      <c r="W3" s="26" t="s">
        <v>8</v>
      </c>
      <c r="X3" s="21"/>
      <c r="Y3" s="29" t="s">
        <v>9</v>
      </c>
      <c r="Z3" s="21"/>
      <c r="AA3" s="28" t="s">
        <v>10</v>
      </c>
      <c r="AB3" s="21"/>
      <c r="AC3" s="24" t="s">
        <v>11</v>
      </c>
      <c r="AD3" s="21"/>
      <c r="AE3" s="25" t="s">
        <v>5</v>
      </c>
      <c r="AF3" s="21"/>
      <c r="AG3" s="20" t="s">
        <v>6</v>
      </c>
      <c r="AH3" s="21"/>
      <c r="AI3" s="27" t="s">
        <v>7</v>
      </c>
      <c r="AJ3" s="21"/>
      <c r="AK3" s="26" t="s">
        <v>8</v>
      </c>
      <c r="AL3" s="21"/>
      <c r="AM3" s="29" t="s">
        <v>9</v>
      </c>
      <c r="AN3" s="21"/>
      <c r="AO3" s="28" t="s">
        <v>10</v>
      </c>
      <c r="AP3" s="21"/>
      <c r="AQ3" s="24" t="s">
        <v>11</v>
      </c>
      <c r="AR3" s="21"/>
      <c r="AS3" s="25" t="s">
        <v>5</v>
      </c>
      <c r="AT3" s="21"/>
      <c r="AU3" s="20" t="s">
        <v>6</v>
      </c>
      <c r="AV3" s="21"/>
      <c r="AW3" s="27" t="s">
        <v>7</v>
      </c>
      <c r="AX3" s="21"/>
      <c r="AY3" s="26" t="s">
        <v>8</v>
      </c>
      <c r="AZ3" s="21"/>
      <c r="BA3" s="29" t="s">
        <v>9</v>
      </c>
      <c r="BB3" s="21"/>
      <c r="BC3" s="28" t="s">
        <v>10</v>
      </c>
      <c r="BD3" s="21"/>
      <c r="BE3" s="24" t="s">
        <v>11</v>
      </c>
      <c r="BF3" s="21"/>
    </row>
    <row r="4" spans="1:58" x14ac:dyDescent="0.25">
      <c r="B4" s="1" t="s">
        <v>12</v>
      </c>
      <c r="C4" s="2" t="s">
        <v>13</v>
      </c>
      <c r="D4" s="1" t="s">
        <v>14</v>
      </c>
      <c r="E4" s="3" t="s">
        <v>13</v>
      </c>
      <c r="F4" s="1" t="s">
        <v>14</v>
      </c>
      <c r="G4" s="4" t="s">
        <v>13</v>
      </c>
      <c r="H4" s="1" t="s">
        <v>14</v>
      </c>
      <c r="I4" s="5" t="s">
        <v>13</v>
      </c>
      <c r="J4" s="1" t="s">
        <v>14</v>
      </c>
      <c r="K4" s="6" t="s">
        <v>13</v>
      </c>
      <c r="L4" s="1" t="s">
        <v>14</v>
      </c>
      <c r="M4" s="7" t="s">
        <v>13</v>
      </c>
      <c r="N4" s="1" t="s">
        <v>14</v>
      </c>
      <c r="O4" s="8" t="s">
        <v>13</v>
      </c>
      <c r="P4" s="1" t="s">
        <v>14</v>
      </c>
      <c r="Q4" s="2" t="s">
        <v>13</v>
      </c>
      <c r="R4" s="1" t="s">
        <v>14</v>
      </c>
      <c r="S4" s="3" t="s">
        <v>13</v>
      </c>
      <c r="T4" s="1" t="s">
        <v>14</v>
      </c>
      <c r="U4" s="4" t="s">
        <v>13</v>
      </c>
      <c r="V4" s="1" t="s">
        <v>14</v>
      </c>
      <c r="W4" s="5" t="s">
        <v>13</v>
      </c>
      <c r="X4" s="1" t="s">
        <v>14</v>
      </c>
      <c r="Y4" s="6" t="s">
        <v>13</v>
      </c>
      <c r="Z4" s="1" t="s">
        <v>14</v>
      </c>
      <c r="AA4" s="7" t="s">
        <v>13</v>
      </c>
      <c r="AB4" s="1" t="s">
        <v>14</v>
      </c>
      <c r="AC4" s="8" t="s">
        <v>13</v>
      </c>
      <c r="AD4" s="1" t="s">
        <v>14</v>
      </c>
      <c r="AE4" s="2" t="s">
        <v>13</v>
      </c>
      <c r="AF4" s="1" t="s">
        <v>14</v>
      </c>
      <c r="AG4" s="3" t="s">
        <v>13</v>
      </c>
      <c r="AH4" s="1" t="s">
        <v>14</v>
      </c>
      <c r="AI4" s="4" t="s">
        <v>13</v>
      </c>
      <c r="AJ4" s="1" t="s">
        <v>14</v>
      </c>
      <c r="AK4" s="5" t="s">
        <v>13</v>
      </c>
      <c r="AL4" s="1" t="s">
        <v>14</v>
      </c>
      <c r="AM4" s="6" t="s">
        <v>13</v>
      </c>
      <c r="AN4" s="1" t="s">
        <v>14</v>
      </c>
      <c r="AO4" s="7" t="s">
        <v>13</v>
      </c>
      <c r="AP4" s="1" t="s">
        <v>14</v>
      </c>
      <c r="AQ4" s="8" t="s">
        <v>13</v>
      </c>
      <c r="AR4" s="1" t="s">
        <v>14</v>
      </c>
      <c r="AS4" s="2" t="s">
        <v>13</v>
      </c>
      <c r="AT4" s="1" t="s">
        <v>14</v>
      </c>
      <c r="AU4" s="3" t="s">
        <v>13</v>
      </c>
      <c r="AV4" s="1" t="s">
        <v>14</v>
      </c>
      <c r="AW4" s="4" t="s">
        <v>13</v>
      </c>
      <c r="AX4" s="1" t="s">
        <v>14</v>
      </c>
      <c r="AY4" s="5" t="s">
        <v>13</v>
      </c>
      <c r="AZ4" s="1" t="s">
        <v>14</v>
      </c>
      <c r="BA4" s="6" t="s">
        <v>13</v>
      </c>
      <c r="BB4" s="1" t="s">
        <v>14</v>
      </c>
      <c r="BC4" s="7" t="s">
        <v>13</v>
      </c>
      <c r="BD4" s="1" t="s">
        <v>14</v>
      </c>
      <c r="BE4" s="8" t="s">
        <v>13</v>
      </c>
      <c r="BF4" s="1" t="s">
        <v>14</v>
      </c>
    </row>
    <row r="5" spans="1:58" x14ac:dyDescent="0.25">
      <c r="A5" s="1" t="s">
        <v>15</v>
      </c>
      <c r="B5" s="1" t="s">
        <v>16</v>
      </c>
      <c r="C5" s="9"/>
      <c r="E5" s="10"/>
      <c r="G5" s="11"/>
      <c r="I5" s="12"/>
      <c r="K5" s="13"/>
      <c r="M5" s="14"/>
      <c r="O5" s="15"/>
      <c r="Q5" s="9"/>
      <c r="S5" s="10"/>
      <c r="U5" s="11"/>
      <c r="W5" s="12"/>
      <c r="Y5" s="13"/>
      <c r="AA5" s="14"/>
      <c r="AC5" s="15"/>
      <c r="AE5" s="9"/>
      <c r="AG5" s="10"/>
      <c r="AI5" s="11"/>
      <c r="AK5" s="12"/>
      <c r="AM5" s="13"/>
      <c r="AO5" s="14"/>
      <c r="AQ5" s="15"/>
      <c r="AS5" s="9"/>
      <c r="AU5" s="10"/>
      <c r="AW5" s="11"/>
      <c r="AY5" s="12"/>
      <c r="BA5" s="13"/>
      <c r="BC5" s="14"/>
      <c r="BE5" s="15"/>
    </row>
    <row r="6" spans="1:58" x14ac:dyDescent="0.25">
      <c r="A6" s="22" t="s">
        <v>17</v>
      </c>
      <c r="B6" s="1" t="s">
        <v>18</v>
      </c>
      <c r="C6" s="9">
        <v>0.84</v>
      </c>
      <c r="D6">
        <v>0.18099999999999999</v>
      </c>
      <c r="E6" s="10">
        <v>0.495</v>
      </c>
      <c r="F6">
        <v>0.495</v>
      </c>
      <c r="G6" s="11"/>
      <c r="I6" s="12"/>
      <c r="K6" s="13"/>
      <c r="M6" s="14"/>
      <c r="O6" s="15"/>
      <c r="Q6" s="9">
        <v>0.57299999999999995</v>
      </c>
      <c r="R6">
        <v>0.16900000000000001</v>
      </c>
      <c r="S6" s="10">
        <v>0.53900000000000003</v>
      </c>
      <c r="T6">
        <v>0.252</v>
      </c>
      <c r="U6" s="11"/>
      <c r="W6" s="12"/>
      <c r="Y6" s="13"/>
      <c r="AA6" s="14"/>
      <c r="AC6" s="15"/>
      <c r="AE6" s="9">
        <v>0.58099999999999996</v>
      </c>
      <c r="AF6">
        <v>9.2999999999999999E-2</v>
      </c>
      <c r="AG6" s="10"/>
      <c r="AI6" s="11"/>
      <c r="AK6" s="12"/>
      <c r="AM6" s="13"/>
      <c r="AO6" s="14"/>
      <c r="AQ6" s="15">
        <v>0.46800000000000003</v>
      </c>
      <c r="AR6">
        <v>6.7000000000000004E-2</v>
      </c>
      <c r="AS6" s="9">
        <v>0.58399999999999996</v>
      </c>
      <c r="AT6">
        <v>0.13900000000000001</v>
      </c>
      <c r="AU6" s="10"/>
      <c r="AW6" s="11"/>
      <c r="AY6" s="12"/>
      <c r="BA6" s="13"/>
      <c r="BC6" s="14"/>
      <c r="BE6" s="15">
        <v>0.42199999999999999</v>
      </c>
      <c r="BF6">
        <v>0.28499999999999998</v>
      </c>
    </row>
    <row r="7" spans="1:58" x14ac:dyDescent="0.25">
      <c r="A7" s="36"/>
      <c r="B7" s="1" t="s">
        <v>19</v>
      </c>
      <c r="C7" s="9">
        <v>0.60799999999999998</v>
      </c>
      <c r="D7">
        <v>0.151</v>
      </c>
      <c r="E7" s="10">
        <v>0.42899999999999999</v>
      </c>
      <c r="F7">
        <v>0.193</v>
      </c>
      <c r="G7" s="11"/>
      <c r="I7" s="12"/>
      <c r="K7" s="13"/>
      <c r="M7" s="14"/>
      <c r="O7" s="15"/>
      <c r="Q7" s="9">
        <v>0.58299999999999996</v>
      </c>
      <c r="R7">
        <v>0.14399999999999999</v>
      </c>
      <c r="S7" s="10">
        <v>0.53700000000000003</v>
      </c>
      <c r="T7">
        <v>0.28999999999999998</v>
      </c>
      <c r="U7" s="11"/>
      <c r="W7" s="12"/>
      <c r="Y7" s="13"/>
      <c r="AA7" s="14"/>
      <c r="AC7" s="15"/>
      <c r="AE7" s="9">
        <v>0.46800000000000003</v>
      </c>
      <c r="AF7">
        <v>4.9000000000000002E-2</v>
      </c>
      <c r="AG7" s="10">
        <v>0.245</v>
      </c>
      <c r="AH7">
        <v>0.245</v>
      </c>
      <c r="AI7" s="11"/>
      <c r="AK7" s="12"/>
      <c r="AM7" s="13"/>
      <c r="AO7" s="14"/>
      <c r="AQ7" s="15"/>
      <c r="AS7" s="9">
        <v>0.57999999999999996</v>
      </c>
      <c r="AT7">
        <v>0.24299999999999999</v>
      </c>
      <c r="AU7" s="10">
        <v>0.57699999999999996</v>
      </c>
      <c r="AV7">
        <v>0.111</v>
      </c>
      <c r="AW7" s="11"/>
      <c r="AY7" s="12"/>
      <c r="BA7" s="13"/>
      <c r="BC7" s="14"/>
      <c r="BE7" s="15"/>
    </row>
    <row r="8" spans="1:58" x14ac:dyDescent="0.25">
      <c r="A8" s="36"/>
      <c r="B8" s="1" t="s">
        <v>20</v>
      </c>
      <c r="C8" s="9">
        <v>0.85299999999999998</v>
      </c>
      <c r="D8">
        <v>0.189</v>
      </c>
      <c r="E8" s="10">
        <v>0.48899999999999999</v>
      </c>
      <c r="F8">
        <v>0.20100000000000001</v>
      </c>
      <c r="G8" s="11"/>
      <c r="I8" s="12"/>
      <c r="K8" s="13"/>
      <c r="M8" s="14"/>
      <c r="O8" s="15"/>
      <c r="Q8" s="9">
        <v>0.57699999999999996</v>
      </c>
      <c r="R8">
        <v>0.19500000000000001</v>
      </c>
      <c r="S8" s="10">
        <v>0.52800000000000002</v>
      </c>
      <c r="T8">
        <v>0.30599999999999999</v>
      </c>
      <c r="U8" s="11"/>
      <c r="W8" s="12"/>
      <c r="Y8" s="13"/>
      <c r="AA8" s="14"/>
      <c r="AC8" s="15">
        <v>0.42499999999999999</v>
      </c>
      <c r="AD8">
        <v>0.35799999999999998</v>
      </c>
      <c r="AE8" s="9">
        <v>0.52800000000000002</v>
      </c>
      <c r="AF8">
        <v>7.0000000000000007E-2</v>
      </c>
      <c r="AG8" s="10"/>
      <c r="AI8" s="11"/>
      <c r="AK8" s="12"/>
      <c r="AM8" s="13"/>
      <c r="AO8" s="14"/>
      <c r="AQ8" s="15">
        <v>0.17299999999999999</v>
      </c>
      <c r="AR8">
        <v>0.14199999999999999</v>
      </c>
      <c r="AS8" s="9">
        <v>0.58799999999999997</v>
      </c>
      <c r="AT8">
        <v>0.13200000000000001</v>
      </c>
      <c r="AU8" s="10">
        <v>0.57999999999999996</v>
      </c>
      <c r="AV8">
        <v>0.23100000000000001</v>
      </c>
      <c r="AW8" s="11"/>
      <c r="AY8" s="12"/>
      <c r="BA8" s="13"/>
      <c r="BC8" s="14"/>
      <c r="BE8" s="15"/>
    </row>
    <row r="9" spans="1:58" x14ac:dyDescent="0.25">
      <c r="A9" s="36"/>
      <c r="B9" s="1" t="s">
        <v>21</v>
      </c>
      <c r="C9" s="9">
        <v>0.64500000000000002</v>
      </c>
      <c r="D9">
        <v>0.17199999999999999</v>
      </c>
      <c r="E9" s="10">
        <v>0.41199999999999998</v>
      </c>
      <c r="F9">
        <v>0.28000000000000003</v>
      </c>
      <c r="G9" s="11"/>
      <c r="I9" s="12"/>
      <c r="K9" s="13"/>
      <c r="M9" s="14"/>
      <c r="O9" s="15"/>
      <c r="Q9" s="9">
        <v>0.56100000000000005</v>
      </c>
      <c r="R9">
        <v>0.153</v>
      </c>
      <c r="S9" s="10">
        <v>0.54600000000000004</v>
      </c>
      <c r="T9">
        <v>0.28000000000000003</v>
      </c>
      <c r="U9" s="11"/>
      <c r="W9" s="12"/>
      <c r="Y9" s="13"/>
      <c r="AA9" s="14"/>
      <c r="AC9" s="15"/>
      <c r="AE9" s="9">
        <v>0.52</v>
      </c>
      <c r="AF9">
        <v>5.2999999999999999E-2</v>
      </c>
      <c r="AG9" s="10"/>
      <c r="AI9" s="11"/>
      <c r="AK9" s="12"/>
      <c r="AM9" s="13"/>
      <c r="AO9" s="14"/>
      <c r="AQ9" s="15"/>
      <c r="AS9" s="9">
        <v>0.58599999999999997</v>
      </c>
      <c r="AT9">
        <v>0.127</v>
      </c>
      <c r="AU9" s="10">
        <v>0.47099999999999997</v>
      </c>
      <c r="AV9">
        <v>0.217</v>
      </c>
      <c r="AW9" s="11"/>
      <c r="AY9" s="12"/>
      <c r="BA9" s="13"/>
      <c r="BC9" s="14"/>
      <c r="BE9" s="15"/>
    </row>
    <row r="10" spans="1:58" x14ac:dyDescent="0.25">
      <c r="A10" s="36"/>
      <c r="B10" s="1" t="s">
        <v>22</v>
      </c>
      <c r="C10" s="9">
        <v>0.82299999999999995</v>
      </c>
      <c r="D10">
        <v>0.17599999999999999</v>
      </c>
      <c r="E10" s="10">
        <v>0.48099999999999998</v>
      </c>
      <c r="F10">
        <v>0.20300000000000001</v>
      </c>
      <c r="G10" s="11"/>
      <c r="I10" s="12"/>
      <c r="K10" s="13"/>
      <c r="M10" s="14"/>
      <c r="O10" s="15"/>
      <c r="Q10" s="9">
        <v>1.319</v>
      </c>
      <c r="R10">
        <v>0.182</v>
      </c>
      <c r="S10" s="10">
        <v>0.58199999999999996</v>
      </c>
      <c r="T10">
        <v>0.31</v>
      </c>
      <c r="U10" s="11"/>
      <c r="W10" s="12"/>
      <c r="Y10" s="13"/>
      <c r="AA10" s="14"/>
      <c r="AC10" s="15"/>
      <c r="AE10" s="9">
        <v>0.53400000000000003</v>
      </c>
      <c r="AF10">
        <v>6.2E-2</v>
      </c>
      <c r="AG10" s="10">
        <v>0.34</v>
      </c>
      <c r="AH10">
        <v>0.111</v>
      </c>
      <c r="AI10" s="11"/>
      <c r="AK10" s="12"/>
      <c r="AM10" s="13"/>
      <c r="AO10" s="14"/>
      <c r="AQ10" s="15"/>
      <c r="AS10" s="9">
        <v>0.59799999999999998</v>
      </c>
      <c r="AT10">
        <v>0.13700000000000001</v>
      </c>
      <c r="AU10" s="10">
        <v>0.54</v>
      </c>
      <c r="AV10">
        <v>0.222</v>
      </c>
      <c r="AW10" s="11"/>
      <c r="AY10" s="12"/>
      <c r="BA10" s="13"/>
      <c r="BC10" s="14"/>
      <c r="BE10" s="15"/>
    </row>
    <row r="11" spans="1:58" x14ac:dyDescent="0.25">
      <c r="A11" s="36"/>
      <c r="B11" s="1" t="s">
        <v>23</v>
      </c>
      <c r="C11" s="9">
        <v>0.53400000000000003</v>
      </c>
      <c r="D11">
        <v>0.20699999999999999</v>
      </c>
      <c r="E11" s="10">
        <v>0.41299999999999998</v>
      </c>
      <c r="F11">
        <v>0.21</v>
      </c>
      <c r="G11" s="11"/>
      <c r="I11" s="12"/>
      <c r="K11" s="13"/>
      <c r="M11" s="14"/>
      <c r="O11" s="15"/>
      <c r="Q11" s="9">
        <v>1.2290000000000001</v>
      </c>
      <c r="R11">
        <v>0.17499999999999999</v>
      </c>
      <c r="S11" s="10">
        <v>0.57799999999999996</v>
      </c>
      <c r="T11">
        <v>0.32300000000000001</v>
      </c>
      <c r="U11" s="11"/>
      <c r="W11" s="12"/>
      <c r="Y11" s="13"/>
      <c r="AA11" s="14"/>
      <c r="AC11" s="15"/>
      <c r="AE11" s="9">
        <v>0.55900000000000005</v>
      </c>
      <c r="AF11">
        <v>7.2999999999999995E-2</v>
      </c>
      <c r="AG11" s="10">
        <v>0.253</v>
      </c>
      <c r="AH11">
        <v>0.253</v>
      </c>
      <c r="AI11" s="11"/>
      <c r="AK11" s="12"/>
      <c r="AM11" s="13"/>
      <c r="AO11" s="14"/>
      <c r="AQ11" s="15">
        <v>0.45500000000000002</v>
      </c>
      <c r="AR11">
        <v>0.24199999999999999</v>
      </c>
      <c r="AS11" s="9">
        <v>0.60799999999999998</v>
      </c>
      <c r="AT11">
        <v>0.157</v>
      </c>
      <c r="AU11" s="10">
        <v>0.495</v>
      </c>
      <c r="AV11">
        <v>0.255</v>
      </c>
      <c r="AW11" s="11"/>
      <c r="AY11" s="12"/>
      <c r="BA11" s="13"/>
      <c r="BC11" s="14"/>
      <c r="BE11" s="15"/>
    </row>
    <row r="12" spans="1:58" x14ac:dyDescent="0.25">
      <c r="A12" s="36"/>
      <c r="B12" s="1" t="s">
        <v>24</v>
      </c>
      <c r="C12" s="9">
        <v>0.56599999999999995</v>
      </c>
      <c r="D12">
        <v>0.129</v>
      </c>
      <c r="E12" s="10"/>
      <c r="G12" s="11"/>
      <c r="I12" s="12"/>
      <c r="K12" s="13"/>
      <c r="M12" s="14"/>
      <c r="O12" s="15"/>
      <c r="Q12" s="9">
        <v>0.57899999999999996</v>
      </c>
      <c r="R12">
        <v>0.13600000000000001</v>
      </c>
      <c r="S12" s="10"/>
      <c r="U12" s="11"/>
      <c r="W12" s="12"/>
      <c r="Y12" s="13"/>
      <c r="AA12" s="14"/>
      <c r="AC12" s="15"/>
      <c r="AE12" s="9">
        <v>0.55600000000000005</v>
      </c>
      <c r="AF12">
        <v>1.4E-2</v>
      </c>
      <c r="AG12" s="10"/>
      <c r="AI12" s="11"/>
      <c r="AK12" s="12"/>
      <c r="AM12" s="13"/>
      <c r="AO12" s="14"/>
      <c r="AQ12" s="15"/>
      <c r="AS12" s="9">
        <v>0.59399999999999997</v>
      </c>
      <c r="AT12">
        <v>0.151</v>
      </c>
      <c r="AU12" s="10"/>
      <c r="AW12" s="11"/>
      <c r="AY12" s="12"/>
      <c r="BA12" s="13"/>
      <c r="BC12" s="14"/>
      <c r="BE12" s="15"/>
    </row>
    <row r="13" spans="1:58" x14ac:dyDescent="0.25">
      <c r="A13" s="36"/>
      <c r="B13" s="1" t="s">
        <v>25</v>
      </c>
      <c r="C13" s="9">
        <v>0.58499999999999996</v>
      </c>
      <c r="D13">
        <v>0.11899999999999999</v>
      </c>
      <c r="E13" s="10">
        <v>0.29799999999999999</v>
      </c>
      <c r="F13">
        <v>0.222</v>
      </c>
      <c r="G13" s="11">
        <v>0.16</v>
      </c>
      <c r="H13">
        <v>0.16</v>
      </c>
      <c r="I13" s="12"/>
      <c r="K13" s="13"/>
      <c r="M13" s="14"/>
      <c r="O13" s="15"/>
      <c r="Q13" s="9">
        <v>0.59299999999999997</v>
      </c>
      <c r="R13">
        <v>0.17</v>
      </c>
      <c r="S13" s="10"/>
      <c r="U13" s="11"/>
      <c r="W13" s="12"/>
      <c r="Y13" s="13"/>
      <c r="AA13" s="14"/>
      <c r="AC13" s="15"/>
      <c r="AE13" s="9">
        <v>0.51600000000000001</v>
      </c>
      <c r="AF13">
        <v>8.1000000000000003E-2</v>
      </c>
      <c r="AG13" s="10">
        <v>0.58799999999999997</v>
      </c>
      <c r="AH13">
        <v>0.19900000000000001</v>
      </c>
      <c r="AI13" s="11">
        <v>0.25600000000000001</v>
      </c>
      <c r="AJ13">
        <v>0.25600000000000001</v>
      </c>
      <c r="AK13" s="12"/>
      <c r="AM13" s="13"/>
      <c r="AO13" s="14"/>
      <c r="AQ13" s="15"/>
      <c r="AS13" s="9">
        <v>0.58399999999999996</v>
      </c>
      <c r="AT13">
        <v>0.17499999999999999</v>
      </c>
      <c r="AU13" s="10"/>
      <c r="AW13" s="11"/>
      <c r="AY13" s="12"/>
      <c r="BA13" s="13"/>
      <c r="BC13" s="14"/>
      <c r="BE13" s="15"/>
    </row>
    <row r="14" spans="1:58" x14ac:dyDescent="0.25">
      <c r="A14" s="36"/>
      <c r="B14" s="16" t="s">
        <v>26</v>
      </c>
      <c r="C14" s="9">
        <v>0.55200000000000005</v>
      </c>
      <c r="D14">
        <v>9.9000000000000005E-2</v>
      </c>
      <c r="E14" s="10">
        <v>0.18</v>
      </c>
      <c r="F14">
        <v>0.18</v>
      </c>
      <c r="G14" s="11"/>
      <c r="I14" s="12"/>
      <c r="K14" s="13"/>
      <c r="M14" s="14"/>
      <c r="O14" s="15"/>
      <c r="Q14" s="9">
        <v>0.56100000000000005</v>
      </c>
      <c r="R14">
        <v>0.17399999999999999</v>
      </c>
      <c r="S14" s="10"/>
      <c r="U14" s="11"/>
      <c r="W14" s="12"/>
      <c r="Y14" s="13"/>
      <c r="AA14" s="14"/>
      <c r="AC14" s="15"/>
      <c r="AE14" s="9">
        <v>0.55200000000000005</v>
      </c>
      <c r="AF14">
        <v>3.2000000000000001E-2</v>
      </c>
      <c r="AG14" s="10"/>
      <c r="AI14" s="11"/>
      <c r="AK14" s="12"/>
      <c r="AM14" s="13"/>
      <c r="AO14" s="14"/>
      <c r="AQ14" s="15">
        <v>0.434</v>
      </c>
      <c r="AR14">
        <v>0.21099999999999999</v>
      </c>
      <c r="AS14" s="9">
        <v>0.58899999999999997</v>
      </c>
      <c r="AT14">
        <v>0.11600000000000001</v>
      </c>
      <c r="AU14" s="10"/>
      <c r="AW14" s="11"/>
      <c r="AY14" s="12"/>
      <c r="BA14" s="13"/>
      <c r="BC14" s="14"/>
      <c r="BE14" s="15">
        <v>0.35799999999999998</v>
      </c>
      <c r="BF14">
        <v>0.14099999999999999</v>
      </c>
    </row>
    <row r="15" spans="1:58" x14ac:dyDescent="0.25">
      <c r="A15" s="18"/>
      <c r="B15" s="1"/>
      <c r="C15" s="19">
        <f>+MAX(C6:C14)</f>
        <v>0.85299999999999998</v>
      </c>
      <c r="D15" s="19">
        <f>+MIN(D6:D14)</f>
        <v>9.9000000000000005E-2</v>
      </c>
      <c r="E15" s="19">
        <f t="shared" ref="E15" si="0">+MAX(E6:E14)</f>
        <v>0.495</v>
      </c>
      <c r="F15" s="19">
        <f t="shared" ref="F15" si="1">+MIN(F6:F14)</f>
        <v>0.18</v>
      </c>
      <c r="G15" s="19">
        <f t="shared" ref="G15" si="2">+MAX(G6:G14)</f>
        <v>0.16</v>
      </c>
      <c r="H15" s="19">
        <f t="shared" ref="H15" si="3">+MIN(H6:H14)</f>
        <v>0.16</v>
      </c>
      <c r="I15" s="19"/>
      <c r="J15" s="19"/>
      <c r="K15" s="19"/>
      <c r="L15" s="19"/>
      <c r="M15" s="19"/>
      <c r="N15" s="19"/>
      <c r="O15" s="19"/>
      <c r="P15" s="19"/>
      <c r="Q15" s="19">
        <f t="shared" ref="Q15" si="4">+MAX(Q6:Q14)</f>
        <v>1.319</v>
      </c>
      <c r="R15" s="19">
        <f t="shared" ref="R15" si="5">+MIN(R6:R14)</f>
        <v>0.13600000000000001</v>
      </c>
      <c r="S15" s="19">
        <f t="shared" ref="S15" si="6">+MAX(S6:S14)</f>
        <v>0.58199999999999996</v>
      </c>
      <c r="T15" s="19">
        <f t="shared" ref="T15" si="7">+MIN(T6:T14)</f>
        <v>0.252</v>
      </c>
      <c r="U15" s="19"/>
      <c r="V15" s="19"/>
      <c r="W15" s="19"/>
      <c r="X15" s="19"/>
      <c r="Y15" s="19"/>
      <c r="Z15" s="19"/>
      <c r="AA15" s="19"/>
      <c r="AB15" s="19"/>
      <c r="AC15" s="19">
        <f t="shared" ref="AC15" si="8">+MAX(AC6:AC14)</f>
        <v>0.42499999999999999</v>
      </c>
      <c r="AD15" s="19">
        <f t="shared" ref="AD15" si="9">+MIN(AD6:AD14)</f>
        <v>0.35799999999999998</v>
      </c>
      <c r="AE15" s="19">
        <f t="shared" ref="AE15" si="10">+MAX(AE6:AE14)</f>
        <v>0.58099999999999996</v>
      </c>
      <c r="AF15" s="19">
        <f t="shared" ref="AF15" si="11">+MIN(AF6:AF14)</f>
        <v>1.4E-2</v>
      </c>
      <c r="AG15" s="19">
        <f t="shared" ref="AG15" si="12">+MAX(AG6:AG14)</f>
        <v>0.58799999999999997</v>
      </c>
      <c r="AH15" s="19">
        <f t="shared" ref="AH15" si="13">+MIN(AH6:AH14)</f>
        <v>0.111</v>
      </c>
      <c r="AI15" s="19">
        <f t="shared" ref="AI15" si="14">+MAX(AI6:AI14)</f>
        <v>0.25600000000000001</v>
      </c>
      <c r="AJ15" s="19">
        <f t="shared" ref="AJ15" si="15">+MIN(AJ6:AJ14)</f>
        <v>0.25600000000000001</v>
      </c>
      <c r="AK15" s="19"/>
      <c r="AL15" s="19"/>
      <c r="AM15" s="19"/>
      <c r="AN15" s="19"/>
      <c r="AO15" s="19"/>
      <c r="AP15" s="19"/>
      <c r="AQ15" s="19">
        <f t="shared" ref="AQ15" si="16">+MAX(AQ6:AQ14)</f>
        <v>0.46800000000000003</v>
      </c>
      <c r="AR15" s="19">
        <f t="shared" ref="AR15" si="17">+MIN(AR6:AR14)</f>
        <v>6.7000000000000004E-2</v>
      </c>
      <c r="AS15" s="19">
        <f t="shared" ref="AS15" si="18">+MAX(AS6:AS14)</f>
        <v>0.60799999999999998</v>
      </c>
      <c r="AT15" s="19">
        <f t="shared" ref="AT15" si="19">+MIN(AT6:AT14)</f>
        <v>0.11600000000000001</v>
      </c>
      <c r="AU15" s="19">
        <f t="shared" ref="AU15" si="20">+MAX(AU6:AU14)</f>
        <v>0.57999999999999996</v>
      </c>
      <c r="AV15" s="19">
        <f t="shared" ref="AV15" si="21">+MIN(AV6:AV14)</f>
        <v>0.111</v>
      </c>
      <c r="AW15" s="19"/>
      <c r="AX15" s="19"/>
      <c r="AY15" s="19"/>
      <c r="AZ15" s="19"/>
      <c r="BA15" s="19"/>
      <c r="BB15" s="19"/>
      <c r="BC15" s="19"/>
      <c r="BD15" s="19"/>
      <c r="BE15" s="19">
        <f t="shared" ref="BE15" si="22">+MAX(BE6:BE14)</f>
        <v>0.42199999999999999</v>
      </c>
      <c r="BF15" s="19">
        <f t="shared" ref="BF15" si="23">+MIN(BF6:BF14)</f>
        <v>0.14099999999999999</v>
      </c>
    </row>
    <row r="16" spans="1:58" x14ac:dyDescent="0.25">
      <c r="A16" s="18"/>
      <c r="B16" s="1"/>
      <c r="C16" s="19">
        <f>+MIN(C6:C14)</f>
        <v>0.53400000000000003</v>
      </c>
      <c r="D16" s="19">
        <f>+MAX(D6:D14)</f>
        <v>0.20699999999999999</v>
      </c>
      <c r="E16" s="19">
        <f t="shared" ref="E16" si="24">+MIN(E6:E14)</f>
        <v>0.18</v>
      </c>
      <c r="F16" s="19">
        <f t="shared" ref="F16" si="25">+MAX(F6:F14)</f>
        <v>0.495</v>
      </c>
      <c r="G16" s="19">
        <f t="shared" ref="G16" si="26">+MIN(G6:G14)</f>
        <v>0.16</v>
      </c>
      <c r="H16" s="19">
        <f t="shared" ref="H16" si="27">+MAX(H6:H14)</f>
        <v>0.16</v>
      </c>
      <c r="I16" s="19"/>
      <c r="J16" s="19"/>
      <c r="K16" s="19"/>
      <c r="L16" s="19"/>
      <c r="M16" s="19"/>
      <c r="N16" s="19"/>
      <c r="O16" s="19"/>
      <c r="P16" s="19"/>
      <c r="Q16" s="19">
        <f t="shared" ref="Q16" si="28">+MIN(Q6:Q14)</f>
        <v>0.56100000000000005</v>
      </c>
      <c r="R16" s="19">
        <f t="shared" ref="R16" si="29">+MAX(R6:R14)</f>
        <v>0.19500000000000001</v>
      </c>
      <c r="S16" s="19">
        <f t="shared" ref="S16" si="30">+MIN(S6:S14)</f>
        <v>0.52800000000000002</v>
      </c>
      <c r="T16" s="19">
        <f t="shared" ref="T16" si="31">+MAX(T6:T14)</f>
        <v>0.32300000000000001</v>
      </c>
      <c r="U16" s="19"/>
      <c r="V16" s="19"/>
      <c r="W16" s="19"/>
      <c r="X16" s="19"/>
      <c r="Y16" s="19"/>
      <c r="Z16" s="19"/>
      <c r="AA16" s="19"/>
      <c r="AB16" s="19"/>
      <c r="AC16" s="19">
        <f t="shared" ref="AC16" si="32">+MIN(AC6:AC14)</f>
        <v>0.42499999999999999</v>
      </c>
      <c r="AD16" s="19">
        <f t="shared" ref="AD16" si="33">+MAX(AD6:AD14)</f>
        <v>0.35799999999999998</v>
      </c>
      <c r="AE16" s="19">
        <f t="shared" ref="AE16" si="34">+MIN(AE6:AE14)</f>
        <v>0.46800000000000003</v>
      </c>
      <c r="AF16" s="19">
        <f t="shared" ref="AF16" si="35">+MAX(AF6:AF14)</f>
        <v>9.2999999999999999E-2</v>
      </c>
      <c r="AG16" s="19">
        <f t="shared" ref="AG16" si="36">+MIN(AG6:AG14)</f>
        <v>0.245</v>
      </c>
      <c r="AH16" s="19">
        <f t="shared" ref="AH16" si="37">+MAX(AH6:AH14)</f>
        <v>0.253</v>
      </c>
      <c r="AI16" s="19">
        <f t="shared" ref="AI16" si="38">+MIN(AI6:AI14)</f>
        <v>0.25600000000000001</v>
      </c>
      <c r="AJ16" s="19">
        <f t="shared" ref="AJ16" si="39">+MAX(AJ6:AJ14)</f>
        <v>0.25600000000000001</v>
      </c>
      <c r="AK16" s="19"/>
      <c r="AL16" s="19"/>
      <c r="AM16" s="19"/>
      <c r="AN16" s="19"/>
      <c r="AO16" s="19"/>
      <c r="AP16" s="19"/>
      <c r="AQ16" s="19">
        <f t="shared" ref="AQ16" si="40">+MIN(AQ6:AQ14)</f>
        <v>0.17299999999999999</v>
      </c>
      <c r="AR16" s="19">
        <f t="shared" ref="AR16" si="41">+MAX(AR6:AR14)</f>
        <v>0.24199999999999999</v>
      </c>
      <c r="AS16" s="19">
        <f t="shared" ref="AS16" si="42">+MIN(AS6:AS14)</f>
        <v>0.57999999999999996</v>
      </c>
      <c r="AT16" s="19">
        <f t="shared" ref="AT16" si="43">+MAX(AT6:AT14)</f>
        <v>0.24299999999999999</v>
      </c>
      <c r="AU16" s="19">
        <f t="shared" ref="AU16" si="44">+MIN(AU6:AU14)</f>
        <v>0.47099999999999997</v>
      </c>
      <c r="AV16" s="19">
        <f t="shared" ref="AV16" si="45">+MAX(AV6:AV14)</f>
        <v>0.255</v>
      </c>
      <c r="AW16" s="19"/>
      <c r="AX16" s="19"/>
      <c r="AY16" s="19"/>
      <c r="AZ16" s="19"/>
      <c r="BA16" s="19"/>
      <c r="BB16" s="19"/>
      <c r="BC16" s="19"/>
      <c r="BD16" s="19"/>
      <c r="BE16" s="19">
        <f t="shared" ref="BE16" si="46">+MIN(BE6:BE14)</f>
        <v>0.35799999999999998</v>
      </c>
      <c r="BF16" s="19">
        <f t="shared" ref="BF16" si="47">+MAX(BF6:BF14)</f>
        <v>0.28499999999999998</v>
      </c>
    </row>
    <row r="17" spans="1:58" x14ac:dyDescent="0.25">
      <c r="A17" s="38" t="s">
        <v>27</v>
      </c>
      <c r="B17" s="17" t="s">
        <v>18</v>
      </c>
      <c r="C17" s="9">
        <v>0.58899999999999997</v>
      </c>
      <c r="D17">
        <v>0.11899999999999999</v>
      </c>
      <c r="E17" s="10">
        <v>0.22700000000000001</v>
      </c>
      <c r="F17">
        <v>0.22700000000000001</v>
      </c>
      <c r="G17" s="11"/>
      <c r="I17" s="12"/>
      <c r="K17" s="13"/>
      <c r="M17" s="14"/>
      <c r="O17" s="15"/>
      <c r="Q17" s="9">
        <v>0.58499999999999996</v>
      </c>
      <c r="R17">
        <v>0.17199999999999999</v>
      </c>
      <c r="S17" s="10"/>
      <c r="U17" s="11"/>
      <c r="W17" s="12"/>
      <c r="Y17" s="13"/>
      <c r="AA17" s="14"/>
      <c r="AC17" s="15"/>
      <c r="AE17" s="9">
        <v>0.54100000000000004</v>
      </c>
      <c r="AF17">
        <v>8.7999999999999995E-2</v>
      </c>
      <c r="AG17" s="10"/>
      <c r="AI17" s="11"/>
      <c r="AK17" s="12"/>
      <c r="AM17" s="13"/>
      <c r="AO17" s="14"/>
      <c r="AQ17" s="15"/>
      <c r="AS17" s="9">
        <v>0.56999999999999995</v>
      </c>
      <c r="AT17">
        <v>9.5000000000000001E-2</v>
      </c>
      <c r="AU17" s="10">
        <v>0.52200000000000002</v>
      </c>
      <c r="AV17">
        <v>0.36799999999999999</v>
      </c>
      <c r="AW17" s="11"/>
      <c r="AY17" s="12"/>
      <c r="BA17" s="13"/>
      <c r="BC17" s="14"/>
      <c r="BE17" s="15"/>
    </row>
    <row r="18" spans="1:58" x14ac:dyDescent="0.25">
      <c r="A18" s="36"/>
      <c r="B18" s="1" t="s">
        <v>19</v>
      </c>
      <c r="C18" s="9">
        <v>0.56699999999999995</v>
      </c>
      <c r="D18">
        <v>0.13300000000000001</v>
      </c>
      <c r="E18" s="10">
        <v>0.51700000000000002</v>
      </c>
      <c r="F18">
        <v>0.51700000000000002</v>
      </c>
      <c r="G18" s="11"/>
      <c r="I18" s="12"/>
      <c r="K18" s="13"/>
      <c r="M18" s="14"/>
      <c r="O18" s="15"/>
      <c r="Q18" s="9">
        <v>0.61899999999999999</v>
      </c>
      <c r="R18">
        <v>0.26600000000000001</v>
      </c>
      <c r="S18" s="10"/>
      <c r="U18" s="11"/>
      <c r="W18" s="12"/>
      <c r="Y18" s="13"/>
      <c r="AA18" s="14"/>
      <c r="AC18" s="15">
        <v>0.501</v>
      </c>
      <c r="AD18">
        <v>0.501</v>
      </c>
      <c r="AE18" s="9">
        <v>0.58599999999999997</v>
      </c>
      <c r="AF18">
        <v>0.12</v>
      </c>
      <c r="AG18" s="10"/>
      <c r="AI18" s="11"/>
      <c r="AK18" s="12"/>
      <c r="AM18" s="13"/>
      <c r="AO18" s="14"/>
      <c r="AQ18" s="15"/>
      <c r="AS18" s="9">
        <v>0.625</v>
      </c>
      <c r="AT18">
        <v>0.108</v>
      </c>
      <c r="AU18" s="10">
        <v>0.52500000000000002</v>
      </c>
      <c r="AV18">
        <v>0.26200000000000001</v>
      </c>
      <c r="AW18" s="11"/>
      <c r="AY18" s="12"/>
      <c r="BA18" s="13"/>
      <c r="BC18" s="14"/>
      <c r="BE18" s="15"/>
    </row>
    <row r="19" spans="1:58" x14ac:dyDescent="0.25">
      <c r="A19" s="36"/>
      <c r="B19" s="1" t="s">
        <v>20</v>
      </c>
      <c r="C19" s="9">
        <v>0.56799999999999995</v>
      </c>
      <c r="D19">
        <v>0.127</v>
      </c>
      <c r="E19" s="10">
        <v>0.46500000000000002</v>
      </c>
      <c r="F19">
        <v>0.19700000000000001</v>
      </c>
      <c r="G19" s="11"/>
      <c r="I19" s="12"/>
      <c r="K19" s="13"/>
      <c r="M19" s="14"/>
      <c r="O19" s="15">
        <v>0.42099999999999999</v>
      </c>
      <c r="P19">
        <v>0.42099999999999999</v>
      </c>
      <c r="Q19" s="9">
        <v>0.58799999999999997</v>
      </c>
      <c r="R19">
        <v>0.155</v>
      </c>
      <c r="S19" s="10"/>
      <c r="U19" s="11"/>
      <c r="W19" s="12"/>
      <c r="Y19" s="13"/>
      <c r="AA19" s="14"/>
      <c r="AC19" s="15"/>
      <c r="AE19" s="9">
        <v>0.57199999999999995</v>
      </c>
      <c r="AF19">
        <v>0.107</v>
      </c>
      <c r="AG19" s="10"/>
      <c r="AI19" s="11"/>
      <c r="AK19" s="12"/>
      <c r="AM19" s="13"/>
      <c r="AO19" s="14"/>
      <c r="AQ19" s="15"/>
      <c r="AS19" s="9">
        <v>0.96299999999999997</v>
      </c>
      <c r="AT19">
        <v>8.8999999999999996E-2</v>
      </c>
      <c r="AU19" s="10">
        <v>0.51100000000000001</v>
      </c>
      <c r="AV19">
        <v>0.45700000000000002</v>
      </c>
      <c r="AW19" s="11"/>
      <c r="AY19" s="12"/>
      <c r="BA19" s="13"/>
      <c r="BC19" s="14"/>
      <c r="BE19" s="15"/>
    </row>
    <row r="20" spans="1:58" x14ac:dyDescent="0.25">
      <c r="A20" s="36"/>
      <c r="B20" s="1" t="s">
        <v>21</v>
      </c>
      <c r="C20" s="9">
        <v>0.59699999999999998</v>
      </c>
      <c r="D20">
        <v>9.4E-2</v>
      </c>
      <c r="E20" s="10"/>
      <c r="G20" s="11">
        <v>0.24399999999999999</v>
      </c>
      <c r="H20">
        <v>0.24399999999999999</v>
      </c>
      <c r="I20" s="12"/>
      <c r="K20" s="13"/>
      <c r="M20" s="14"/>
      <c r="O20" s="15"/>
      <c r="Q20" s="9">
        <v>0.628</v>
      </c>
      <c r="R20">
        <v>0.27900000000000003</v>
      </c>
      <c r="S20" s="10"/>
      <c r="U20" s="11"/>
      <c r="W20" s="12"/>
      <c r="Y20" s="13"/>
      <c r="AA20" s="14"/>
      <c r="AC20" s="15"/>
      <c r="AE20" s="9">
        <v>0.59699999999999998</v>
      </c>
      <c r="AF20">
        <v>0.13400000000000001</v>
      </c>
      <c r="AG20" s="10"/>
      <c r="AI20" s="11"/>
      <c r="AK20" s="12"/>
      <c r="AM20" s="13"/>
      <c r="AO20" s="14"/>
      <c r="AQ20" s="15">
        <v>0.29499999999999998</v>
      </c>
      <c r="AR20">
        <v>0.29499999999999998</v>
      </c>
      <c r="AS20" s="9">
        <v>0.56999999999999995</v>
      </c>
      <c r="AT20">
        <v>7.9000000000000001E-2</v>
      </c>
      <c r="AU20" s="10">
        <v>0.54100000000000004</v>
      </c>
      <c r="AV20">
        <v>0.29799999999999999</v>
      </c>
      <c r="AW20" s="11"/>
      <c r="AY20" s="12"/>
      <c r="BA20" s="13"/>
      <c r="BC20" s="14"/>
      <c r="BE20" s="15"/>
    </row>
    <row r="21" spans="1:58" x14ac:dyDescent="0.25">
      <c r="A21" s="36"/>
      <c r="B21" s="1" t="s">
        <v>22</v>
      </c>
      <c r="C21" s="9">
        <v>0.57799999999999996</v>
      </c>
      <c r="D21">
        <v>0.13800000000000001</v>
      </c>
      <c r="E21" s="10">
        <v>0.56200000000000006</v>
      </c>
      <c r="F21">
        <v>0.19700000000000001</v>
      </c>
      <c r="G21" s="11"/>
      <c r="I21" s="12"/>
      <c r="K21" s="13"/>
      <c r="M21" s="14"/>
      <c r="O21" s="15"/>
      <c r="Q21" s="9">
        <v>0.51300000000000001</v>
      </c>
      <c r="R21">
        <v>0.151</v>
      </c>
      <c r="S21" s="10"/>
      <c r="U21" s="11"/>
      <c r="W21" s="12"/>
      <c r="Y21" s="13"/>
      <c r="AA21" s="14"/>
      <c r="AC21" s="15"/>
      <c r="AE21" s="9">
        <v>0.56599999999999995</v>
      </c>
      <c r="AF21">
        <v>9.5000000000000001E-2</v>
      </c>
      <c r="AG21" s="10"/>
      <c r="AI21" s="11"/>
      <c r="AK21" s="12"/>
      <c r="AM21" s="13"/>
      <c r="AO21" s="14"/>
      <c r="AQ21" s="15"/>
      <c r="AS21" s="9">
        <v>0.92900000000000005</v>
      </c>
      <c r="AT21">
        <v>0.13400000000000001</v>
      </c>
      <c r="AU21" s="10">
        <v>0.56499999999999995</v>
      </c>
      <c r="AV21">
        <v>0.24399999999999999</v>
      </c>
      <c r="AW21" s="11"/>
      <c r="AY21" s="12"/>
      <c r="BA21" s="13"/>
      <c r="BC21" s="14"/>
      <c r="BE21" s="15"/>
    </row>
    <row r="22" spans="1:58" x14ac:dyDescent="0.25">
      <c r="A22" s="36"/>
      <c r="B22" s="1" t="s">
        <v>23</v>
      </c>
      <c r="C22" s="9">
        <v>0.57799999999999996</v>
      </c>
      <c r="D22">
        <v>0.14299999999999999</v>
      </c>
      <c r="E22" s="10">
        <v>0.39500000000000002</v>
      </c>
      <c r="F22">
        <v>0.39500000000000002</v>
      </c>
      <c r="G22" s="11"/>
      <c r="I22" s="12"/>
      <c r="K22" s="13"/>
      <c r="M22" s="14"/>
      <c r="O22" s="15"/>
      <c r="Q22" s="9">
        <v>0.56399999999999995</v>
      </c>
      <c r="R22">
        <v>0.157</v>
      </c>
      <c r="S22" s="10"/>
      <c r="U22" s="11"/>
      <c r="W22" s="12"/>
      <c r="Y22" s="13"/>
      <c r="AA22" s="14"/>
      <c r="AC22" s="15"/>
      <c r="AE22" s="9">
        <v>0.503</v>
      </c>
      <c r="AF22">
        <v>0.155</v>
      </c>
      <c r="AG22" s="10">
        <v>0.48899999999999999</v>
      </c>
      <c r="AH22">
        <v>0.32200000000000001</v>
      </c>
      <c r="AI22" s="11"/>
      <c r="AK22" s="12"/>
      <c r="AM22" s="13"/>
      <c r="AO22" s="14"/>
      <c r="AQ22" s="15"/>
      <c r="AS22" s="9">
        <v>0.872</v>
      </c>
      <c r="AT22">
        <v>0.113</v>
      </c>
      <c r="AU22" s="10">
        <v>0.57199999999999995</v>
      </c>
      <c r="AV22">
        <v>0.33200000000000002</v>
      </c>
      <c r="AW22" s="11"/>
      <c r="AY22" s="12"/>
      <c r="BA22" s="13"/>
      <c r="BC22" s="14"/>
      <c r="BE22" s="15"/>
    </row>
    <row r="23" spans="1:58" x14ac:dyDescent="0.25">
      <c r="A23" s="36"/>
      <c r="B23" s="1" t="s">
        <v>24</v>
      </c>
      <c r="C23" s="9">
        <v>0.58599999999999997</v>
      </c>
      <c r="D23">
        <v>0.13400000000000001</v>
      </c>
      <c r="E23" s="10"/>
      <c r="G23" s="11"/>
      <c r="I23" s="12"/>
      <c r="K23" s="13"/>
      <c r="M23" s="14"/>
      <c r="O23" s="15">
        <v>0.52500000000000002</v>
      </c>
      <c r="P23">
        <v>0.2</v>
      </c>
      <c r="Q23" s="9">
        <v>0.57299999999999995</v>
      </c>
      <c r="R23">
        <v>0.109</v>
      </c>
      <c r="S23" s="10"/>
      <c r="U23" s="11"/>
      <c r="W23" s="12"/>
      <c r="Y23" s="13"/>
      <c r="AA23" s="14"/>
      <c r="AC23" s="15">
        <v>0.47499999999999998</v>
      </c>
      <c r="AD23">
        <v>0.26900000000000002</v>
      </c>
      <c r="AE23" s="9"/>
      <c r="AG23" s="10"/>
      <c r="AI23" s="11"/>
      <c r="AK23" s="12"/>
      <c r="AM23" s="13"/>
      <c r="AO23" s="14"/>
      <c r="AQ23" s="15">
        <v>0.53800000000000003</v>
      </c>
      <c r="AR23">
        <v>5.7000000000000002E-2</v>
      </c>
      <c r="AS23" s="9"/>
      <c r="AU23" s="10"/>
      <c r="AW23" s="11"/>
      <c r="AY23" s="12"/>
      <c r="BA23" s="13"/>
      <c r="BC23" s="14"/>
      <c r="BE23" s="15">
        <v>0.873</v>
      </c>
      <c r="BF23">
        <v>8.4000000000000005E-2</v>
      </c>
    </row>
    <row r="24" spans="1:58" x14ac:dyDescent="0.25">
      <c r="A24" s="36"/>
      <c r="B24" s="1" t="s">
        <v>25</v>
      </c>
      <c r="C24" s="9">
        <v>0.58799999999999997</v>
      </c>
      <c r="D24">
        <v>0.151</v>
      </c>
      <c r="E24" s="10">
        <v>0.26500000000000001</v>
      </c>
      <c r="F24">
        <v>0.26500000000000001</v>
      </c>
      <c r="G24" s="11"/>
      <c r="I24" s="12"/>
      <c r="K24" s="13"/>
      <c r="M24" s="14"/>
      <c r="O24" s="15">
        <v>0.27500000000000002</v>
      </c>
      <c r="P24">
        <v>0.249</v>
      </c>
      <c r="Q24" s="9">
        <v>0.57699999999999996</v>
      </c>
      <c r="R24">
        <v>0.19800000000000001</v>
      </c>
      <c r="S24" s="10"/>
      <c r="U24" s="11"/>
      <c r="W24" s="12"/>
      <c r="Y24" s="13"/>
      <c r="AA24" s="14"/>
      <c r="AC24" s="15">
        <v>0.221</v>
      </c>
      <c r="AD24">
        <v>0.221</v>
      </c>
      <c r="AE24" s="9">
        <v>0.58499999999999996</v>
      </c>
      <c r="AF24">
        <v>6.7000000000000004E-2</v>
      </c>
      <c r="AG24" s="10"/>
      <c r="AI24" s="11"/>
      <c r="AK24" s="12"/>
      <c r="AM24" s="13"/>
      <c r="AO24" s="14"/>
      <c r="AQ24" s="15">
        <v>0.46800000000000003</v>
      </c>
      <c r="AR24">
        <v>0.192</v>
      </c>
      <c r="AS24" s="9">
        <v>0.55500000000000005</v>
      </c>
      <c r="AT24">
        <v>0.115</v>
      </c>
      <c r="AU24" s="10">
        <v>0.59</v>
      </c>
      <c r="AV24">
        <v>0.52100000000000002</v>
      </c>
      <c r="AW24" s="11"/>
      <c r="AY24" s="12"/>
      <c r="BA24" s="13"/>
      <c r="BC24" s="14"/>
      <c r="BE24" s="15"/>
    </row>
    <row r="25" spans="1:58" x14ac:dyDescent="0.25">
      <c r="A25" s="37"/>
      <c r="B25" s="1" t="s">
        <v>26</v>
      </c>
      <c r="C25" s="9">
        <v>0.61499999999999999</v>
      </c>
      <c r="D25">
        <v>0.107</v>
      </c>
      <c r="E25" s="10"/>
      <c r="G25" s="11"/>
      <c r="I25" s="12"/>
      <c r="K25" s="13"/>
      <c r="M25" s="14"/>
      <c r="O25" s="15"/>
      <c r="Q25" s="9">
        <v>0.59899999999999998</v>
      </c>
      <c r="R25">
        <v>8.8999999999999996E-2</v>
      </c>
      <c r="S25" s="10"/>
      <c r="U25" s="11"/>
      <c r="W25" s="12"/>
      <c r="Y25" s="13"/>
      <c r="AA25" s="14"/>
      <c r="AC25" s="15"/>
      <c r="AE25" s="9">
        <v>0.57399999999999995</v>
      </c>
      <c r="AF25">
        <v>2.3E-2</v>
      </c>
      <c r="AG25" s="10"/>
      <c r="AI25" s="11"/>
      <c r="AK25" s="12"/>
      <c r="AM25" s="13"/>
      <c r="AO25" s="14"/>
      <c r="AQ25" s="15"/>
      <c r="AS25" s="9">
        <v>0.53700000000000003</v>
      </c>
      <c r="AT25">
        <v>6.3E-2</v>
      </c>
      <c r="AU25" s="10">
        <v>0.55000000000000004</v>
      </c>
      <c r="AV25">
        <v>0.47899999999999998</v>
      </c>
      <c r="AW25" s="11"/>
      <c r="AY25" s="12"/>
      <c r="BA25" s="13"/>
      <c r="BC25" s="14"/>
      <c r="BE25" s="15">
        <v>0.27700000000000002</v>
      </c>
      <c r="BF25">
        <v>0.27700000000000002</v>
      </c>
    </row>
    <row r="26" spans="1:58" x14ac:dyDescent="0.25">
      <c r="A26" s="18"/>
      <c r="B26" s="1"/>
      <c r="C26" s="19">
        <f>+MAX(C17:C25)</f>
        <v>0.61499999999999999</v>
      </c>
      <c r="D26" s="19">
        <f>+MIN(D17:D25)</f>
        <v>9.4E-2</v>
      </c>
      <c r="E26" s="19">
        <f t="shared" ref="E26" si="48">+MAX(E17:E25)</f>
        <v>0.56200000000000006</v>
      </c>
      <c r="F26" s="19">
        <f t="shared" ref="F26" si="49">+MIN(F17:F25)</f>
        <v>0.19700000000000001</v>
      </c>
      <c r="G26" s="19">
        <f t="shared" ref="G26" si="50">+MAX(G17:G25)</f>
        <v>0.24399999999999999</v>
      </c>
      <c r="H26" s="19">
        <f t="shared" ref="H26" si="51">+MIN(H17:H25)</f>
        <v>0.24399999999999999</v>
      </c>
      <c r="I26" s="19"/>
      <c r="J26" s="19"/>
      <c r="K26" s="19"/>
      <c r="L26" s="19"/>
      <c r="M26" s="19"/>
      <c r="N26" s="19"/>
      <c r="O26" s="19">
        <f t="shared" ref="O26" si="52">+MAX(O17:O25)</f>
        <v>0.52500000000000002</v>
      </c>
      <c r="P26" s="19">
        <f t="shared" ref="P26" si="53">+MIN(P17:P25)</f>
        <v>0.2</v>
      </c>
      <c r="Q26" s="19">
        <f t="shared" ref="Q26" si="54">+MAX(Q17:Q25)</f>
        <v>0.628</v>
      </c>
      <c r="R26" s="19">
        <f t="shared" ref="R26" si="55">+MIN(R17:R25)</f>
        <v>8.8999999999999996E-2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f t="shared" ref="AC26" si="56">+MAX(AC17:AC25)</f>
        <v>0.501</v>
      </c>
      <c r="AD26" s="19">
        <f t="shared" ref="AD26" si="57">+MIN(AD17:AD25)</f>
        <v>0.221</v>
      </c>
      <c r="AE26" s="19">
        <f t="shared" ref="AE26" si="58">+MAX(AE17:AE25)</f>
        <v>0.59699999999999998</v>
      </c>
      <c r="AF26" s="19">
        <f t="shared" ref="AF26" si="59">+MIN(AF17:AF25)</f>
        <v>2.3E-2</v>
      </c>
      <c r="AG26" s="19">
        <f t="shared" ref="AG26" si="60">+MAX(AG17:AG25)</f>
        <v>0.48899999999999999</v>
      </c>
      <c r="AH26" s="19">
        <f t="shared" ref="AH26" si="61">+MIN(AH17:AH25)</f>
        <v>0.32200000000000001</v>
      </c>
      <c r="AI26" s="19"/>
      <c r="AJ26" s="19"/>
      <c r="AK26" s="19"/>
      <c r="AL26" s="19"/>
      <c r="AM26" s="19"/>
      <c r="AN26" s="19"/>
      <c r="AO26" s="19"/>
      <c r="AP26" s="19"/>
      <c r="AQ26" s="19">
        <f t="shared" ref="AQ26" si="62">+MAX(AQ17:AQ25)</f>
        <v>0.53800000000000003</v>
      </c>
      <c r="AR26" s="19">
        <f t="shared" ref="AR26" si="63">+MIN(AR17:AR25)</f>
        <v>5.7000000000000002E-2</v>
      </c>
      <c r="AS26" s="19">
        <f t="shared" ref="AS26" si="64">+MAX(AS17:AS25)</f>
        <v>0.96299999999999997</v>
      </c>
      <c r="AT26" s="19">
        <f t="shared" ref="AT26" si="65">+MIN(AT17:AT25)</f>
        <v>6.3E-2</v>
      </c>
      <c r="AU26" s="19">
        <f t="shared" ref="AU26" si="66">+MAX(AU17:AU25)</f>
        <v>0.59</v>
      </c>
      <c r="AV26" s="19">
        <f t="shared" ref="AV26" si="67">+MIN(AV17:AV25)</f>
        <v>0.24399999999999999</v>
      </c>
      <c r="AW26" s="19"/>
      <c r="AX26" s="19"/>
      <c r="AY26" s="19"/>
      <c r="AZ26" s="19"/>
      <c r="BA26" s="19"/>
      <c r="BB26" s="19"/>
      <c r="BC26" s="19"/>
      <c r="BD26" s="19"/>
      <c r="BE26" s="19">
        <f t="shared" ref="BE26" si="68">+MAX(BE17:BE25)</f>
        <v>0.873</v>
      </c>
      <c r="BF26" s="19">
        <f t="shared" ref="BF26" si="69">+MIN(BF17:BF25)</f>
        <v>8.4000000000000005E-2</v>
      </c>
    </row>
    <row r="27" spans="1:58" x14ac:dyDescent="0.25">
      <c r="A27" s="18"/>
      <c r="B27" s="1"/>
      <c r="C27" s="19">
        <f>+MIN(C17:C25)</f>
        <v>0.56699999999999995</v>
      </c>
      <c r="D27" s="19">
        <f>+MAX(D17:D25)</f>
        <v>0.151</v>
      </c>
      <c r="E27" s="19">
        <f>+MIN(E17:E25)</f>
        <v>0.22700000000000001</v>
      </c>
      <c r="F27" s="19">
        <f t="shared" ref="F27" si="70">+MAX(F17:F25)</f>
        <v>0.51700000000000002</v>
      </c>
      <c r="G27" s="19">
        <f t="shared" ref="G27" si="71">+MIN(G17:G25)</f>
        <v>0.24399999999999999</v>
      </c>
      <c r="H27" s="19">
        <f t="shared" ref="H27" si="72">+MAX(H17:H25)</f>
        <v>0.24399999999999999</v>
      </c>
      <c r="I27" s="19"/>
      <c r="J27" s="19"/>
      <c r="K27" s="19"/>
      <c r="L27" s="19"/>
      <c r="M27" s="19"/>
      <c r="N27" s="19"/>
      <c r="O27" s="19">
        <f t="shared" ref="O27" si="73">+MIN(O17:O25)</f>
        <v>0.27500000000000002</v>
      </c>
      <c r="P27" s="19">
        <f t="shared" ref="P27" si="74">+MAX(P17:P25)</f>
        <v>0.42099999999999999</v>
      </c>
      <c r="Q27" s="19">
        <f t="shared" ref="Q27" si="75">+MIN(Q17:Q25)</f>
        <v>0.51300000000000001</v>
      </c>
      <c r="R27" s="19">
        <f t="shared" ref="R27" si="76">+MAX(R17:R25)</f>
        <v>0.27900000000000003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>
        <f t="shared" ref="AC27" si="77">+MIN(AC17:AC25)</f>
        <v>0.221</v>
      </c>
      <c r="AD27" s="19">
        <f t="shared" ref="AD27" si="78">+MAX(AD17:AD25)</f>
        <v>0.501</v>
      </c>
      <c r="AE27" s="19">
        <f t="shared" ref="AE27" si="79">+MIN(AE17:AE25)</f>
        <v>0.503</v>
      </c>
      <c r="AF27" s="19">
        <f t="shared" ref="AF27" si="80">+MAX(AF17:AF25)</f>
        <v>0.155</v>
      </c>
      <c r="AG27" s="19">
        <f t="shared" ref="AG27" si="81">+MIN(AG17:AG25)</f>
        <v>0.48899999999999999</v>
      </c>
      <c r="AH27" s="19">
        <f t="shared" ref="AH27" si="82">+MAX(AH17:AH25)</f>
        <v>0.32200000000000001</v>
      </c>
      <c r="AI27" s="19"/>
      <c r="AJ27" s="19"/>
      <c r="AK27" s="19"/>
      <c r="AL27" s="19"/>
      <c r="AM27" s="19"/>
      <c r="AN27" s="19"/>
      <c r="AO27" s="19"/>
      <c r="AP27" s="19"/>
      <c r="AQ27" s="19">
        <f t="shared" ref="AQ27" si="83">+MIN(AQ17:AQ25)</f>
        <v>0.29499999999999998</v>
      </c>
      <c r="AR27" s="19">
        <f t="shared" ref="AR27" si="84">+MAX(AR17:AR25)</f>
        <v>0.29499999999999998</v>
      </c>
      <c r="AS27" s="19">
        <f t="shared" ref="AS27" si="85">+MIN(AS17:AS25)</f>
        <v>0.53700000000000003</v>
      </c>
      <c r="AT27" s="19">
        <f t="shared" ref="AT27" si="86">+MAX(AT17:AT25)</f>
        <v>0.13400000000000001</v>
      </c>
      <c r="AU27" s="19">
        <f t="shared" ref="AU27" si="87">+MIN(AU17:AU25)</f>
        <v>0.51100000000000001</v>
      </c>
      <c r="AV27" s="19">
        <f t="shared" ref="AV27" si="88">+MAX(AV17:AV25)</f>
        <v>0.52100000000000002</v>
      </c>
      <c r="AW27" s="19"/>
      <c r="AX27" s="19"/>
      <c r="AY27" s="19"/>
      <c r="AZ27" s="19"/>
      <c r="BA27" s="19"/>
      <c r="BB27" s="19"/>
      <c r="BC27" s="19"/>
      <c r="BD27" s="19"/>
      <c r="BE27" s="19">
        <f t="shared" ref="BE27" si="89">+MIN(BE17:BE25)</f>
        <v>0.27700000000000002</v>
      </c>
      <c r="BF27" s="19">
        <f t="shared" ref="BF27" si="90">+MAX(BF17:BF25)</f>
        <v>0.27700000000000002</v>
      </c>
    </row>
    <row r="28" spans="1:58" x14ac:dyDescent="0.25">
      <c r="A28" s="22" t="s">
        <v>28</v>
      </c>
      <c r="B28" s="1" t="s">
        <v>18</v>
      </c>
      <c r="C28" s="9">
        <v>0.55600000000000005</v>
      </c>
      <c r="D28">
        <v>0.16300000000000001</v>
      </c>
      <c r="E28" s="10"/>
      <c r="G28" s="11"/>
      <c r="I28" s="12"/>
      <c r="K28" s="13"/>
      <c r="M28" s="14"/>
      <c r="O28" s="15"/>
      <c r="Q28" s="9">
        <v>0.55800000000000005</v>
      </c>
      <c r="R28">
        <v>0.218</v>
      </c>
      <c r="S28" s="10"/>
      <c r="U28" s="11"/>
      <c r="W28" s="12"/>
      <c r="Y28" s="13"/>
      <c r="AA28" s="14"/>
      <c r="AC28" s="15"/>
      <c r="AE28" s="9">
        <v>0.59499999999999997</v>
      </c>
      <c r="AF28">
        <v>0.128</v>
      </c>
      <c r="AG28" s="10"/>
      <c r="AI28" s="11"/>
      <c r="AK28" s="12"/>
      <c r="AM28" s="13"/>
      <c r="AO28" s="14"/>
      <c r="AQ28" s="15"/>
      <c r="AS28" s="9">
        <v>0.57999999999999996</v>
      </c>
      <c r="AT28">
        <v>0.13800000000000001</v>
      </c>
      <c r="AU28" s="10"/>
      <c r="AW28" s="11"/>
      <c r="AY28" s="12"/>
      <c r="BA28" s="13"/>
      <c r="BC28" s="14"/>
      <c r="BE28" s="15"/>
    </row>
    <row r="29" spans="1:58" x14ac:dyDescent="0.25">
      <c r="A29" s="36"/>
      <c r="B29" s="1" t="s">
        <v>19</v>
      </c>
      <c r="C29" s="9">
        <v>0.68600000000000005</v>
      </c>
      <c r="D29">
        <v>0.252</v>
      </c>
      <c r="E29" s="10"/>
      <c r="G29" s="11"/>
      <c r="I29" s="12"/>
      <c r="K29" s="13"/>
      <c r="M29" s="14"/>
      <c r="O29" s="15"/>
      <c r="Q29" s="9">
        <v>0.621</v>
      </c>
      <c r="R29">
        <v>0.254</v>
      </c>
      <c r="S29" s="10">
        <v>0.54200000000000004</v>
      </c>
      <c r="T29">
        <v>0.54200000000000004</v>
      </c>
      <c r="U29" s="11"/>
      <c r="W29" s="12"/>
      <c r="Y29" s="13"/>
      <c r="AA29" s="14"/>
      <c r="AC29" s="15"/>
      <c r="AE29" s="9">
        <v>0.58799999999999997</v>
      </c>
      <c r="AF29">
        <v>0.14799999999999999</v>
      </c>
      <c r="AG29" s="10"/>
      <c r="AI29" s="11"/>
      <c r="AK29" s="12"/>
      <c r="AM29" s="13"/>
      <c r="AO29" s="14"/>
      <c r="AQ29" s="15"/>
      <c r="AS29" s="9">
        <v>0.61899999999999999</v>
      </c>
      <c r="AT29">
        <v>0.16700000000000001</v>
      </c>
      <c r="AU29" s="10">
        <v>0.377</v>
      </c>
      <c r="AV29">
        <v>0.377</v>
      </c>
      <c r="AW29" s="11"/>
      <c r="AY29" s="12"/>
      <c r="BA29" s="13"/>
      <c r="BC29" s="14"/>
      <c r="BE29" s="15"/>
    </row>
    <row r="30" spans="1:58" x14ac:dyDescent="0.25">
      <c r="A30" s="36"/>
      <c r="B30" s="1" t="s">
        <v>20</v>
      </c>
      <c r="C30" s="9">
        <v>0.58799999999999997</v>
      </c>
      <c r="D30">
        <v>0.17799999999999999</v>
      </c>
      <c r="E30" s="10"/>
      <c r="G30" s="11"/>
      <c r="I30" s="12"/>
      <c r="K30" s="13"/>
      <c r="M30" s="14"/>
      <c r="O30" s="15"/>
      <c r="Q30" s="9">
        <v>0.54400000000000004</v>
      </c>
      <c r="R30">
        <v>0.218</v>
      </c>
      <c r="S30" s="10"/>
      <c r="U30" s="11"/>
      <c r="W30" s="12"/>
      <c r="Y30" s="13"/>
      <c r="AA30" s="14"/>
      <c r="AC30" s="15"/>
      <c r="AE30" s="9">
        <v>0.53600000000000003</v>
      </c>
      <c r="AF30">
        <v>0.127</v>
      </c>
      <c r="AG30" s="10"/>
      <c r="AI30" s="11"/>
      <c r="AK30" s="12"/>
      <c r="AM30" s="13"/>
      <c r="AO30" s="14"/>
      <c r="AQ30" s="15"/>
      <c r="AS30" s="9">
        <v>0.52400000000000002</v>
      </c>
      <c r="AT30">
        <v>0.123</v>
      </c>
      <c r="AU30" s="10"/>
      <c r="AW30" s="11"/>
      <c r="AY30" s="12"/>
      <c r="BA30" s="13"/>
      <c r="BC30" s="14"/>
      <c r="BE30" s="15"/>
    </row>
    <row r="31" spans="1:58" x14ac:dyDescent="0.25">
      <c r="A31" s="36"/>
      <c r="B31" s="1" t="s">
        <v>21</v>
      </c>
      <c r="C31" s="9">
        <v>0.58799999999999997</v>
      </c>
      <c r="D31">
        <v>0.23300000000000001</v>
      </c>
      <c r="E31" s="10"/>
      <c r="G31" s="11"/>
      <c r="I31" s="12"/>
      <c r="K31" s="13"/>
      <c r="M31" s="14"/>
      <c r="O31" s="15"/>
      <c r="Q31" s="9">
        <v>0.58099999999999996</v>
      </c>
      <c r="R31">
        <v>0.23300000000000001</v>
      </c>
      <c r="S31" s="10"/>
      <c r="U31" s="11"/>
      <c r="W31" s="12"/>
      <c r="Y31" s="13"/>
      <c r="AA31" s="14"/>
      <c r="AC31" s="15"/>
      <c r="AE31" s="9">
        <v>0.55200000000000005</v>
      </c>
      <c r="AF31">
        <v>0.14899999999999999</v>
      </c>
      <c r="AG31" s="10"/>
      <c r="AI31" s="11"/>
      <c r="AK31" s="12"/>
      <c r="AM31" s="13"/>
      <c r="AO31" s="14"/>
      <c r="AQ31" s="15"/>
      <c r="AS31" s="9">
        <v>0.64100000000000001</v>
      </c>
      <c r="AT31">
        <v>0.16500000000000001</v>
      </c>
      <c r="AU31" s="10"/>
      <c r="AW31" s="11"/>
      <c r="AY31" s="12"/>
      <c r="BA31" s="13"/>
      <c r="BC31" s="14"/>
      <c r="BE31" s="15"/>
    </row>
    <row r="32" spans="1:58" x14ac:dyDescent="0.25">
      <c r="A32" s="36"/>
      <c r="B32" s="1" t="s">
        <v>22</v>
      </c>
      <c r="C32" s="9">
        <v>0.59199999999999997</v>
      </c>
      <c r="D32">
        <v>0.17799999999999999</v>
      </c>
      <c r="E32" s="10"/>
      <c r="G32" s="11"/>
      <c r="I32" s="12"/>
      <c r="K32" s="13"/>
      <c r="M32" s="14"/>
      <c r="O32" s="15"/>
      <c r="Q32" s="9">
        <v>0.57299999999999995</v>
      </c>
      <c r="R32">
        <v>0.19600000000000001</v>
      </c>
      <c r="S32" s="10">
        <v>0.51900000000000002</v>
      </c>
      <c r="T32">
        <v>0.44500000000000001</v>
      </c>
      <c r="U32" s="11"/>
      <c r="W32" s="12"/>
      <c r="Y32" s="13"/>
      <c r="AA32" s="14"/>
      <c r="AC32" s="15"/>
      <c r="AE32" s="9">
        <v>0.53800000000000003</v>
      </c>
      <c r="AF32">
        <v>0.121</v>
      </c>
      <c r="AG32" s="10">
        <v>0.503</v>
      </c>
      <c r="AH32">
        <v>0.34899999999999998</v>
      </c>
      <c r="AI32" s="11"/>
      <c r="AK32" s="12"/>
      <c r="AM32" s="13"/>
      <c r="AO32" s="14"/>
      <c r="AQ32" s="15"/>
      <c r="AS32" s="9">
        <v>1.2849999999999999</v>
      </c>
      <c r="AT32">
        <v>0.10299999999999999</v>
      </c>
      <c r="AU32" s="10">
        <v>0.49</v>
      </c>
      <c r="AV32">
        <v>0.26400000000000001</v>
      </c>
      <c r="AW32" s="11"/>
      <c r="AY32" s="12"/>
      <c r="BA32" s="13"/>
      <c r="BC32" s="14"/>
      <c r="BE32" s="15"/>
    </row>
    <row r="33" spans="1:58" x14ac:dyDescent="0.25">
      <c r="A33" s="36"/>
      <c r="B33" s="1" t="s">
        <v>23</v>
      </c>
      <c r="C33" s="9">
        <v>0.58299999999999996</v>
      </c>
      <c r="D33">
        <v>0.151</v>
      </c>
      <c r="E33" s="10">
        <v>0.502</v>
      </c>
      <c r="F33">
        <v>0.502</v>
      </c>
      <c r="G33" s="11"/>
      <c r="I33" s="12"/>
      <c r="K33" s="13"/>
      <c r="M33" s="14"/>
      <c r="O33" s="15"/>
      <c r="Q33" s="9">
        <v>0.56499999999999995</v>
      </c>
      <c r="R33">
        <v>0.22600000000000001</v>
      </c>
      <c r="S33" s="10"/>
      <c r="U33" s="11"/>
      <c r="W33" s="12"/>
      <c r="Y33" s="13"/>
      <c r="AA33" s="14"/>
      <c r="AC33" s="15"/>
      <c r="AE33" s="9">
        <v>0.55800000000000005</v>
      </c>
      <c r="AF33">
        <v>0.13300000000000001</v>
      </c>
      <c r="AG33" s="10">
        <v>0.33800000000000002</v>
      </c>
      <c r="AH33">
        <v>0.222</v>
      </c>
      <c r="AI33" s="11"/>
      <c r="AK33" s="12"/>
      <c r="AM33" s="13"/>
      <c r="AO33" s="14"/>
      <c r="AQ33" s="15"/>
      <c r="AS33" s="9">
        <v>0.53800000000000003</v>
      </c>
      <c r="AT33">
        <v>0.17599999999999999</v>
      </c>
      <c r="AU33" s="10">
        <v>0.438</v>
      </c>
      <c r="AV33">
        <v>0.187</v>
      </c>
      <c r="AW33" s="11"/>
      <c r="AY33" s="12"/>
      <c r="BA33" s="13"/>
      <c r="BC33" s="14"/>
      <c r="BE33" s="15"/>
    </row>
    <row r="34" spans="1:58" x14ac:dyDescent="0.25">
      <c r="A34" s="36"/>
      <c r="B34" s="1" t="s">
        <v>24</v>
      </c>
      <c r="C34" s="9"/>
      <c r="E34" s="10"/>
      <c r="G34" s="11"/>
      <c r="I34" s="12"/>
      <c r="K34" s="13"/>
      <c r="M34" s="14"/>
      <c r="O34" s="15">
        <v>0.59899999999999998</v>
      </c>
      <c r="P34">
        <v>0.11600000000000001</v>
      </c>
      <c r="Q34" s="9">
        <v>0.59299999999999997</v>
      </c>
      <c r="R34">
        <v>0.17699999999999999</v>
      </c>
      <c r="S34" s="10"/>
      <c r="U34" s="11"/>
      <c r="W34" s="12"/>
      <c r="Y34" s="13"/>
      <c r="AA34" s="14"/>
      <c r="AC34" s="15">
        <v>0.57599999999999996</v>
      </c>
      <c r="AD34">
        <v>0.23499999999999999</v>
      </c>
      <c r="AE34" s="9">
        <v>0.59299999999999997</v>
      </c>
      <c r="AF34">
        <v>9.1999999999999998E-2</v>
      </c>
      <c r="AG34" s="10"/>
      <c r="AI34" s="11"/>
      <c r="AK34" s="12"/>
      <c r="AM34" s="13"/>
      <c r="AO34" s="14"/>
      <c r="AQ34" s="15"/>
      <c r="AS34" s="9">
        <v>0.997</v>
      </c>
      <c r="AT34">
        <v>9.5000000000000001E-2</v>
      </c>
      <c r="AU34" s="10"/>
      <c r="AW34" s="11"/>
      <c r="AY34" s="12"/>
      <c r="BA34" s="13"/>
      <c r="BC34" s="14"/>
      <c r="BE34" s="15"/>
    </row>
    <row r="35" spans="1:58" x14ac:dyDescent="0.25">
      <c r="A35" s="36"/>
      <c r="B35" s="1" t="s">
        <v>25</v>
      </c>
      <c r="C35" s="9">
        <v>0.58399999999999996</v>
      </c>
      <c r="D35">
        <v>0.25800000000000001</v>
      </c>
      <c r="E35" s="10"/>
      <c r="G35" s="11"/>
      <c r="I35" s="12"/>
      <c r="K35" s="13"/>
      <c r="M35" s="14"/>
      <c r="O35" s="15">
        <v>0.59499999999999997</v>
      </c>
      <c r="P35">
        <v>0.26400000000000001</v>
      </c>
      <c r="Q35" s="9">
        <v>0.59899999999999998</v>
      </c>
      <c r="R35">
        <v>0.13</v>
      </c>
      <c r="S35" s="10"/>
      <c r="U35" s="11"/>
      <c r="W35" s="12"/>
      <c r="Y35" s="13"/>
      <c r="AA35" s="14"/>
      <c r="AC35" s="15">
        <v>0.42199999999999999</v>
      </c>
      <c r="AD35">
        <v>0.29699999999999999</v>
      </c>
      <c r="AE35" s="9">
        <v>0.53700000000000003</v>
      </c>
      <c r="AF35">
        <v>0.19</v>
      </c>
      <c r="AG35" s="10">
        <v>0.22</v>
      </c>
      <c r="AH35">
        <v>0.22</v>
      </c>
      <c r="AI35" s="11"/>
      <c r="AK35" s="12"/>
      <c r="AM35" s="13"/>
      <c r="AO35" s="14"/>
      <c r="AQ35" s="15">
        <v>0.56799999999999995</v>
      </c>
      <c r="AR35">
        <v>0.10199999999999999</v>
      </c>
      <c r="AS35" s="9">
        <v>0.59799999999999998</v>
      </c>
      <c r="AT35">
        <v>0.16300000000000001</v>
      </c>
      <c r="AU35" s="10"/>
      <c r="AW35" s="11"/>
      <c r="AY35" s="12"/>
      <c r="BA35" s="13"/>
      <c r="BC35" s="14"/>
      <c r="BE35" s="15">
        <v>0.53</v>
      </c>
      <c r="BF35">
        <v>0.27600000000000002</v>
      </c>
    </row>
    <row r="36" spans="1:58" x14ac:dyDescent="0.25">
      <c r="A36" s="37"/>
      <c r="B36" s="1" t="s">
        <v>26</v>
      </c>
      <c r="C36" s="9">
        <v>0.59199999999999997</v>
      </c>
      <c r="D36">
        <v>0.122</v>
      </c>
      <c r="E36" s="10"/>
      <c r="G36" s="11"/>
      <c r="I36" s="12"/>
      <c r="K36" s="13"/>
      <c r="M36" s="14"/>
      <c r="O36" s="15"/>
      <c r="Q36" s="9">
        <v>0.60099999999999998</v>
      </c>
      <c r="R36">
        <v>0.18</v>
      </c>
      <c r="S36" s="10"/>
      <c r="U36" s="11"/>
      <c r="W36" s="12"/>
      <c r="Y36" s="13"/>
      <c r="AA36" s="14"/>
      <c r="AC36" s="15"/>
      <c r="AE36" s="9">
        <v>0.58399999999999996</v>
      </c>
      <c r="AF36">
        <v>8.4000000000000005E-2</v>
      </c>
      <c r="AG36" s="10"/>
      <c r="AI36" s="11"/>
      <c r="AK36" s="12"/>
      <c r="AM36" s="13"/>
      <c r="AO36" s="14"/>
      <c r="AQ36" s="15"/>
      <c r="AS36" s="9">
        <v>0.59099999999999997</v>
      </c>
      <c r="AT36">
        <v>7.0999999999999994E-2</v>
      </c>
      <c r="AU36" s="10"/>
      <c r="AW36" s="11"/>
      <c r="AY36" s="12"/>
      <c r="BA36" s="13"/>
      <c r="BC36" s="14"/>
      <c r="BE36" s="15"/>
    </row>
    <row r="37" spans="1:58" x14ac:dyDescent="0.25">
      <c r="A37" s="18"/>
      <c r="B37" s="1"/>
      <c r="C37" s="19">
        <f>+MAX(C28:C36)</f>
        <v>0.68600000000000005</v>
      </c>
      <c r="D37" s="19">
        <f>+MIN(D28:D36)</f>
        <v>0.122</v>
      </c>
      <c r="E37" s="19">
        <f t="shared" ref="E37" si="91">+MAX(E28:E36)</f>
        <v>0.502</v>
      </c>
      <c r="F37" s="19">
        <f t="shared" ref="F37" si="92">+MIN(F28:F36)</f>
        <v>0.502</v>
      </c>
      <c r="G37" s="19"/>
      <c r="H37" s="19"/>
      <c r="I37" s="19"/>
      <c r="J37" s="19"/>
      <c r="K37" s="19"/>
      <c r="L37" s="19"/>
      <c r="M37" s="19"/>
      <c r="N37" s="19"/>
      <c r="O37" s="19">
        <f t="shared" ref="O37" si="93">+MAX(O28:O36)</f>
        <v>0.59899999999999998</v>
      </c>
      <c r="P37" s="19">
        <f t="shared" ref="P37" si="94">+MIN(P28:P36)</f>
        <v>0.11600000000000001</v>
      </c>
      <c r="Q37" s="19">
        <f>+MAX(Q28:Q36)</f>
        <v>0.621</v>
      </c>
      <c r="R37" s="19">
        <f>+MIN(R28:R36)</f>
        <v>0.13</v>
      </c>
      <c r="S37" s="19">
        <f t="shared" ref="S37" si="95">+MAX(S28:S36)</f>
        <v>0.54200000000000004</v>
      </c>
      <c r="T37" s="19">
        <f t="shared" ref="T37" si="96">+MIN(T28:T36)</f>
        <v>0.44500000000000001</v>
      </c>
      <c r="U37" s="19"/>
      <c r="V37" s="19"/>
      <c r="W37" s="19"/>
      <c r="X37" s="19"/>
      <c r="Y37" s="19"/>
      <c r="Z37" s="19"/>
      <c r="AA37" s="19"/>
      <c r="AB37" s="19"/>
      <c r="AC37" s="19">
        <f t="shared" ref="AC37" si="97">+MAX(AC28:AC36)</f>
        <v>0.57599999999999996</v>
      </c>
      <c r="AD37" s="19">
        <f t="shared" ref="AD37" si="98">+MIN(AD28:AD36)</f>
        <v>0.23499999999999999</v>
      </c>
      <c r="AE37" s="19">
        <f t="shared" ref="AE37" si="99">+MAX(AE28:AE36)</f>
        <v>0.59499999999999997</v>
      </c>
      <c r="AF37" s="19">
        <f t="shared" ref="AF37" si="100">+MIN(AF28:AF36)</f>
        <v>8.4000000000000005E-2</v>
      </c>
      <c r="AG37" s="19">
        <f t="shared" ref="AG37" si="101">+MAX(AG28:AG36)</f>
        <v>0.503</v>
      </c>
      <c r="AH37" s="19">
        <f t="shared" ref="AH37" si="102">+MIN(AH28:AH36)</f>
        <v>0.22</v>
      </c>
      <c r="AI37" s="19"/>
      <c r="AJ37" s="19"/>
      <c r="AK37" s="19"/>
      <c r="AL37" s="19"/>
      <c r="AM37" s="19"/>
      <c r="AN37" s="19"/>
      <c r="AO37" s="19"/>
      <c r="AP37" s="19"/>
      <c r="AQ37" s="19">
        <f t="shared" ref="AQ37" si="103">+MAX(AQ28:AQ36)</f>
        <v>0.56799999999999995</v>
      </c>
      <c r="AR37" s="19">
        <f t="shared" ref="AR37" si="104">+MIN(AR28:AR36)</f>
        <v>0.10199999999999999</v>
      </c>
      <c r="AS37" s="19">
        <f t="shared" ref="AS37" si="105">+MAX(AS28:AS36)</f>
        <v>1.2849999999999999</v>
      </c>
      <c r="AT37" s="19">
        <f t="shared" ref="AT37" si="106">+MIN(AT28:AT36)</f>
        <v>7.0999999999999994E-2</v>
      </c>
      <c r="AU37" s="19">
        <f t="shared" ref="AU37" si="107">+MAX(AU28:AU36)</f>
        <v>0.49</v>
      </c>
      <c r="AV37" s="19">
        <f t="shared" ref="AV37" si="108">+MIN(AV28:AV36)</f>
        <v>0.187</v>
      </c>
      <c r="AW37" s="19"/>
      <c r="AX37" s="19"/>
      <c r="AY37" s="19"/>
      <c r="AZ37" s="19"/>
      <c r="BA37" s="19"/>
      <c r="BB37" s="19"/>
      <c r="BC37" s="19"/>
      <c r="BD37" s="19"/>
      <c r="BE37" s="19">
        <f t="shared" ref="BE37" si="109">+MAX(BE28:BE36)</f>
        <v>0.53</v>
      </c>
      <c r="BF37" s="19">
        <f t="shared" ref="BF37" si="110">+MIN(BF28:BF36)</f>
        <v>0.27600000000000002</v>
      </c>
    </row>
    <row r="38" spans="1:58" x14ac:dyDescent="0.25">
      <c r="A38" s="18"/>
      <c r="B38" s="1"/>
      <c r="C38" s="19">
        <f>+MIN(C28:C36)</f>
        <v>0.55600000000000005</v>
      </c>
      <c r="D38" s="19">
        <f>+MAX(D28:D36)</f>
        <v>0.25800000000000001</v>
      </c>
      <c r="E38" s="19">
        <f>+MIN(E28:E36)</f>
        <v>0.502</v>
      </c>
      <c r="F38" s="19">
        <f t="shared" ref="F38" si="111">+MAX(F28:F36)</f>
        <v>0.502</v>
      </c>
      <c r="G38" s="19"/>
      <c r="H38" s="19"/>
      <c r="I38" s="19"/>
      <c r="J38" s="19"/>
      <c r="K38" s="19"/>
      <c r="L38" s="19"/>
      <c r="M38" s="19"/>
      <c r="N38" s="19"/>
      <c r="O38" s="19">
        <f t="shared" ref="O38" si="112">+MIN(O28:O36)</f>
        <v>0.59499999999999997</v>
      </c>
      <c r="P38" s="19">
        <f t="shared" ref="P38" si="113">+MAX(P28:P36)</f>
        <v>0.26400000000000001</v>
      </c>
      <c r="Q38" s="19">
        <f>+MIN(Q28:Q36)</f>
        <v>0.54400000000000004</v>
      </c>
      <c r="R38" s="19">
        <f t="shared" ref="R38" si="114">+MAX(R28:R36)</f>
        <v>0.254</v>
      </c>
      <c r="S38" s="19">
        <f t="shared" ref="S38" si="115">+MIN(S28:S36)</f>
        <v>0.51900000000000002</v>
      </c>
      <c r="T38" s="19">
        <f t="shared" ref="T38" si="116">+MAX(T28:T36)</f>
        <v>0.54200000000000004</v>
      </c>
      <c r="U38" s="19"/>
      <c r="V38" s="19"/>
      <c r="W38" s="19"/>
      <c r="X38" s="19"/>
      <c r="Y38" s="19"/>
      <c r="Z38" s="19"/>
      <c r="AA38" s="19"/>
      <c r="AB38" s="19"/>
      <c r="AC38" s="19">
        <f t="shared" ref="AC38" si="117">+MIN(AC28:AC36)</f>
        <v>0.42199999999999999</v>
      </c>
      <c r="AD38" s="19">
        <f t="shared" ref="AD38" si="118">+MAX(AD28:AD36)</f>
        <v>0.29699999999999999</v>
      </c>
      <c r="AE38" s="19">
        <f t="shared" ref="AE38" si="119">+MIN(AE28:AE36)</f>
        <v>0.53600000000000003</v>
      </c>
      <c r="AF38" s="19">
        <f t="shared" ref="AF38" si="120">+MAX(AF28:AF36)</f>
        <v>0.19</v>
      </c>
      <c r="AG38" s="19">
        <f t="shared" ref="AG38" si="121">+MIN(AG28:AG36)</f>
        <v>0.22</v>
      </c>
      <c r="AH38" s="19">
        <f t="shared" ref="AH38" si="122">+MAX(AH28:AH36)</f>
        <v>0.34899999999999998</v>
      </c>
      <c r="AI38" s="19"/>
      <c r="AJ38" s="19"/>
      <c r="AK38" s="19"/>
      <c r="AL38" s="19"/>
      <c r="AM38" s="19"/>
      <c r="AN38" s="19"/>
      <c r="AO38" s="19"/>
      <c r="AP38" s="19"/>
      <c r="AQ38" s="19">
        <f t="shared" ref="AQ38" si="123">+MIN(AQ28:AQ36)</f>
        <v>0.56799999999999995</v>
      </c>
      <c r="AR38" s="19">
        <f t="shared" ref="AR38" si="124">+MAX(AR28:AR36)</f>
        <v>0.10199999999999999</v>
      </c>
      <c r="AS38" s="19">
        <f t="shared" ref="AS38" si="125">+MIN(AS28:AS36)</f>
        <v>0.52400000000000002</v>
      </c>
      <c r="AT38" s="19">
        <f t="shared" ref="AT38" si="126">+MAX(AT28:AT36)</f>
        <v>0.17599999999999999</v>
      </c>
      <c r="AU38" s="19">
        <f t="shared" ref="AU38" si="127">+MIN(AU28:AU36)</f>
        <v>0.377</v>
      </c>
      <c r="AV38" s="19">
        <f t="shared" ref="AV38" si="128">+MAX(AV28:AV36)</f>
        <v>0.377</v>
      </c>
      <c r="AW38" s="19"/>
      <c r="AX38" s="19"/>
      <c r="AY38" s="19"/>
      <c r="AZ38" s="19"/>
      <c r="BA38" s="19"/>
      <c r="BB38" s="19"/>
      <c r="BC38" s="19"/>
      <c r="BD38" s="19"/>
      <c r="BE38" s="19">
        <f t="shared" ref="BE38" si="129">+MIN(BE28:BE36)</f>
        <v>0.53</v>
      </c>
      <c r="BF38" s="19">
        <f t="shared" ref="BF38" si="130">+MAX(BF28:BF36)</f>
        <v>0.27600000000000002</v>
      </c>
    </row>
    <row r="39" spans="1:58" x14ac:dyDescent="0.25">
      <c r="A39" s="22" t="s">
        <v>29</v>
      </c>
      <c r="B39" s="1" t="s">
        <v>18</v>
      </c>
      <c r="C39" s="9">
        <v>0.59099999999999997</v>
      </c>
      <c r="D39">
        <v>0.113</v>
      </c>
      <c r="E39" s="10">
        <v>0.249</v>
      </c>
      <c r="F39">
        <v>0.249</v>
      </c>
      <c r="G39" s="11">
        <v>0.216</v>
      </c>
      <c r="H39">
        <v>0.216</v>
      </c>
      <c r="I39" s="12"/>
      <c r="K39" s="13"/>
      <c r="M39" s="14"/>
      <c r="O39" s="15"/>
      <c r="Q39" s="9">
        <v>0.57699999999999996</v>
      </c>
      <c r="R39">
        <v>8.7999999999999995E-2</v>
      </c>
      <c r="S39" s="10">
        <v>0.43</v>
      </c>
      <c r="T39">
        <v>0.20300000000000001</v>
      </c>
      <c r="U39" s="11"/>
      <c r="W39" s="12"/>
      <c r="Y39" s="13"/>
      <c r="AA39" s="14"/>
      <c r="AC39" s="15"/>
      <c r="AE39" s="9">
        <v>0.59299999999999997</v>
      </c>
      <c r="AF39">
        <v>5.3999999999999999E-2</v>
      </c>
      <c r="AG39" s="10"/>
      <c r="AI39" s="11"/>
      <c r="AK39" s="12"/>
      <c r="AM39" s="13"/>
      <c r="AO39" s="14"/>
      <c r="AQ39" s="15"/>
      <c r="AS39" s="9">
        <v>0.58499999999999996</v>
      </c>
      <c r="AT39">
        <v>7.1999999999999995E-2</v>
      </c>
      <c r="AU39" s="10">
        <v>0.57999999999999996</v>
      </c>
      <c r="AV39">
        <v>0.107</v>
      </c>
      <c r="AW39" s="11">
        <v>0.45300000000000001</v>
      </c>
      <c r="AX39">
        <v>0.45300000000000001</v>
      </c>
      <c r="AY39" s="12"/>
      <c r="BA39" s="13"/>
      <c r="BC39" s="14"/>
      <c r="BE39" s="15"/>
    </row>
    <row r="40" spans="1:58" x14ac:dyDescent="0.25">
      <c r="A40" s="36"/>
      <c r="B40" s="1" t="s">
        <v>19</v>
      </c>
      <c r="C40" s="9">
        <v>0.59699999999999998</v>
      </c>
      <c r="D40">
        <v>0.13200000000000001</v>
      </c>
      <c r="E40" s="10">
        <v>0.44</v>
      </c>
      <c r="F40">
        <v>0.253</v>
      </c>
      <c r="G40" s="11"/>
      <c r="I40" s="12"/>
      <c r="K40" s="13"/>
      <c r="M40" s="14"/>
      <c r="O40" s="15"/>
      <c r="Q40" s="9">
        <v>0.54300000000000004</v>
      </c>
      <c r="R40">
        <v>8.5000000000000006E-2</v>
      </c>
      <c r="S40" s="10">
        <v>0.47</v>
      </c>
      <c r="T40">
        <v>0.30099999999999999</v>
      </c>
      <c r="U40" s="11"/>
      <c r="W40" s="12"/>
      <c r="Y40" s="13"/>
      <c r="AA40" s="14"/>
      <c r="AC40" s="15">
        <v>0.43</v>
      </c>
      <c r="AD40">
        <v>0.25600000000000001</v>
      </c>
      <c r="AE40" s="9">
        <v>0.59199999999999997</v>
      </c>
      <c r="AF40">
        <v>4.2999999999999997E-2</v>
      </c>
      <c r="AG40" s="10">
        <v>0.20899999999999999</v>
      </c>
      <c r="AH40">
        <v>0.20899999999999999</v>
      </c>
      <c r="AI40" s="11"/>
      <c r="AK40" s="12"/>
      <c r="AM40" s="13"/>
      <c r="AO40" s="14"/>
      <c r="AQ40" s="15"/>
      <c r="AS40" s="9">
        <v>0.68</v>
      </c>
      <c r="AT40">
        <v>0.121</v>
      </c>
      <c r="AU40" s="10">
        <v>0.55300000000000005</v>
      </c>
      <c r="AV40">
        <v>0.08</v>
      </c>
      <c r="AW40" s="11"/>
      <c r="AY40" s="12"/>
      <c r="BA40" s="13"/>
      <c r="BC40" s="14"/>
      <c r="BE40" s="15">
        <v>0.29299999999999998</v>
      </c>
      <c r="BF40">
        <v>0.19600000000000001</v>
      </c>
    </row>
    <row r="41" spans="1:58" x14ac:dyDescent="0.25">
      <c r="A41" s="36"/>
      <c r="B41" s="1" t="s">
        <v>20</v>
      </c>
      <c r="C41" s="9">
        <v>0.59099999999999997</v>
      </c>
      <c r="D41">
        <v>0.111</v>
      </c>
      <c r="E41" s="10">
        <v>0.29299999999999998</v>
      </c>
      <c r="F41">
        <v>0.28799999999999998</v>
      </c>
      <c r="G41" s="11">
        <v>0.20899999999999999</v>
      </c>
      <c r="H41">
        <v>0.20899999999999999</v>
      </c>
      <c r="I41" s="12"/>
      <c r="K41" s="13"/>
      <c r="M41" s="14"/>
      <c r="O41" s="15"/>
      <c r="Q41" s="9">
        <v>0.52600000000000002</v>
      </c>
      <c r="R41">
        <v>8.6999999999999994E-2</v>
      </c>
      <c r="S41" s="10"/>
      <c r="U41" s="11"/>
      <c r="W41" s="12"/>
      <c r="Y41" s="13"/>
      <c r="AA41" s="14"/>
      <c r="AC41" s="15"/>
      <c r="AE41" s="9">
        <v>0.58099999999999996</v>
      </c>
      <c r="AF41">
        <v>5.2999999999999999E-2</v>
      </c>
      <c r="AG41" s="10"/>
      <c r="AI41" s="11"/>
      <c r="AK41" s="12"/>
      <c r="AM41" s="13"/>
      <c r="AO41" s="14"/>
      <c r="AQ41" s="15">
        <v>0.31900000000000001</v>
      </c>
      <c r="AR41">
        <v>0.27500000000000002</v>
      </c>
      <c r="AS41" s="9">
        <v>0.63</v>
      </c>
      <c r="AT41">
        <v>6.6000000000000003E-2</v>
      </c>
      <c r="AU41" s="10">
        <v>0.57699999999999996</v>
      </c>
      <c r="AV41">
        <v>0.16900000000000001</v>
      </c>
      <c r="AW41" s="11"/>
      <c r="AY41" s="12"/>
      <c r="BA41" s="13"/>
      <c r="BC41" s="14"/>
      <c r="BE41" s="15"/>
    </row>
    <row r="42" spans="1:58" x14ac:dyDescent="0.25">
      <c r="A42" s="36"/>
      <c r="B42" s="1" t="s">
        <v>21</v>
      </c>
      <c r="C42" s="9">
        <v>0.57799999999999996</v>
      </c>
      <c r="D42">
        <v>0.128</v>
      </c>
      <c r="E42" s="10">
        <v>0.30599999999999999</v>
      </c>
      <c r="F42">
        <v>0.26400000000000001</v>
      </c>
      <c r="G42" s="11"/>
      <c r="I42" s="12"/>
      <c r="K42" s="13"/>
      <c r="M42" s="14"/>
      <c r="O42" s="15">
        <v>0.42399999999999999</v>
      </c>
      <c r="P42">
        <v>0.42399999999999999</v>
      </c>
      <c r="Q42" s="9">
        <v>0.57399999999999995</v>
      </c>
      <c r="R42">
        <v>9.0999999999999998E-2</v>
      </c>
      <c r="S42" s="10"/>
      <c r="U42" s="11"/>
      <c r="W42" s="12"/>
      <c r="Y42" s="13"/>
      <c r="AA42" s="14"/>
      <c r="AC42" s="15">
        <v>0.40100000000000002</v>
      </c>
      <c r="AD42">
        <v>0.32800000000000001</v>
      </c>
      <c r="AE42" s="9">
        <v>0.58099999999999996</v>
      </c>
      <c r="AF42">
        <v>4.9000000000000002E-2</v>
      </c>
      <c r="AG42" s="10"/>
      <c r="AI42" s="11"/>
      <c r="AK42" s="12"/>
      <c r="AM42" s="13"/>
      <c r="AO42" s="14"/>
      <c r="AQ42" s="15"/>
      <c r="AS42" s="9">
        <v>0.58299999999999996</v>
      </c>
      <c r="AT42">
        <v>5.8999999999999997E-2</v>
      </c>
      <c r="AU42" s="10">
        <v>0.51600000000000001</v>
      </c>
      <c r="AV42">
        <v>0.14199999999999999</v>
      </c>
      <c r="AW42" s="11">
        <v>0.13700000000000001</v>
      </c>
      <c r="AX42">
        <v>0.13700000000000001</v>
      </c>
      <c r="AY42" s="12"/>
      <c r="BA42" s="13"/>
      <c r="BC42" s="14"/>
      <c r="BE42" s="15"/>
    </row>
    <row r="43" spans="1:58" x14ac:dyDescent="0.25">
      <c r="A43" s="36"/>
      <c r="B43" s="1" t="s">
        <v>22</v>
      </c>
      <c r="C43" s="9"/>
      <c r="E43" s="10"/>
      <c r="G43" s="11"/>
      <c r="I43" s="12"/>
      <c r="K43" s="13"/>
      <c r="M43" s="14"/>
      <c r="O43" s="15">
        <v>0.59099999999999997</v>
      </c>
      <c r="P43">
        <v>0.10299999999999999</v>
      </c>
      <c r="Q43" s="9"/>
      <c r="S43" s="10"/>
      <c r="U43" s="11"/>
      <c r="W43" s="12"/>
      <c r="Y43" s="13"/>
      <c r="AA43" s="14"/>
      <c r="AC43" s="15">
        <v>0.51600000000000001</v>
      </c>
      <c r="AD43">
        <v>0.10199999999999999</v>
      </c>
      <c r="AE43" s="9"/>
      <c r="AG43" s="10"/>
      <c r="AI43" s="11"/>
      <c r="AK43" s="12"/>
      <c r="AM43" s="13"/>
      <c r="AO43" s="14"/>
      <c r="AQ43" s="15">
        <v>0.58099999999999996</v>
      </c>
      <c r="AR43">
        <v>4.5999999999999999E-2</v>
      </c>
      <c r="AS43" s="9"/>
      <c r="AU43" s="10"/>
      <c r="AW43" s="11"/>
      <c r="AY43" s="12"/>
      <c r="BA43" s="13"/>
      <c r="BC43" s="14"/>
      <c r="BE43" s="15">
        <v>0.65600000000000003</v>
      </c>
      <c r="BF43">
        <v>5.7000000000000002E-2</v>
      </c>
    </row>
    <row r="44" spans="1:58" x14ac:dyDescent="0.25">
      <c r="A44" s="36"/>
      <c r="B44" s="1" t="s">
        <v>23</v>
      </c>
      <c r="C44" s="9">
        <v>0.56999999999999995</v>
      </c>
      <c r="D44">
        <v>0.10199999999999999</v>
      </c>
      <c r="E44" s="10">
        <v>0.42</v>
      </c>
      <c r="F44">
        <v>0.28199999999999997</v>
      </c>
      <c r="G44" s="11"/>
      <c r="I44" s="12">
        <v>0.22500000000000001</v>
      </c>
      <c r="J44">
        <v>0.22500000000000001</v>
      </c>
      <c r="K44" s="13"/>
      <c r="M44" s="14"/>
      <c r="O44" s="15"/>
      <c r="Q44" s="9">
        <v>0.59699999999999998</v>
      </c>
      <c r="R44">
        <v>0.109</v>
      </c>
      <c r="S44" s="10">
        <v>0.34200000000000003</v>
      </c>
      <c r="T44">
        <v>0.184</v>
      </c>
      <c r="U44" s="11"/>
      <c r="W44" s="12"/>
      <c r="Y44" s="13"/>
      <c r="AA44" s="14"/>
      <c r="AC44" s="15"/>
      <c r="AE44" s="9">
        <v>0.48</v>
      </c>
      <c r="AF44">
        <v>0.05</v>
      </c>
      <c r="AG44" s="10"/>
      <c r="AI44" s="11"/>
      <c r="AK44" s="12"/>
      <c r="AM44" s="13"/>
      <c r="AO44" s="14"/>
      <c r="AQ44" s="15">
        <v>0.17699999999999999</v>
      </c>
      <c r="AR44">
        <v>0.17699999999999999</v>
      </c>
      <c r="AS44" s="9">
        <v>0.55400000000000005</v>
      </c>
      <c r="AT44">
        <v>7.3999999999999996E-2</v>
      </c>
      <c r="AU44" s="10">
        <v>0.57099999999999995</v>
      </c>
      <c r="AV44">
        <v>0.19800000000000001</v>
      </c>
      <c r="AW44" s="11"/>
      <c r="AY44" s="12"/>
      <c r="BA44" s="13"/>
      <c r="BC44" s="14"/>
      <c r="BE44" s="15">
        <v>0.50700000000000001</v>
      </c>
      <c r="BF44">
        <v>0.129</v>
      </c>
    </row>
    <row r="45" spans="1:58" x14ac:dyDescent="0.25">
      <c r="A45" s="36"/>
      <c r="B45" s="1" t="s">
        <v>24</v>
      </c>
      <c r="C45" s="9">
        <v>0.56299999999999994</v>
      </c>
      <c r="D45">
        <v>8.6999999999999994E-2</v>
      </c>
      <c r="E45" s="10">
        <v>0.43099999999999999</v>
      </c>
      <c r="F45">
        <v>0.252</v>
      </c>
      <c r="G45" s="11">
        <v>0.251</v>
      </c>
      <c r="H45">
        <v>0.251</v>
      </c>
      <c r="I45" s="12"/>
      <c r="K45" s="13"/>
      <c r="M45" s="14"/>
      <c r="O45" s="15"/>
      <c r="Q45" s="9">
        <v>0.56399999999999995</v>
      </c>
      <c r="R45">
        <v>0.13200000000000001</v>
      </c>
      <c r="S45" s="10"/>
      <c r="U45" s="11"/>
      <c r="W45" s="12"/>
      <c r="Y45" s="13"/>
      <c r="AA45" s="14"/>
      <c r="AC45" s="15">
        <v>0.44400000000000001</v>
      </c>
      <c r="AD45">
        <v>0.13100000000000001</v>
      </c>
      <c r="AE45" s="9">
        <v>0.50900000000000001</v>
      </c>
      <c r="AF45">
        <v>4.4999999999999998E-2</v>
      </c>
      <c r="AG45" s="10"/>
      <c r="AI45" s="11"/>
      <c r="AK45" s="12"/>
      <c r="AM45" s="13"/>
      <c r="AO45" s="14"/>
      <c r="AQ45" s="15"/>
      <c r="AS45" s="9">
        <v>2.0299999999999998</v>
      </c>
      <c r="AT45">
        <v>7.0999999999999994E-2</v>
      </c>
      <c r="AU45" s="10">
        <v>0.35</v>
      </c>
      <c r="AV45">
        <v>0.2</v>
      </c>
      <c r="AW45" s="11"/>
      <c r="AY45" s="12"/>
      <c r="BA45" s="13"/>
      <c r="BC45" s="14"/>
      <c r="BE45" s="15">
        <v>0.51100000000000001</v>
      </c>
      <c r="BF45">
        <v>0.1</v>
      </c>
    </row>
    <row r="46" spans="1:58" x14ac:dyDescent="0.25">
      <c r="A46" s="36"/>
      <c r="B46" s="1" t="s">
        <v>25</v>
      </c>
      <c r="C46" s="9">
        <v>0.53100000000000003</v>
      </c>
      <c r="D46">
        <v>0.126</v>
      </c>
      <c r="E46" s="10"/>
      <c r="G46" s="11">
        <v>0.436</v>
      </c>
      <c r="H46">
        <v>0.436</v>
      </c>
      <c r="I46" s="12"/>
      <c r="K46" s="13"/>
      <c r="M46" s="14"/>
      <c r="O46" s="15">
        <v>0.17899999999999999</v>
      </c>
      <c r="P46">
        <v>0.17899999999999999</v>
      </c>
      <c r="Q46" s="9">
        <v>0.57899999999999996</v>
      </c>
      <c r="R46">
        <v>3.5999999999999997E-2</v>
      </c>
      <c r="S46" s="10"/>
      <c r="U46" s="11"/>
      <c r="W46" s="12"/>
      <c r="Y46" s="13"/>
      <c r="AA46" s="14"/>
      <c r="AC46" s="15">
        <v>0.58799999999999997</v>
      </c>
      <c r="AD46">
        <v>0.16400000000000001</v>
      </c>
      <c r="AE46" s="9">
        <v>0.57099999999999995</v>
      </c>
      <c r="AF46">
        <v>0.06</v>
      </c>
      <c r="AG46" s="10">
        <v>0.35</v>
      </c>
      <c r="AH46">
        <v>0.11799999999999999</v>
      </c>
      <c r="AI46" s="11"/>
      <c r="AK46" s="12"/>
      <c r="AM46" s="13"/>
      <c r="AO46" s="14"/>
      <c r="AQ46" s="15">
        <v>0.36099999999999999</v>
      </c>
      <c r="AR46">
        <v>0.193</v>
      </c>
      <c r="AS46" s="9">
        <v>0.44</v>
      </c>
      <c r="AT46">
        <v>0.115</v>
      </c>
      <c r="AU46" s="10">
        <v>0.45600000000000002</v>
      </c>
      <c r="AV46">
        <v>0.112</v>
      </c>
      <c r="AW46" s="11"/>
      <c r="AY46" s="12"/>
      <c r="BA46" s="13"/>
      <c r="BC46" s="14"/>
      <c r="BE46" s="15">
        <v>0.57399999999999995</v>
      </c>
      <c r="BF46">
        <v>2.1999999999999999E-2</v>
      </c>
    </row>
    <row r="47" spans="1:58" x14ac:dyDescent="0.25">
      <c r="A47" s="37"/>
      <c r="B47" s="1" t="s">
        <v>26</v>
      </c>
      <c r="C47" s="9">
        <v>0.59899999999999998</v>
      </c>
      <c r="D47">
        <v>7.8E-2</v>
      </c>
      <c r="E47" s="10">
        <v>0.23799999999999999</v>
      </c>
      <c r="F47">
        <v>0.23799999999999999</v>
      </c>
      <c r="G47" s="11"/>
      <c r="I47" s="12"/>
      <c r="K47" s="13"/>
      <c r="M47" s="14"/>
      <c r="O47" s="15"/>
      <c r="Q47" s="9">
        <v>0.54800000000000004</v>
      </c>
      <c r="R47">
        <v>0.111</v>
      </c>
      <c r="S47" s="10"/>
      <c r="U47" s="11"/>
      <c r="W47" s="12"/>
      <c r="Y47" s="13"/>
      <c r="AA47" s="14"/>
      <c r="AC47" s="15"/>
      <c r="AE47" s="9">
        <v>0.55300000000000005</v>
      </c>
      <c r="AF47">
        <v>5.0999999999999997E-2</v>
      </c>
      <c r="AG47" s="10"/>
      <c r="AI47" s="11"/>
      <c r="AK47" s="12"/>
      <c r="AM47" s="13"/>
      <c r="AO47" s="14"/>
      <c r="AQ47" s="15"/>
      <c r="AS47" s="9">
        <v>0.60499999999999998</v>
      </c>
      <c r="AT47">
        <v>0.08</v>
      </c>
      <c r="AU47" s="10">
        <v>0.4</v>
      </c>
      <c r="AV47">
        <v>8.4000000000000005E-2</v>
      </c>
      <c r="AW47" s="11"/>
      <c r="AY47" s="12"/>
      <c r="BA47" s="13"/>
      <c r="BC47" s="14"/>
      <c r="BE47" s="15">
        <v>0.378</v>
      </c>
      <c r="BF47">
        <v>0.17199999999999999</v>
      </c>
    </row>
    <row r="48" spans="1:58" x14ac:dyDescent="0.25">
      <c r="A48" s="18"/>
      <c r="B48" s="1"/>
      <c r="C48" s="19">
        <f>+MAX(C39:C47)</f>
        <v>0.59899999999999998</v>
      </c>
      <c r="D48" s="19">
        <f>+MIN(D39:D47)</f>
        <v>7.8E-2</v>
      </c>
      <c r="E48" s="19">
        <f t="shared" ref="E48" si="131">+MAX(E39:E47)</f>
        <v>0.44</v>
      </c>
      <c r="F48" s="19">
        <f t="shared" ref="F48" si="132">+MIN(F39:F47)</f>
        <v>0.23799999999999999</v>
      </c>
      <c r="G48" s="19">
        <f t="shared" ref="G48" si="133">+MAX(G39:G47)</f>
        <v>0.436</v>
      </c>
      <c r="H48" s="19">
        <f t="shared" ref="H48" si="134">+MIN(H39:H47)</f>
        <v>0.20899999999999999</v>
      </c>
      <c r="I48" s="19">
        <f t="shared" ref="I48" si="135">+MAX(I39:I47)</f>
        <v>0.22500000000000001</v>
      </c>
      <c r="J48" s="19">
        <f t="shared" ref="J48" si="136">+MIN(J39:J47)</f>
        <v>0.22500000000000001</v>
      </c>
      <c r="K48" s="19"/>
      <c r="L48" s="19"/>
      <c r="M48" s="19"/>
      <c r="N48" s="19"/>
      <c r="O48" s="19">
        <f>+MAX(O39:O47)</f>
        <v>0.59099999999999997</v>
      </c>
      <c r="P48" s="19">
        <f t="shared" ref="P48" si="137">+MIN(P39:P47)</f>
        <v>0.10299999999999999</v>
      </c>
      <c r="Q48" s="19">
        <f t="shared" ref="Q48" si="138">+MAX(Q39:Q47)</f>
        <v>0.59699999999999998</v>
      </c>
      <c r="R48" s="19">
        <f>+MIN(R39:R47)</f>
        <v>3.5999999999999997E-2</v>
      </c>
      <c r="S48" s="19">
        <f t="shared" ref="S48" si="139">+MAX(S39:S47)</f>
        <v>0.47</v>
      </c>
      <c r="T48" s="19">
        <f t="shared" ref="T48" si="140">+MIN(T39:T47)</f>
        <v>0.184</v>
      </c>
      <c r="U48" s="19"/>
      <c r="V48" s="19"/>
      <c r="W48" s="19"/>
      <c r="X48" s="19"/>
      <c r="Y48" s="19"/>
      <c r="Z48" s="19"/>
      <c r="AA48" s="19"/>
      <c r="AB48" s="19">
        <f t="shared" ref="AB48" si="141">+MIN(AB39:AB47)</f>
        <v>0</v>
      </c>
      <c r="AC48" s="19">
        <f t="shared" ref="AC48" si="142">+MAX(AC39:AC47)</f>
        <v>0.58799999999999997</v>
      </c>
      <c r="AD48" s="19">
        <f t="shared" ref="AD48" si="143">+MIN(AD39:AD47)</f>
        <v>0.10199999999999999</v>
      </c>
      <c r="AE48" s="19">
        <f t="shared" ref="AE48" si="144">+MAX(AE39:AE47)</f>
        <v>0.59299999999999997</v>
      </c>
      <c r="AF48" s="19">
        <f t="shared" ref="AF48" si="145">+MIN(AF39:AF47)</f>
        <v>4.2999999999999997E-2</v>
      </c>
      <c r="AG48" s="19">
        <f t="shared" ref="AG48" si="146">+MAX(AG39:AG47)</f>
        <v>0.35</v>
      </c>
      <c r="AH48" s="19">
        <f t="shared" ref="AH48" si="147">+MIN(AH39:AH47)</f>
        <v>0.11799999999999999</v>
      </c>
      <c r="AI48" s="19"/>
      <c r="AJ48" s="19"/>
      <c r="AK48" s="19"/>
      <c r="AL48" s="19"/>
      <c r="AM48" s="19"/>
      <c r="AN48" s="19"/>
      <c r="AO48" s="19"/>
      <c r="AP48" s="19"/>
      <c r="AQ48" s="19">
        <f t="shared" ref="AQ48" si="148">+MAX(AQ39:AQ47)</f>
        <v>0.58099999999999996</v>
      </c>
      <c r="AR48" s="19">
        <f t="shared" ref="AR48" si="149">+MIN(AR39:AR47)</f>
        <v>4.5999999999999999E-2</v>
      </c>
      <c r="AS48" s="19">
        <f t="shared" ref="AS48" si="150">+MAX(AS39:AS47)</f>
        <v>2.0299999999999998</v>
      </c>
      <c r="AT48" s="19">
        <f t="shared" ref="AT48" si="151">+MIN(AT39:AT47)</f>
        <v>5.8999999999999997E-2</v>
      </c>
      <c r="AU48" s="19">
        <f t="shared" ref="AU48" si="152">+MAX(AU39:AU47)</f>
        <v>0.57999999999999996</v>
      </c>
      <c r="AV48" s="19">
        <f t="shared" ref="AV48" si="153">+MIN(AV39:AV47)</f>
        <v>0.08</v>
      </c>
      <c r="AW48" s="19">
        <f t="shared" ref="AW48" si="154">+MAX(AW39:AW47)</f>
        <v>0.45300000000000001</v>
      </c>
      <c r="AX48" s="19">
        <f t="shared" ref="AX48" si="155">+MIN(AX39:AX47)</f>
        <v>0.13700000000000001</v>
      </c>
      <c r="AY48" s="19"/>
      <c r="AZ48" s="19"/>
      <c r="BA48" s="19"/>
      <c r="BB48" s="19"/>
      <c r="BC48" s="19"/>
      <c r="BD48" s="19"/>
      <c r="BE48" s="19">
        <f t="shared" ref="BE48" si="156">+MAX(BE39:BE47)</f>
        <v>0.65600000000000003</v>
      </c>
      <c r="BF48" s="19">
        <f t="shared" ref="BF48" si="157">+MIN(BF39:BF47)</f>
        <v>2.1999999999999999E-2</v>
      </c>
    </row>
    <row r="49" spans="1:59" x14ac:dyDescent="0.25">
      <c r="A49" s="18"/>
      <c r="B49" s="1"/>
      <c r="C49" s="19">
        <f>+MIN(C39:C47)</f>
        <v>0.53100000000000003</v>
      </c>
      <c r="D49" s="19">
        <f>+MAX(D39:D47)</f>
        <v>0.13200000000000001</v>
      </c>
      <c r="E49" s="19">
        <f>+MIN(E39:E47)</f>
        <v>0.23799999999999999</v>
      </c>
      <c r="F49" s="19">
        <f t="shared" ref="F49" si="158">+MAX(F39:F47)</f>
        <v>0.28799999999999998</v>
      </c>
      <c r="G49" s="19">
        <f t="shared" ref="G49" si="159">+MIN(G39:G47)</f>
        <v>0.20899999999999999</v>
      </c>
      <c r="H49" s="19">
        <f t="shared" ref="H49" si="160">+MAX(H39:H47)</f>
        <v>0.436</v>
      </c>
      <c r="I49" s="19">
        <f t="shared" ref="I49" si="161">+MIN(I39:I47)</f>
        <v>0.22500000000000001</v>
      </c>
      <c r="J49" s="19">
        <f t="shared" ref="J49" si="162">+MAX(J39:J47)</f>
        <v>0.22500000000000001</v>
      </c>
      <c r="K49" s="19"/>
      <c r="L49" s="19"/>
      <c r="M49" s="19"/>
      <c r="N49" s="19"/>
      <c r="O49" s="19">
        <f>+MIN(O39:O47)</f>
        <v>0.17899999999999999</v>
      </c>
      <c r="P49" s="19">
        <f t="shared" ref="P49" si="163">+MAX(P39:P47)</f>
        <v>0.42399999999999999</v>
      </c>
      <c r="Q49" s="19">
        <f>+MIN(Q39:Q47)</f>
        <v>0.52600000000000002</v>
      </c>
      <c r="R49" s="19">
        <f t="shared" ref="R49" si="164">+MAX(R39:R47)</f>
        <v>0.13200000000000001</v>
      </c>
      <c r="S49" s="19">
        <f t="shared" ref="S49" si="165">+MIN(S39:S47)</f>
        <v>0.34200000000000003</v>
      </c>
      <c r="T49" s="19">
        <f t="shared" ref="T49" si="166">+MAX(T39:T47)</f>
        <v>0.30099999999999999</v>
      </c>
      <c r="U49" s="19"/>
      <c r="V49" s="19"/>
      <c r="W49" s="19"/>
      <c r="X49" s="19"/>
      <c r="Y49" s="19"/>
      <c r="Z49" s="19"/>
      <c r="AA49" s="19"/>
      <c r="AB49" s="19">
        <f t="shared" ref="AB49" si="167">+MAX(AB39:AB47)</f>
        <v>0</v>
      </c>
      <c r="AC49" s="19">
        <f t="shared" ref="AC49" si="168">+MIN(AC39:AC47)</f>
        <v>0.40100000000000002</v>
      </c>
      <c r="AD49" s="19">
        <f t="shared" ref="AD49" si="169">+MAX(AD39:AD47)</f>
        <v>0.32800000000000001</v>
      </c>
      <c r="AE49" s="19">
        <f t="shared" ref="AE49" si="170">+MIN(AE39:AE47)</f>
        <v>0.48</v>
      </c>
      <c r="AF49" s="19">
        <f t="shared" ref="AF49" si="171">+MAX(AF39:AF47)</f>
        <v>0.06</v>
      </c>
      <c r="AG49" s="19">
        <f t="shared" ref="AG49" si="172">+MIN(AG39:AG47)</f>
        <v>0.20899999999999999</v>
      </c>
      <c r="AH49" s="19">
        <f t="shared" ref="AH49" si="173">+MAX(AH39:AH47)</f>
        <v>0.20899999999999999</v>
      </c>
      <c r="AI49" s="19"/>
      <c r="AJ49" s="19"/>
      <c r="AK49" s="19"/>
      <c r="AL49" s="19"/>
      <c r="AM49" s="19"/>
      <c r="AN49" s="19"/>
      <c r="AO49" s="19"/>
      <c r="AP49" s="19"/>
      <c r="AQ49" s="19">
        <f t="shared" ref="AQ49" si="174">+MIN(AQ39:AQ47)</f>
        <v>0.17699999999999999</v>
      </c>
      <c r="AR49" s="19">
        <f t="shared" ref="AR49" si="175">+MAX(AR39:AR47)</f>
        <v>0.27500000000000002</v>
      </c>
      <c r="AS49" s="19">
        <f t="shared" ref="AS49" si="176">+MIN(AS39:AS47)</f>
        <v>0.44</v>
      </c>
      <c r="AT49" s="19">
        <f t="shared" ref="AT49" si="177">+MAX(AT39:AT47)</f>
        <v>0.121</v>
      </c>
      <c r="AU49" s="19">
        <f t="shared" ref="AU49" si="178">+MIN(AU39:AU47)</f>
        <v>0.35</v>
      </c>
      <c r="AV49" s="19">
        <f t="shared" ref="AV49" si="179">+MAX(AV39:AV47)</f>
        <v>0.2</v>
      </c>
      <c r="AW49" s="19">
        <f t="shared" ref="AW49" si="180">+MIN(AW39:AW47)</f>
        <v>0.13700000000000001</v>
      </c>
      <c r="AX49" s="19">
        <f t="shared" ref="AX49" si="181">+MAX(AX39:AX47)</f>
        <v>0.45300000000000001</v>
      </c>
      <c r="AY49" s="19"/>
      <c r="AZ49" s="19"/>
      <c r="BA49" s="19"/>
      <c r="BB49" s="19"/>
      <c r="BC49" s="19"/>
      <c r="BD49" s="19"/>
      <c r="BE49" s="19">
        <f t="shared" ref="BE49" si="182">+MIN(BE39:BE47)</f>
        <v>0.29299999999999998</v>
      </c>
      <c r="BF49" s="19">
        <f t="shared" ref="BF49" si="183">+MAX(BF39:BF47)</f>
        <v>0.19600000000000001</v>
      </c>
    </row>
    <row r="50" spans="1:59" x14ac:dyDescent="0.25">
      <c r="D50">
        <f>MIN(D6:D49)</f>
        <v>7.8E-2</v>
      </c>
      <c r="F50">
        <f t="shared" ref="F50" si="184">MIN(F6:F49)</f>
        <v>0.18</v>
      </c>
      <c r="H50">
        <f t="shared" ref="H50" si="185">MIN(H6:H49)</f>
        <v>0.16</v>
      </c>
      <c r="J50">
        <f t="shared" ref="J50" si="186">MIN(J6:J49)</f>
        <v>0.22500000000000001</v>
      </c>
      <c r="P50">
        <f t="shared" ref="P50" si="187">MIN(P6:P49)</f>
        <v>0.10299999999999999</v>
      </c>
      <c r="R50">
        <f t="shared" ref="R50" si="188">MIN(R6:R49)</f>
        <v>3.5999999999999997E-2</v>
      </c>
      <c r="T50">
        <f t="shared" ref="T50" si="189">MIN(T6:T49)</f>
        <v>0.184</v>
      </c>
      <c r="AD50">
        <f t="shared" ref="AD50" si="190">MIN(AD6:AD49)</f>
        <v>0.10199999999999999</v>
      </c>
      <c r="AF50">
        <f t="shared" ref="AF50" si="191">MIN(AF6:AF49)</f>
        <v>1.4E-2</v>
      </c>
      <c r="AH50">
        <f t="shared" ref="AH50" si="192">MIN(AH6:AH49)</f>
        <v>0.111</v>
      </c>
      <c r="AJ50">
        <f t="shared" ref="AJ50" si="193">MIN(AJ6:AJ49)</f>
        <v>0.25600000000000001</v>
      </c>
      <c r="AR50">
        <f t="shared" ref="AR50" si="194">MIN(AR6:AR49)</f>
        <v>4.5999999999999999E-2</v>
      </c>
      <c r="AT50">
        <f t="shared" ref="AT50" si="195">MIN(AT6:AT49)</f>
        <v>5.8999999999999997E-2</v>
      </c>
      <c r="AV50">
        <f t="shared" ref="AV50" si="196">MIN(AV6:AV49)</f>
        <v>0.08</v>
      </c>
      <c r="AX50">
        <f t="shared" ref="AX50" si="197">MIN(AX6:AX49)</f>
        <v>0.13700000000000001</v>
      </c>
      <c r="BF50">
        <f t="shared" ref="BF50" si="198">MIN(BF6:BF49)</f>
        <v>2.1999999999999999E-2</v>
      </c>
      <c r="BG50">
        <f>MIN(C50:BF50)</f>
        <v>1.4E-2</v>
      </c>
    </row>
    <row r="51" spans="1:59" x14ac:dyDescent="0.25">
      <c r="D51">
        <f>MAX(D6:D49)</f>
        <v>0.25800000000000001</v>
      </c>
      <c r="F51">
        <f t="shared" ref="F51:AK51" si="199">MAX(F6:F49)</f>
        <v>0.51700000000000002</v>
      </c>
      <c r="H51">
        <f t="shared" ref="H51:AM51" si="200">MAX(H6:H49)</f>
        <v>0.436</v>
      </c>
      <c r="J51">
        <f t="shared" ref="J51:BE51" si="201">MAX(J6:J49)</f>
        <v>0.22500000000000001</v>
      </c>
      <c r="P51">
        <f t="shared" ref="P51:BE51" si="202">MAX(P6:P49)</f>
        <v>0.42399999999999999</v>
      </c>
      <c r="R51">
        <f t="shared" ref="R51:BE51" si="203">MAX(R6:R49)</f>
        <v>0.27900000000000003</v>
      </c>
      <c r="T51">
        <f t="shared" ref="T51:BE51" si="204">MAX(T6:T49)</f>
        <v>0.54200000000000004</v>
      </c>
      <c r="AD51">
        <f t="shared" ref="AD51:BE51" si="205">MAX(AD6:AD49)</f>
        <v>0.501</v>
      </c>
      <c r="AF51">
        <f t="shared" ref="AF51:BE51" si="206">MAX(AF6:AF49)</f>
        <v>0.19</v>
      </c>
      <c r="AH51">
        <f t="shared" ref="AH51:BE51" si="207">MAX(AH6:AH49)</f>
        <v>0.34899999999999998</v>
      </c>
      <c r="AJ51">
        <f t="shared" ref="AJ51:BE51" si="208">MAX(AJ6:AJ49)</f>
        <v>0.25600000000000001</v>
      </c>
      <c r="AR51">
        <f t="shared" ref="AR51:BE51" si="209">MAX(AR6:AR49)</f>
        <v>0.29499999999999998</v>
      </c>
      <c r="AT51">
        <f t="shared" ref="AT51:BE51" si="210">MAX(AT6:AT49)</f>
        <v>0.24299999999999999</v>
      </c>
      <c r="AV51">
        <f t="shared" ref="AV51:BE51" si="211">MAX(AV6:AV49)</f>
        <v>0.52100000000000002</v>
      </c>
      <c r="AX51">
        <f t="shared" ref="AX51:BE51" si="212">MAX(AX6:AX49)</f>
        <v>0.45300000000000001</v>
      </c>
      <c r="BF51">
        <f t="shared" ref="BF51" si="213">MAX(BF6:BF49)</f>
        <v>0.28499999999999998</v>
      </c>
      <c r="BG51">
        <f>MAX(D51:BF51)</f>
        <v>0.54200000000000004</v>
      </c>
    </row>
    <row r="54" spans="1:59" x14ac:dyDescent="0.25">
      <c r="F54" s="25" t="s">
        <v>5</v>
      </c>
      <c r="G54">
        <f>+MIN(D50,R50,AF50,AT50)</f>
        <v>1.4E-2</v>
      </c>
      <c r="H54">
        <f>+MAX(D50,R50,AF50,AT50)</f>
        <v>7.8E-2</v>
      </c>
    </row>
    <row r="55" spans="1:59" x14ac:dyDescent="0.25">
      <c r="F55" s="21"/>
    </row>
    <row r="56" spans="1:59" x14ac:dyDescent="0.25">
      <c r="F56" s="20" t="s">
        <v>6</v>
      </c>
      <c r="G56">
        <f>+MIN(F50,AH50,T50,AV50)</f>
        <v>0.08</v>
      </c>
      <c r="H56">
        <f>+MAX(F50,AH50,T50,AV50)</f>
        <v>0.184</v>
      </c>
    </row>
    <row r="57" spans="1:59" x14ac:dyDescent="0.25">
      <c r="F57" s="21"/>
    </row>
    <row r="58" spans="1:59" x14ac:dyDescent="0.25">
      <c r="F58" s="27" t="s">
        <v>7</v>
      </c>
      <c r="G58">
        <f>+MIN(H50,V50,AJ50,AX50)</f>
        <v>0.13700000000000001</v>
      </c>
      <c r="H58">
        <f>+MAX(H50,V50,AJ50,AX50)</f>
        <v>0.25600000000000001</v>
      </c>
    </row>
    <row r="59" spans="1:59" x14ac:dyDescent="0.25">
      <c r="F59" s="21"/>
    </row>
    <row r="60" spans="1:59" x14ac:dyDescent="0.25">
      <c r="F60" s="26" t="s">
        <v>8</v>
      </c>
      <c r="G60">
        <f>+MIN(J50)</f>
        <v>0.22500000000000001</v>
      </c>
      <c r="H60">
        <f>+MAX(J50)</f>
        <v>0.22500000000000001</v>
      </c>
    </row>
    <row r="61" spans="1:59" x14ac:dyDescent="0.25">
      <c r="F61" s="21"/>
    </row>
    <row r="62" spans="1:59" x14ac:dyDescent="0.25">
      <c r="F62" s="29" t="s">
        <v>9</v>
      </c>
    </row>
    <row r="63" spans="1:59" x14ac:dyDescent="0.25">
      <c r="F63" s="21"/>
    </row>
    <row r="64" spans="1:59" x14ac:dyDescent="0.25">
      <c r="F64" s="28" t="s">
        <v>10</v>
      </c>
    </row>
    <row r="65" spans="6:6" x14ac:dyDescent="0.25">
      <c r="F65" s="21"/>
    </row>
    <row r="66" spans="6:6" x14ac:dyDescent="0.25">
      <c r="F66" s="24" t="s">
        <v>11</v>
      </c>
    </row>
    <row r="67" spans="6:6" x14ac:dyDescent="0.25">
      <c r="F67" s="21"/>
    </row>
  </sheetData>
  <mergeCells count="47">
    <mergeCell ref="F58:F59"/>
    <mergeCell ref="F60:F61"/>
    <mergeCell ref="F62:F63"/>
    <mergeCell ref="F64:F65"/>
    <mergeCell ref="F66:F67"/>
    <mergeCell ref="A39:A47"/>
    <mergeCell ref="A17:A25"/>
    <mergeCell ref="A28:A36"/>
    <mergeCell ref="F54:F55"/>
    <mergeCell ref="F56:F57"/>
    <mergeCell ref="Y3:Z3"/>
    <mergeCell ref="C3:D3"/>
    <mergeCell ref="A6:A14"/>
    <mergeCell ref="E3:F3"/>
    <mergeCell ref="K3:L3"/>
    <mergeCell ref="AY3:AZ3"/>
    <mergeCell ref="C1:P1"/>
    <mergeCell ref="AE2:AR2"/>
    <mergeCell ref="W3:X3"/>
    <mergeCell ref="G3:H3"/>
    <mergeCell ref="I3:J3"/>
    <mergeCell ref="U3:V3"/>
    <mergeCell ref="Q1:AD1"/>
    <mergeCell ref="C2:P2"/>
    <mergeCell ref="AE1:AR1"/>
    <mergeCell ref="M3:N3"/>
    <mergeCell ref="AA3:AB3"/>
    <mergeCell ref="AG3:AH3"/>
    <mergeCell ref="AI3:AJ3"/>
    <mergeCell ref="O3:P3"/>
    <mergeCell ref="Q3:R3"/>
    <mergeCell ref="S3:T3"/>
    <mergeCell ref="AS1:BF1"/>
    <mergeCell ref="AC3:AD3"/>
    <mergeCell ref="AE3:AF3"/>
    <mergeCell ref="AK3:AL3"/>
    <mergeCell ref="AW3:AX3"/>
    <mergeCell ref="AO3:AP3"/>
    <mergeCell ref="AQ3:AR3"/>
    <mergeCell ref="BA3:BB3"/>
    <mergeCell ref="BC3:BD3"/>
    <mergeCell ref="AS2:BF2"/>
    <mergeCell ref="AS3:AT3"/>
    <mergeCell ref="AU3:AV3"/>
    <mergeCell ref="AM3:AN3"/>
    <mergeCell ref="Q2:AD2"/>
    <mergeCell ref="BE3:B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2024-12-12T22:53:05Z</dcterms:created>
  <dcterms:modified xsi:type="dcterms:W3CDTF">2024-12-17T06:25:43Z</dcterms:modified>
</cp:coreProperties>
</file>