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gnest\Desktop\Projet Synthèse\Phase 1 Projet\C61_1_CarlGenest\"/>
    </mc:Choice>
  </mc:AlternateContent>
  <xr:revisionPtr revIDLastSave="0" documentId="13_ncr:1_{4249B217-CB79-4BDE-AE3A-0EA9D29A97F2}" xr6:coauthVersionLast="46" xr6:coauthVersionMax="46" xr10:uidLastSave="{00000000-0000-0000-0000-000000000000}"/>
  <bookViews>
    <workbookView xWindow="-108" yWindow="-108" windowWidth="23256" windowHeight="12576" activeTab="2" xr2:uid="{00000000-000D-0000-FFFF-FFFF00000000}"/>
  </bookViews>
  <sheets>
    <sheet name="Planification" sheetId="1" r:id="rId1"/>
    <sheet name="Sommaire" sheetId="2" r:id="rId2"/>
    <sheet name="Sprin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 l="1"/>
  <c r="C6" i="2"/>
  <c r="B6" i="2"/>
  <c r="D7" i="2"/>
  <c r="C7" i="2"/>
  <c r="B7" i="2"/>
</calcChain>
</file>

<file path=xl/sharedStrings.xml><?xml version="1.0" encoding="utf-8"?>
<sst xmlns="http://schemas.openxmlformats.org/spreadsheetml/2006/main" count="124" uniqueCount="81">
  <si>
    <t>Numéro de la tâche</t>
  </si>
  <si>
    <t>Titre</t>
  </si>
  <si>
    <t>Num. tâches préalables</t>
  </si>
  <si>
    <t>Priorité</t>
  </si>
  <si>
    <t>Difficulté</t>
  </si>
  <si>
    <t>Temps estimé (min.)</t>
  </si>
  <si>
    <t xml:space="preserve">Sprint 1 </t>
  </si>
  <si>
    <t xml:space="preserve">Nombre de tâches </t>
  </si>
  <si>
    <t>Difficulté moyenne</t>
  </si>
  <si>
    <t xml:space="preserve">Sprint 2 </t>
  </si>
  <si>
    <t>Sprint 3</t>
  </si>
  <si>
    <t>Sommaire</t>
  </si>
  <si>
    <t>Modèle</t>
  </si>
  <si>
    <t xml:space="preserve">Controleur </t>
  </si>
  <si>
    <t>PrisePhoto</t>
  </si>
  <si>
    <t>TraitementImages</t>
  </si>
  <si>
    <t>ReconnaissanceCouleurs</t>
  </si>
  <si>
    <t>ColorExtraction</t>
  </si>
  <si>
    <t>Averaging</t>
  </si>
  <si>
    <t>PixelValues</t>
  </si>
  <si>
    <t>KNN</t>
  </si>
  <si>
    <t>Visualisation</t>
  </si>
  <si>
    <t>Essentiel</t>
  </si>
  <si>
    <t>Souhaité</t>
  </si>
  <si>
    <t>Facile</t>
  </si>
  <si>
    <t>Moyen</t>
  </si>
  <si>
    <t>Difficile</t>
  </si>
  <si>
    <t>Incertain</t>
  </si>
  <si>
    <t>Sprint associé</t>
  </si>
  <si>
    <t>-</t>
  </si>
  <si>
    <t>1, 2</t>
  </si>
  <si>
    <t>1, 2, 3, 4</t>
  </si>
  <si>
    <t>1, 2, 3, 4, 5, 7</t>
  </si>
  <si>
    <t>1, 2, 3, 4, 5, 7, 8</t>
  </si>
  <si>
    <t>1, 2, 3, 4, 5, 7, 8, 9</t>
  </si>
  <si>
    <t>1, 2, 3, 4, 5, 7, 8, 9, 10, 11</t>
  </si>
  <si>
    <t>Vue : Main Menu, Prise, New Photo;</t>
  </si>
  <si>
    <t>Vue : Traitement, fenêtre DB;</t>
  </si>
  <si>
    <t>Vue : reconnaissance;</t>
  </si>
  <si>
    <t>1, 2, 3, 4, 5, 7, 8, 9, 10, 11, 12</t>
  </si>
  <si>
    <t>1, 2, 3, 4, 5, 7, 8, 9, 10, 11, 12, 13</t>
  </si>
  <si>
    <t>Sprint 2</t>
  </si>
  <si>
    <t>Sprint 1</t>
  </si>
  <si>
    <t>DAO</t>
  </si>
  <si>
    <t>Temps total (min.)</t>
  </si>
  <si>
    <t>Cote de difficulté</t>
  </si>
  <si>
    <t>7.5</t>
  </si>
  <si>
    <t>Planification</t>
  </si>
  <si>
    <t>Par : Carl Genest</t>
  </si>
  <si>
    <t>Nom du projet : Application de détection de couleurs</t>
  </si>
  <si>
    <t>Commentaires</t>
  </si>
  <si>
    <t>Problème à signaler lors de l'intégration de la caméra en direct dans le cadre de Pyside2.</t>
  </si>
  <si>
    <t>Reporté au Sprint 2;</t>
  </si>
  <si>
    <t>Remplacé par le partitionnement K-means;</t>
  </si>
  <si>
    <t>Tâches initiales</t>
  </si>
  <si>
    <t>Tâches ajustées</t>
  </si>
  <si>
    <t>Temps alloué (min.)</t>
  </si>
  <si>
    <t>Comparaison plus approfondie des différentes options de module de type GUI selon l'esthétisme, la facilité d'utilisation et la quantité de documentation en ligne.</t>
  </si>
  <si>
    <t>Recherche sur le design des GUI et choix</t>
  </si>
  <si>
    <t>Recherche sur l'utilisation de Qt Designer et du QML</t>
  </si>
  <si>
    <t>Vue de tutoriels sur les templates gratuits en Qt, l'attribution des couleurs de background, la façon de transférer le code en fichier python;</t>
  </si>
  <si>
    <t>Design de la fenêtre de Menu principal</t>
  </si>
  <si>
    <t>Création de contours, de hover, de OnClick, création du logo dans Photoshop et intégration en suivant en tutoriel, finition format présentation;</t>
  </si>
  <si>
    <t>Lecture de la documentation sur l'ouverture de plusieurs fenêtres</t>
  </si>
  <si>
    <t>Création des liens entre les fenêtres</t>
  </si>
  <si>
    <t>Test de code, lecture de code, Widget et MainWindow, boucles de programme, etc.</t>
  </si>
  <si>
    <t>Création du boutons et binding, Hide et Show, si 1e fois, si 2e fois, etc.</t>
  </si>
  <si>
    <t>Tutoriels et StackOverflow sur la façon d'actualiser la vidéo d'une caméra dans un Qlabel;</t>
  </si>
  <si>
    <t>Test et débogage du direct</t>
  </si>
  <si>
    <t>Recherche sur les liens entre OpenCV, PyQt5 et Pyside2</t>
  </si>
  <si>
    <t>La méthode privilégiée pour sa concision utilisait Pyside2, mais aussi un QTimer qui nécessite d'être lié au thread principal et ne peut donc pas être exporté sans quoi la caméra se ferme au bout d'une seconde.</t>
  </si>
  <si>
    <t>Opération sur les pixels</t>
  </si>
  <si>
    <t>Enregistrement des fichiers sur le bureau avec OpenCV</t>
  </si>
  <si>
    <t>Première ébauche qui sera abandonnée;</t>
  </si>
  <si>
    <t>Ouverture des fichiers et création du nom unique;</t>
  </si>
  <si>
    <t>Niveau d'avancement selon plan initial</t>
  </si>
  <si>
    <t>Satisfaction d'avancement</t>
  </si>
  <si>
    <t>Commentaires, Ajustements, Difficultés</t>
  </si>
  <si>
    <t>Réussi : Menu principal; Les fonctions de la vue représentent la structure de base du projet.</t>
  </si>
  <si>
    <t>Le controleur prend trop peu d'espace dans le projet. Dans les faits, le Menu principal joue le rôle du contrôleur.</t>
  </si>
  <si>
    <t xml:space="preserve">L'utilisation de Pyside2 force le lien entre les boutons de la vue et les fonctions du modèle. Le contenu du modèle est fragmenté parmi les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</si>
</sst>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Georgia"/>
      <family val="1"/>
    </font>
    <font>
      <sz val="20"/>
      <color theme="1"/>
      <name val="Georgia"/>
      <family val="1"/>
    </font>
    <font>
      <sz val="26"/>
      <color theme="1"/>
      <name val="Georgia"/>
      <family val="1"/>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2">
    <border>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0">
    <xf numFmtId="0" fontId="0" fillId="0" borderId="0" xfId="0"/>
    <xf numFmtId="0" fontId="0" fillId="0" borderId="0" xfId="0" applyBorder="1"/>
    <xf numFmtId="0" fontId="0" fillId="0" borderId="7" xfId="0" applyBorder="1"/>
    <xf numFmtId="0" fontId="1" fillId="0" borderId="0" xfId="0" applyFont="1"/>
    <xf numFmtId="0" fontId="1" fillId="0" borderId="2" xfId="0" applyFont="1" applyBorder="1"/>
    <xf numFmtId="0" fontId="1" fillId="2" borderId="3" xfId="0" applyFont="1" applyFill="1" applyBorder="1"/>
    <xf numFmtId="0" fontId="1" fillId="2" borderId="4" xfId="0" applyFont="1" applyFill="1" applyBorder="1"/>
    <xf numFmtId="0" fontId="1" fillId="3" borderId="5" xfId="0" applyFont="1" applyFill="1" applyBorder="1"/>
    <xf numFmtId="0" fontId="1" fillId="3" borderId="6" xfId="0" applyFont="1" applyFill="1" applyBorder="1"/>
    <xf numFmtId="0" fontId="0" fillId="0" borderId="0" xfId="0" applyAlignment="1">
      <alignment horizontal="center" vertical="center"/>
    </xf>
    <xf numFmtId="0" fontId="1" fillId="4" borderId="9"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0" borderId="13" xfId="0" applyBorder="1"/>
    <xf numFmtId="0" fontId="0" fillId="0" borderId="13" xfId="0" applyBorder="1" applyAlignment="1">
      <alignment horizontal="center" vertical="center"/>
    </xf>
    <xf numFmtId="0" fontId="0" fillId="0" borderId="13"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1" fillId="0" borderId="0" xfId="0" applyNumberFormat="1" applyFont="1" applyBorder="1" applyAlignment="1">
      <alignment horizontal="center" vertical="center"/>
    </xf>
    <xf numFmtId="0" fontId="2" fillId="0" borderId="0" xfId="0" applyFont="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vertical="center"/>
    </xf>
    <xf numFmtId="0" fontId="1" fillId="0" borderId="16" xfId="0" applyFont="1" applyBorder="1" applyAlignment="1">
      <alignment horizontal="center" vertical="center"/>
    </xf>
    <xf numFmtId="0" fontId="1" fillId="0" borderId="16" xfId="0" applyFont="1" applyBorder="1" applyAlignment="1">
      <alignment vertical="center" wrapText="1"/>
    </xf>
    <xf numFmtId="0" fontId="1" fillId="0" borderId="16" xfId="0" applyFont="1" applyBorder="1" applyAlignment="1">
      <alignment vertical="center"/>
    </xf>
    <xf numFmtId="0" fontId="1" fillId="0" borderId="16" xfId="0" applyFont="1" applyBorder="1" applyAlignment="1">
      <alignment horizontal="left" vertical="center" wrapText="1"/>
    </xf>
    <xf numFmtId="0" fontId="1" fillId="0" borderId="20" xfId="0" applyFont="1" applyBorder="1" applyAlignment="1">
      <alignment vertical="center"/>
    </xf>
    <xf numFmtId="0" fontId="1" fillId="0" borderId="17" xfId="0" applyFont="1" applyBorder="1" applyAlignment="1">
      <alignment horizontal="center" vertical="center"/>
    </xf>
    <xf numFmtId="0" fontId="1" fillId="0" borderId="17" xfId="0" applyFont="1" applyBorder="1" applyAlignment="1">
      <alignment vertical="center"/>
    </xf>
    <xf numFmtId="0" fontId="3" fillId="0" borderId="0" xfId="0" applyFont="1"/>
    <xf numFmtId="0" fontId="1" fillId="5" borderId="15" xfId="0" applyFont="1" applyFill="1" applyBorder="1" applyAlignment="1">
      <alignment vertical="center"/>
    </xf>
    <xf numFmtId="0" fontId="1" fillId="5" borderId="15" xfId="0" applyFont="1" applyFill="1" applyBorder="1" applyAlignment="1">
      <alignment horizontal="left" vertical="center" wrapText="1"/>
    </xf>
    <xf numFmtId="0" fontId="1" fillId="5" borderId="21" xfId="0" applyFont="1" applyFill="1" applyBorder="1" applyAlignment="1">
      <alignment horizontal="center" vertical="center"/>
    </xf>
    <xf numFmtId="9" fontId="0" fillId="0" borderId="19" xfId="0" applyNumberFormat="1" applyBorder="1" applyAlignment="1">
      <alignment horizontal="center" vertical="center"/>
    </xf>
    <xf numFmtId="9" fontId="0" fillId="0" borderId="20" xfId="0" applyNumberForma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vertical="center" wrapText="1"/>
    </xf>
    <xf numFmtId="9" fontId="1" fillId="0" borderId="18" xfId="0" applyNumberFormat="1" applyFont="1" applyBorder="1" applyAlignment="1">
      <alignment horizontal="center" vertical="center"/>
    </xf>
    <xf numFmtId="0" fontId="1" fillId="0" borderId="19" xfId="0" applyFont="1" applyBorder="1" applyAlignment="1">
      <alignment vertical="center" wrapText="1"/>
    </xf>
    <xf numFmtId="9" fontId="1" fillId="0" borderId="19" xfId="0" applyNumberFormat="1" applyFont="1" applyBorder="1" applyAlignment="1">
      <alignment horizontal="center" vertical="center"/>
    </xf>
    <xf numFmtId="0" fontId="1" fillId="0" borderId="17" xfId="0" applyFont="1" applyFill="1" applyBorder="1" applyAlignment="1">
      <alignment vertical="center"/>
    </xf>
    <xf numFmtId="0" fontId="1" fillId="0" borderId="20" xfId="0" applyFont="1" applyFill="1" applyBorder="1" applyAlignment="1">
      <alignment horizontal="center" vertical="center"/>
    </xf>
    <xf numFmtId="9" fontId="1" fillId="0" borderId="20" xfId="0" applyNumberFormat="1" applyFont="1" applyBorder="1" applyAlignment="1">
      <alignment horizontal="center" vertical="center"/>
    </xf>
    <xf numFmtId="0" fontId="1" fillId="5" borderId="15" xfId="0" applyFont="1" applyFill="1" applyBorder="1" applyAlignment="1">
      <alignment horizontal="center" vertical="center"/>
    </xf>
    <xf numFmtId="0" fontId="1" fillId="5" borderId="21" xfId="0" applyFont="1" applyFill="1" applyBorder="1" applyAlignment="1">
      <alignment horizontal="left" vertical="center"/>
    </xf>
    <xf numFmtId="0" fontId="1" fillId="5" borderId="15" xfId="0" applyFont="1" applyFill="1" applyBorder="1" applyAlignment="1">
      <alignment horizontal="center" vertical="center" wrapText="1"/>
    </xf>
    <xf numFmtId="0" fontId="1" fillId="5" borderId="1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9"/>
  <sheetViews>
    <sheetView topLeftCell="A4" workbookViewId="0">
      <selection activeCell="H7" sqref="H7:H13"/>
    </sheetView>
  </sheetViews>
  <sheetFormatPr baseColWidth="10" defaultColWidth="8.88671875" defaultRowHeight="14.4" x14ac:dyDescent="0.3"/>
  <cols>
    <col min="2" max="2" width="19.88671875" customWidth="1"/>
    <col min="3" max="3" width="29.88671875" bestFit="1" customWidth="1"/>
    <col min="4" max="4" width="27.109375" bestFit="1" customWidth="1"/>
    <col min="5" max="5" width="11.88671875" customWidth="1"/>
    <col min="6" max="6" width="13.6640625" customWidth="1"/>
    <col min="7" max="7" width="16.109375" bestFit="1" customWidth="1"/>
    <col min="8" max="8" width="19.5546875" bestFit="1" customWidth="1"/>
    <col min="9" max="9" width="18.21875" customWidth="1"/>
  </cols>
  <sheetData>
    <row r="1" spans="2:9" x14ac:dyDescent="0.3">
      <c r="B1" t="s">
        <v>49</v>
      </c>
    </row>
    <row r="2" spans="2:9" x14ac:dyDescent="0.3">
      <c r="B2" t="s">
        <v>48</v>
      </c>
    </row>
    <row r="4" spans="2:9" ht="24.6" x14ac:dyDescent="0.4">
      <c r="B4" s="31" t="s">
        <v>47</v>
      </c>
      <c r="C4" s="31"/>
    </row>
    <row r="5" spans="2:9" ht="13.8" customHeight="1" thickBot="1" x14ac:dyDescent="0.35"/>
    <row r="6" spans="2:9" ht="15" hidden="1" thickBot="1" x14ac:dyDescent="0.35"/>
    <row r="7" spans="2:9" ht="33" customHeight="1" x14ac:dyDescent="0.3">
      <c r="B7" s="10" t="s">
        <v>0</v>
      </c>
      <c r="C7" s="14" t="s">
        <v>1</v>
      </c>
      <c r="D7" s="14" t="s">
        <v>2</v>
      </c>
      <c r="E7" s="14" t="s">
        <v>3</v>
      </c>
      <c r="F7" s="14" t="s">
        <v>4</v>
      </c>
      <c r="G7" s="14" t="s">
        <v>45</v>
      </c>
      <c r="H7" s="14" t="s">
        <v>5</v>
      </c>
      <c r="I7" s="15" t="s">
        <v>28</v>
      </c>
    </row>
    <row r="8" spans="2:9" x14ac:dyDescent="0.3">
      <c r="B8" s="11">
        <v>1</v>
      </c>
      <c r="C8" s="16" t="s">
        <v>13</v>
      </c>
      <c r="D8" s="17" t="s">
        <v>29</v>
      </c>
      <c r="E8" s="18" t="s">
        <v>22</v>
      </c>
      <c r="F8" s="18" t="s">
        <v>24</v>
      </c>
      <c r="G8" s="18">
        <v>1</v>
      </c>
      <c r="H8" s="18">
        <v>45</v>
      </c>
      <c r="I8" s="23" t="s">
        <v>42</v>
      </c>
    </row>
    <row r="9" spans="2:9" x14ac:dyDescent="0.3">
      <c r="B9" s="12">
        <v>2</v>
      </c>
      <c r="C9" s="1" t="s">
        <v>12</v>
      </c>
      <c r="D9" s="19">
        <v>1</v>
      </c>
      <c r="E9" s="20" t="s">
        <v>22</v>
      </c>
      <c r="F9" s="20" t="s">
        <v>24</v>
      </c>
      <c r="G9" s="20">
        <v>1</v>
      </c>
      <c r="H9" s="20">
        <v>45</v>
      </c>
      <c r="I9" s="24" t="s">
        <v>42</v>
      </c>
    </row>
    <row r="10" spans="2:9" x14ac:dyDescent="0.3">
      <c r="B10" s="12">
        <v>3</v>
      </c>
      <c r="C10" s="1" t="s">
        <v>36</v>
      </c>
      <c r="D10" s="19" t="s">
        <v>30</v>
      </c>
      <c r="E10" s="20" t="s">
        <v>22</v>
      </c>
      <c r="F10" s="20" t="s">
        <v>26</v>
      </c>
      <c r="G10" s="20">
        <v>10</v>
      </c>
      <c r="H10" s="20">
        <v>180</v>
      </c>
      <c r="I10" s="24" t="s">
        <v>42</v>
      </c>
    </row>
    <row r="11" spans="2:9" x14ac:dyDescent="0.3">
      <c r="B11" s="12">
        <v>4</v>
      </c>
      <c r="C11" s="1" t="s">
        <v>14</v>
      </c>
      <c r="D11" s="19">
        <v>1</v>
      </c>
      <c r="E11" s="20" t="s">
        <v>22</v>
      </c>
      <c r="F11" s="20" t="s">
        <v>25</v>
      </c>
      <c r="G11" s="20">
        <v>5</v>
      </c>
      <c r="H11" s="20">
        <v>120</v>
      </c>
      <c r="I11" s="24" t="s">
        <v>42</v>
      </c>
    </row>
    <row r="12" spans="2:9" x14ac:dyDescent="0.3">
      <c r="B12" s="12">
        <v>5</v>
      </c>
      <c r="C12" s="1" t="s">
        <v>43</v>
      </c>
      <c r="D12" s="19" t="s">
        <v>31</v>
      </c>
      <c r="E12" s="20" t="s">
        <v>22</v>
      </c>
      <c r="F12" s="20" t="s">
        <v>26</v>
      </c>
      <c r="G12" s="20">
        <v>10</v>
      </c>
      <c r="H12" s="20">
        <v>180</v>
      </c>
      <c r="I12" s="24" t="s">
        <v>42</v>
      </c>
    </row>
    <row r="13" spans="2:9" x14ac:dyDescent="0.3">
      <c r="B13" s="12">
        <v>6</v>
      </c>
      <c r="C13" s="1" t="s">
        <v>19</v>
      </c>
      <c r="D13" s="19" t="s">
        <v>29</v>
      </c>
      <c r="E13" s="20" t="s">
        <v>22</v>
      </c>
      <c r="F13" s="20" t="s">
        <v>24</v>
      </c>
      <c r="G13" s="20">
        <v>1</v>
      </c>
      <c r="H13" s="20">
        <v>15</v>
      </c>
      <c r="I13" s="24" t="s">
        <v>42</v>
      </c>
    </row>
    <row r="14" spans="2:9" x14ac:dyDescent="0.3">
      <c r="B14" s="12">
        <v>7</v>
      </c>
      <c r="C14" s="1" t="s">
        <v>37</v>
      </c>
      <c r="D14" s="19">
        <v>1</v>
      </c>
      <c r="E14" s="20" t="s">
        <v>22</v>
      </c>
      <c r="F14" s="20" t="s">
        <v>26</v>
      </c>
      <c r="G14" s="20">
        <v>10</v>
      </c>
      <c r="H14" s="20">
        <v>180</v>
      </c>
      <c r="I14" s="24" t="s">
        <v>41</v>
      </c>
    </row>
    <row r="15" spans="2:9" x14ac:dyDescent="0.3">
      <c r="B15" s="12">
        <v>8</v>
      </c>
      <c r="C15" s="1" t="s">
        <v>15</v>
      </c>
      <c r="D15" s="19" t="s">
        <v>32</v>
      </c>
      <c r="E15" s="20" t="s">
        <v>22</v>
      </c>
      <c r="F15" s="20" t="s">
        <v>25</v>
      </c>
      <c r="G15" s="20">
        <v>5</v>
      </c>
      <c r="H15" s="20">
        <v>120</v>
      </c>
      <c r="I15" s="24" t="s">
        <v>41</v>
      </c>
    </row>
    <row r="16" spans="2:9" x14ac:dyDescent="0.3">
      <c r="B16" s="12">
        <v>9</v>
      </c>
      <c r="C16" s="1" t="s">
        <v>17</v>
      </c>
      <c r="D16" s="19" t="s">
        <v>33</v>
      </c>
      <c r="E16" s="20" t="s">
        <v>22</v>
      </c>
      <c r="F16" s="20" t="s">
        <v>25</v>
      </c>
      <c r="G16" s="20">
        <v>5</v>
      </c>
      <c r="H16" s="20">
        <v>120</v>
      </c>
      <c r="I16" s="24" t="s">
        <v>9</v>
      </c>
    </row>
    <row r="17" spans="2:9" x14ac:dyDescent="0.3">
      <c r="B17" s="12">
        <v>10</v>
      </c>
      <c r="C17" s="1" t="s">
        <v>18</v>
      </c>
      <c r="D17" s="19" t="s">
        <v>34</v>
      </c>
      <c r="E17" s="20" t="s">
        <v>22</v>
      </c>
      <c r="F17" s="20" t="s">
        <v>24</v>
      </c>
      <c r="G17" s="20">
        <v>1</v>
      </c>
      <c r="H17" s="20">
        <v>120</v>
      </c>
      <c r="I17" s="24" t="s">
        <v>41</v>
      </c>
    </row>
    <row r="18" spans="2:9" x14ac:dyDescent="0.3">
      <c r="B18" s="12">
        <v>11</v>
      </c>
      <c r="C18" s="1" t="s">
        <v>38</v>
      </c>
      <c r="D18" s="19">
        <v>1</v>
      </c>
      <c r="E18" s="20" t="s">
        <v>22</v>
      </c>
      <c r="F18" s="20" t="s">
        <v>26</v>
      </c>
      <c r="G18" s="20">
        <v>10</v>
      </c>
      <c r="H18" s="20">
        <v>180</v>
      </c>
      <c r="I18" s="24" t="s">
        <v>10</v>
      </c>
    </row>
    <row r="19" spans="2:9" x14ac:dyDescent="0.3">
      <c r="B19" s="12">
        <v>12</v>
      </c>
      <c r="C19" s="1" t="s">
        <v>16</v>
      </c>
      <c r="D19" s="19" t="s">
        <v>35</v>
      </c>
      <c r="E19" s="20" t="s">
        <v>22</v>
      </c>
      <c r="F19" s="20" t="s">
        <v>26</v>
      </c>
      <c r="G19" s="20">
        <v>10</v>
      </c>
      <c r="H19" s="20">
        <v>120</v>
      </c>
      <c r="I19" s="24" t="s">
        <v>10</v>
      </c>
    </row>
    <row r="20" spans="2:9" x14ac:dyDescent="0.3">
      <c r="B20" s="12">
        <v>13</v>
      </c>
      <c r="C20" s="1" t="s">
        <v>20</v>
      </c>
      <c r="D20" s="19" t="s">
        <v>39</v>
      </c>
      <c r="E20" s="20" t="s">
        <v>22</v>
      </c>
      <c r="F20" s="20" t="s">
        <v>26</v>
      </c>
      <c r="G20" s="20">
        <v>10</v>
      </c>
      <c r="H20" s="20">
        <v>120</v>
      </c>
      <c r="I20" s="24" t="s">
        <v>10</v>
      </c>
    </row>
    <row r="21" spans="2:9" x14ac:dyDescent="0.3">
      <c r="B21" s="13">
        <v>14</v>
      </c>
      <c r="C21" s="2" t="s">
        <v>21</v>
      </c>
      <c r="D21" s="21" t="s">
        <v>40</v>
      </c>
      <c r="E21" s="22" t="s">
        <v>23</v>
      </c>
      <c r="F21" s="22" t="s">
        <v>27</v>
      </c>
      <c r="G21" s="22" t="s">
        <v>46</v>
      </c>
      <c r="H21" s="22">
        <v>180</v>
      </c>
      <c r="I21" s="25" t="s">
        <v>10</v>
      </c>
    </row>
    <row r="22" spans="2:9" x14ac:dyDescent="0.3">
      <c r="B22" s="9"/>
    </row>
    <row r="23" spans="2:9" x14ac:dyDescent="0.3">
      <c r="B23" s="9"/>
    </row>
    <row r="24" spans="2:9" x14ac:dyDescent="0.3">
      <c r="B24" s="9"/>
    </row>
    <row r="25" spans="2:9" x14ac:dyDescent="0.3">
      <c r="B25" s="9"/>
    </row>
    <row r="28" spans="2:9" x14ac:dyDescent="0.3">
      <c r="B28" s="9"/>
    </row>
    <row r="29" spans="2:9" x14ac:dyDescent="0.3">
      <c r="B29" s="9"/>
    </row>
  </sheetData>
  <mergeCells count="1">
    <mergeCell ref="B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6FAE6-AA7A-4776-BDFA-820901AEAB28}">
  <dimension ref="A1:E8"/>
  <sheetViews>
    <sheetView workbookViewId="0">
      <selection activeCell="A2" sqref="A2"/>
    </sheetView>
  </sheetViews>
  <sheetFormatPr baseColWidth="10" defaultRowHeight="14.4" x14ac:dyDescent="0.3"/>
  <cols>
    <col min="1" max="1" width="21.21875" customWidth="1"/>
    <col min="2" max="2" width="20.77734375" customWidth="1"/>
    <col min="3" max="3" width="20.88671875" customWidth="1"/>
    <col min="4" max="4" width="21.109375" customWidth="1"/>
  </cols>
  <sheetData>
    <row r="1" spans="1:5" x14ac:dyDescent="0.3">
      <c r="A1" s="3"/>
      <c r="B1" s="3"/>
      <c r="C1" s="3"/>
      <c r="D1" s="3"/>
      <c r="E1" s="3"/>
    </row>
    <row r="2" spans="1:5" x14ac:dyDescent="0.3">
      <c r="A2" s="3" t="s">
        <v>11</v>
      </c>
      <c r="B2" s="3"/>
      <c r="C2" s="3"/>
      <c r="D2" s="3"/>
      <c r="E2" s="3"/>
    </row>
    <row r="3" spans="1:5" x14ac:dyDescent="0.3">
      <c r="A3" s="3"/>
      <c r="B3" s="3"/>
      <c r="C3" s="3"/>
      <c r="D3" s="3"/>
      <c r="E3" s="3"/>
    </row>
    <row r="4" spans="1:5" ht="15" thickBot="1" x14ac:dyDescent="0.35">
      <c r="A4" s="4"/>
      <c r="B4" s="5" t="s">
        <v>6</v>
      </c>
      <c r="C4" s="5" t="s">
        <v>9</v>
      </c>
      <c r="D4" s="6" t="s">
        <v>10</v>
      </c>
      <c r="E4" s="3"/>
    </row>
    <row r="5" spans="1:5" x14ac:dyDescent="0.3">
      <c r="A5" s="7" t="s">
        <v>7</v>
      </c>
      <c r="B5" s="26">
        <v>6</v>
      </c>
      <c r="C5" s="26">
        <v>4</v>
      </c>
      <c r="D5" s="27">
        <v>4</v>
      </c>
      <c r="E5" s="3"/>
    </row>
    <row r="6" spans="1:5" x14ac:dyDescent="0.3">
      <c r="A6" s="7" t="s">
        <v>8</v>
      </c>
      <c r="B6" s="30">
        <f>SUM(PRODUCT(Planification!G8,Planification!H8),PRODUCT(Planification!G9,Planification!H9),PRODUCT(Planification!G10:H10), PRODUCT(Planification!G11:H11), PRODUCT(Planification!G12,Planification!H12), PRODUCT(Planification!G13:H13))/SUM(Planification!H8:H13)</f>
        <v>7.3589743589743586</v>
      </c>
      <c r="C6" s="30">
        <f>SUM(PRODUCT(Planification!G14:H14), PRODUCT(Planification!G15:H15), PRODUCT(Planification!G16:H16), PRODUCT(Planification!G17:H17))/SUM(Planification!H14:H17)</f>
        <v>5.7777777777777777</v>
      </c>
      <c r="D6" s="27">
        <f>SUM(PRODUCT(Planification!G18:H18), PRODUCT(Planification!G19:H19), PRODUCT(Planification!G20:H20), PRODUCT(Planification!G21:H21))/SUM(Planification!H18:H21)</f>
        <v>7.3</v>
      </c>
      <c r="E6" s="3"/>
    </row>
    <row r="7" spans="1:5" x14ac:dyDescent="0.3">
      <c r="A7" s="8" t="s">
        <v>44</v>
      </c>
      <c r="B7" s="28">
        <f>SUM(Planification!H8:H13)</f>
        <v>585</v>
      </c>
      <c r="C7" s="28">
        <f>SUM(Planification!H14:H17)</f>
        <v>540</v>
      </c>
      <c r="D7" s="29">
        <f>SUM(Planification!H18:H21)</f>
        <v>600</v>
      </c>
      <c r="E7" s="3"/>
    </row>
    <row r="8" spans="1:5" x14ac:dyDescent="0.3">
      <c r="A8" s="3"/>
      <c r="B8" s="3"/>
      <c r="C8" s="3"/>
      <c r="D8" s="3"/>
      <c r="E8" s="3"/>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DBF4-7376-4E52-A5BD-0A178A93C118}">
  <dimension ref="B1:F22"/>
  <sheetViews>
    <sheetView tabSelected="1" topLeftCell="A16" workbookViewId="0">
      <selection activeCell="G18" sqref="G18"/>
    </sheetView>
  </sheetViews>
  <sheetFormatPr baseColWidth="10" defaultRowHeight="14.4" x14ac:dyDescent="0.3"/>
  <cols>
    <col min="3" max="3" width="54.44140625" customWidth="1"/>
    <col min="4" max="4" width="20.44140625" customWidth="1"/>
    <col min="5" max="5" width="58.5546875" customWidth="1"/>
    <col min="6" max="6" width="24.5546875" customWidth="1"/>
  </cols>
  <sheetData>
    <row r="1" spans="2:6" ht="31.8" x14ac:dyDescent="0.5">
      <c r="B1" s="3"/>
      <c r="C1" s="42" t="s">
        <v>42</v>
      </c>
      <c r="D1" s="3"/>
      <c r="E1" s="3"/>
    </row>
    <row r="2" spans="2:6" ht="15" thickBot="1" x14ac:dyDescent="0.35">
      <c r="B2" s="3"/>
      <c r="C2" s="3"/>
      <c r="D2" s="3"/>
      <c r="E2" s="3"/>
    </row>
    <row r="3" spans="2:6" ht="42.6" customHeight="1" thickBot="1" x14ac:dyDescent="0.35">
      <c r="B3" s="43"/>
      <c r="C3" s="44" t="s">
        <v>54</v>
      </c>
      <c r="D3" s="45" t="s">
        <v>5</v>
      </c>
      <c r="E3" s="58" t="s">
        <v>77</v>
      </c>
      <c r="F3" s="59" t="s">
        <v>75</v>
      </c>
    </row>
    <row r="4" spans="2:6" ht="33.6" customHeight="1" x14ac:dyDescent="0.3">
      <c r="B4" s="32">
        <v>1</v>
      </c>
      <c r="C4" s="34" t="s">
        <v>13</v>
      </c>
      <c r="D4" s="35">
        <v>45</v>
      </c>
      <c r="E4" s="36" t="s">
        <v>79</v>
      </c>
      <c r="F4" s="46">
        <v>1</v>
      </c>
    </row>
    <row r="5" spans="2:6" ht="51" customHeight="1" x14ac:dyDescent="0.3">
      <c r="B5" s="32">
        <v>2</v>
      </c>
      <c r="C5" s="34" t="s">
        <v>12</v>
      </c>
      <c r="D5" s="35">
        <v>45</v>
      </c>
      <c r="E5" s="36" t="s">
        <v>80</v>
      </c>
      <c r="F5" s="46">
        <v>1</v>
      </c>
    </row>
    <row r="6" spans="2:6" ht="29.4" customHeight="1" x14ac:dyDescent="0.3">
      <c r="B6" s="32">
        <v>3</v>
      </c>
      <c r="C6" s="34" t="s">
        <v>36</v>
      </c>
      <c r="D6" s="35">
        <v>180</v>
      </c>
      <c r="E6" s="38" t="s">
        <v>78</v>
      </c>
      <c r="F6" s="46">
        <v>1</v>
      </c>
    </row>
    <row r="7" spans="2:6" ht="27.6" x14ac:dyDescent="0.3">
      <c r="B7" s="32">
        <v>4</v>
      </c>
      <c r="C7" s="34" t="s">
        <v>14</v>
      </c>
      <c r="D7" s="35">
        <v>120</v>
      </c>
      <c r="E7" s="38" t="s">
        <v>51</v>
      </c>
      <c r="F7" s="46">
        <v>0.3</v>
      </c>
    </row>
    <row r="8" spans="2:6" x14ac:dyDescent="0.3">
      <c r="B8" s="32">
        <v>5</v>
      </c>
      <c r="C8" s="34" t="s">
        <v>43</v>
      </c>
      <c r="D8" s="35">
        <v>180</v>
      </c>
      <c r="E8" s="37" t="s">
        <v>52</v>
      </c>
      <c r="F8" s="46">
        <v>0</v>
      </c>
    </row>
    <row r="9" spans="2:6" ht="15" thickBot="1" x14ac:dyDescent="0.35">
      <c r="B9" s="33">
        <v>6</v>
      </c>
      <c r="C9" s="39" t="s">
        <v>19</v>
      </c>
      <c r="D9" s="40">
        <v>15</v>
      </c>
      <c r="E9" s="41" t="s">
        <v>53</v>
      </c>
      <c r="F9" s="47">
        <v>0</v>
      </c>
    </row>
    <row r="12" spans="2:6" ht="15.6" customHeight="1" thickBot="1" x14ac:dyDescent="0.35"/>
    <row r="13" spans="2:6" ht="33" customHeight="1" thickBot="1" x14ac:dyDescent="0.35">
      <c r="B13" s="56"/>
      <c r="C13" s="57" t="s">
        <v>55</v>
      </c>
      <c r="D13" s="45" t="s">
        <v>56</v>
      </c>
      <c r="E13" s="45" t="s">
        <v>50</v>
      </c>
      <c r="F13" s="56" t="s">
        <v>76</v>
      </c>
    </row>
    <row r="14" spans="2:6" ht="41.4" x14ac:dyDescent="0.3">
      <c r="B14" s="32">
        <v>1</v>
      </c>
      <c r="C14" s="37" t="s">
        <v>58</v>
      </c>
      <c r="D14" s="48">
        <v>120</v>
      </c>
      <c r="E14" s="49" t="s">
        <v>57</v>
      </c>
      <c r="F14" s="50">
        <v>1</v>
      </c>
    </row>
    <row r="15" spans="2:6" ht="41.4" x14ac:dyDescent="0.3">
      <c r="B15" s="32">
        <v>2</v>
      </c>
      <c r="C15" s="37" t="s">
        <v>59</v>
      </c>
      <c r="D15" s="32">
        <v>60</v>
      </c>
      <c r="E15" s="51" t="s">
        <v>60</v>
      </c>
      <c r="F15" s="52">
        <v>1</v>
      </c>
    </row>
    <row r="16" spans="2:6" ht="41.4" x14ac:dyDescent="0.3">
      <c r="B16" s="32">
        <v>3</v>
      </c>
      <c r="C16" s="37" t="s">
        <v>61</v>
      </c>
      <c r="D16" s="32">
        <v>180</v>
      </c>
      <c r="E16" s="51" t="s">
        <v>62</v>
      </c>
      <c r="F16" s="52">
        <v>1</v>
      </c>
    </row>
    <row r="17" spans="2:6" ht="27.6" x14ac:dyDescent="0.3">
      <c r="B17" s="32">
        <v>4</v>
      </c>
      <c r="C17" s="37" t="s">
        <v>63</v>
      </c>
      <c r="D17" s="32">
        <v>170</v>
      </c>
      <c r="E17" s="51" t="s">
        <v>65</v>
      </c>
      <c r="F17" s="52">
        <v>1</v>
      </c>
    </row>
    <row r="18" spans="2:6" x14ac:dyDescent="0.3">
      <c r="B18" s="32">
        <v>5</v>
      </c>
      <c r="C18" s="37" t="s">
        <v>64</v>
      </c>
      <c r="D18" s="32">
        <v>75</v>
      </c>
      <c r="E18" s="34" t="s">
        <v>66</v>
      </c>
      <c r="F18" s="52">
        <v>1</v>
      </c>
    </row>
    <row r="19" spans="2:6" ht="27.6" x14ac:dyDescent="0.3">
      <c r="B19" s="32">
        <v>6</v>
      </c>
      <c r="C19" s="37" t="s">
        <v>69</v>
      </c>
      <c r="D19" s="32">
        <v>120</v>
      </c>
      <c r="E19" s="51" t="s">
        <v>67</v>
      </c>
      <c r="F19" s="52">
        <v>1</v>
      </c>
    </row>
    <row r="20" spans="2:6" ht="55.2" x14ac:dyDescent="0.3">
      <c r="B20" s="32">
        <v>7</v>
      </c>
      <c r="C20" s="37" t="s">
        <v>68</v>
      </c>
      <c r="D20" s="32">
        <v>180</v>
      </c>
      <c r="E20" s="51" t="s">
        <v>70</v>
      </c>
      <c r="F20" s="52">
        <v>1</v>
      </c>
    </row>
    <row r="21" spans="2:6" ht="19.8" customHeight="1" x14ac:dyDescent="0.3">
      <c r="B21" s="32">
        <v>8</v>
      </c>
      <c r="C21" s="37" t="s">
        <v>72</v>
      </c>
      <c r="D21" s="32">
        <v>90</v>
      </c>
      <c r="E21" s="51" t="s">
        <v>74</v>
      </c>
      <c r="F21" s="52">
        <v>1</v>
      </c>
    </row>
    <row r="22" spans="2:6" ht="22.2" customHeight="1" thickBot="1" x14ac:dyDescent="0.35">
      <c r="B22" s="33">
        <v>9</v>
      </c>
      <c r="C22" s="53" t="s">
        <v>71</v>
      </c>
      <c r="D22" s="54">
        <v>45</v>
      </c>
      <c r="E22" s="39" t="s">
        <v>73</v>
      </c>
      <c r="F22" s="55">
        <v>0.6</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Planification</vt:lpstr>
      <vt:lpstr>Sommaire</vt:lpstr>
      <vt:lpstr>Sprint1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Genest</dc:creator>
  <cp:lastModifiedBy>Carl Genest</cp:lastModifiedBy>
  <dcterms:created xsi:type="dcterms:W3CDTF">2015-06-05T18:19:34Z</dcterms:created>
  <dcterms:modified xsi:type="dcterms:W3CDTF">2021-04-15T06:44:49Z</dcterms:modified>
</cp:coreProperties>
</file>