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COSIMA-Laserstar\"/>
    </mc:Choice>
  </mc:AlternateContent>
  <bookViews>
    <workbookView xWindow="0" yWindow="0" windowWidth="9585" windowHeight="8265"/>
  </bookViews>
  <sheets>
    <sheet name="Gesamt" sheetId="1" r:id="rId1"/>
    <sheet name="Reisekosten" sheetId="2" r:id="rId2"/>
    <sheet name="Marketing" sheetId="3" r:id="rId3"/>
    <sheet name="Material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4" l="1"/>
  <c r="E9" i="4"/>
  <c r="E7" i="4"/>
  <c r="E10" i="1"/>
  <c r="E15" i="1"/>
  <c r="E29" i="4"/>
  <c r="E28" i="4"/>
  <c r="E27" i="4"/>
  <c r="E26" i="4"/>
  <c r="E31" i="4" s="1"/>
  <c r="E20" i="4"/>
  <c r="E19" i="4"/>
  <c r="E18" i="4"/>
  <c r="E17" i="4"/>
  <c r="E16" i="4"/>
  <c r="E15" i="4"/>
  <c r="E14" i="4"/>
  <c r="E13" i="4"/>
  <c r="E12" i="4"/>
  <c r="E11" i="4"/>
  <c r="E10" i="4"/>
  <c r="E33" i="4" l="1"/>
  <c r="E6" i="1" l="1"/>
  <c r="E8" i="1"/>
  <c r="E11" i="1"/>
  <c r="E19" i="1" l="1"/>
  <c r="E5" i="1"/>
</calcChain>
</file>

<file path=xl/sharedStrings.xml><?xml version="1.0" encoding="utf-8"?>
<sst xmlns="http://schemas.openxmlformats.org/spreadsheetml/2006/main" count="60" uniqueCount="56">
  <si>
    <t>Unterkunft</t>
  </si>
  <si>
    <t>T-Shirts</t>
  </si>
  <si>
    <t>Anzahl</t>
  </si>
  <si>
    <t>Kosten</t>
  </si>
  <si>
    <t>Personen</t>
  </si>
  <si>
    <t>Preis/Pers.</t>
  </si>
  <si>
    <t>Summe</t>
  </si>
  <si>
    <t>Material</t>
  </si>
  <si>
    <t>Reisekosten</t>
  </si>
  <si>
    <t>Anreise mit der Bahn</t>
  </si>
  <si>
    <t>alternativ: Anreise mit dem Auto</t>
  </si>
  <si>
    <t>Marketing</t>
  </si>
  <si>
    <t>Website</t>
  </si>
  <si>
    <t>Ausgabenposten</t>
  </si>
  <si>
    <t>Elektrotechnik</t>
  </si>
  <si>
    <t>Aufbau</t>
  </si>
  <si>
    <t>Informationsblätter</t>
  </si>
  <si>
    <t>Kostenplanung Reisekosten</t>
  </si>
  <si>
    <t>Kostenplanung Marketing</t>
  </si>
  <si>
    <t>Kostenplanung Material</t>
  </si>
  <si>
    <t>Einkaufsliste Elektrotechnik</t>
  </si>
  <si>
    <t>operationsverstärker</t>
  </si>
  <si>
    <t>LM 358 DIP</t>
  </si>
  <si>
    <t>photodiode</t>
  </si>
  <si>
    <t>Everlight Elec PT333-3B</t>
  </si>
  <si>
    <t>photo LED 940nm</t>
  </si>
  <si>
    <t>Everlight Elec IR333C/H0/L10</t>
  </si>
  <si>
    <t>Widerstände</t>
  </si>
  <si>
    <t>100/120/330/10k</t>
  </si>
  <si>
    <t>Kondensator</t>
  </si>
  <si>
    <t>Divers</t>
  </si>
  <si>
    <t>Kabel</t>
  </si>
  <si>
    <t>Rot/Gleb/Schwarz</t>
  </si>
  <si>
    <t>Breadboard</t>
  </si>
  <si>
    <t>Platine</t>
  </si>
  <si>
    <t>Loch/China</t>
  </si>
  <si>
    <t>Potentiometer</t>
  </si>
  <si>
    <t>Thorlabs CPS980</t>
  </si>
  <si>
    <t>IR Photodioden</t>
  </si>
  <si>
    <t>https://www.thorlabs.com/thorproduct.cfm?partnumber=CPS980</t>
  </si>
  <si>
    <t>Adafruit ADS1015 12-Bit ADC - 4 Channel with Programmable Gain Amplifier</t>
  </si>
  <si>
    <t>https://eckstein-shop.de/Adafruit-ADS1015-12-Bit-ADC-4-Channel-with-Programmable-Gain-Amplifier</t>
  </si>
  <si>
    <t>Artikel</t>
  </si>
  <si>
    <t>BestellNr</t>
  </si>
  <si>
    <t>Stückpreis</t>
  </si>
  <si>
    <t>Gesamt</t>
  </si>
  <si>
    <t>Buget GESTIKULASER</t>
  </si>
  <si>
    <t>Photomatrix</t>
  </si>
  <si>
    <t>3D Filament</t>
  </si>
  <si>
    <t>Ferngesteuertes Auto</t>
  </si>
  <si>
    <t>Linsen</t>
  </si>
  <si>
    <t>Stückkosten</t>
  </si>
  <si>
    <t>Laserpointer</t>
  </si>
  <si>
    <t>Summe Material</t>
  </si>
  <si>
    <t>IR Strahlquelle</t>
  </si>
  <si>
    <t>Elektronik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</si>
</sst>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[$€-407]_-;\-* #,##0.00\ [$€-407]_-;_-* &quot;-&quot;??\ [$€-407]_-;_-@_-"/>
    <numFmt numFmtId="165" formatCode="#,##0.00\ &quot;€&quot;"/>
    <numFmt numFmtId="166" formatCode="#,##0\ [$€-407];\-#,##0\ [$€-407]"/>
    <numFmt numFmtId="167" formatCode="_-* #,##0\ [$€-407]_-;\-* #,##0\ [$€-407]_-;_-* &quot;-&quot;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4" xfId="0" applyBorder="1"/>
    <xf numFmtId="164" fontId="0" fillId="0" borderId="4" xfId="0" applyNumberFormat="1" applyBorder="1"/>
    <xf numFmtId="0" fontId="0" fillId="0" borderId="7" xfId="0" applyBorder="1"/>
    <xf numFmtId="164" fontId="0" fillId="0" borderId="7" xfId="0" applyNumberFormat="1" applyBorder="1"/>
    <xf numFmtId="0" fontId="0" fillId="0" borderId="10" xfId="0" applyBorder="1"/>
    <xf numFmtId="0" fontId="1" fillId="4" borderId="11" xfId="0" applyFont="1" applyFill="1" applyBorder="1"/>
    <xf numFmtId="0" fontId="0" fillId="4" borderId="11" xfId="0" applyFill="1" applyBorder="1"/>
    <xf numFmtId="164" fontId="0" fillId="4" borderId="11" xfId="0" applyNumberFormat="1" applyFill="1" applyBorder="1"/>
    <xf numFmtId="0" fontId="0" fillId="5" borderId="0" xfId="0" applyFill="1"/>
    <xf numFmtId="0" fontId="2" fillId="3" borderId="0" xfId="0" applyFont="1" applyFill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2" borderId="2" xfId="0" applyFill="1" applyBorder="1"/>
    <xf numFmtId="0" fontId="0" fillId="2" borderId="9" xfId="0" applyFill="1" applyBorder="1"/>
    <xf numFmtId="164" fontId="0" fillId="2" borderId="9" xfId="0" applyNumberFormat="1" applyFill="1" applyBorder="1"/>
    <xf numFmtId="0" fontId="0" fillId="0" borderId="13" xfId="0" applyBorder="1"/>
    <xf numFmtId="0" fontId="0" fillId="0" borderId="0" xfId="0" applyBorder="1"/>
    <xf numFmtId="164" fontId="0" fillId="0" borderId="10" xfId="0" applyNumberFormat="1" applyBorder="1"/>
    <xf numFmtId="0" fontId="1" fillId="0" borderId="0" xfId="0" applyFont="1"/>
    <xf numFmtId="0" fontId="3" fillId="7" borderId="0" xfId="0" applyFont="1" applyFill="1" applyBorder="1" applyAlignment="1">
      <alignment vertical="center"/>
    </xf>
    <xf numFmtId="0" fontId="4" fillId="7" borderId="0" xfId="0" applyFont="1" applyFill="1" applyBorder="1"/>
    <xf numFmtId="165" fontId="4" fillId="7" borderId="0" xfId="0" applyNumberFormat="1" applyFont="1" applyFill="1" applyBorder="1"/>
    <xf numFmtId="0" fontId="4" fillId="0" borderId="0" xfId="0" applyFont="1" applyBorder="1"/>
    <xf numFmtId="165" fontId="4" fillId="0" borderId="0" xfId="0" applyNumberFormat="1" applyFont="1" applyBorder="1"/>
    <xf numFmtId="165" fontId="0" fillId="0" borderId="0" xfId="0" applyNumberFormat="1" applyBorder="1"/>
    <xf numFmtId="0" fontId="0" fillId="7" borderId="15" xfId="0" applyFill="1" applyBorder="1"/>
    <xf numFmtId="0" fontId="4" fillId="7" borderId="15" xfId="0" applyFont="1" applyFill="1" applyBorder="1"/>
    <xf numFmtId="0" fontId="4" fillId="0" borderId="15" xfId="0" applyFont="1" applyBorder="1"/>
    <xf numFmtId="0" fontId="0" fillId="0" borderId="15" xfId="0" applyBorder="1"/>
    <xf numFmtId="0" fontId="1" fillId="0" borderId="15" xfId="0" applyFont="1" applyBorder="1"/>
    <xf numFmtId="1" fontId="0" fillId="0" borderId="0" xfId="0" applyNumberFormat="1" applyBorder="1"/>
    <xf numFmtId="0" fontId="1" fillId="0" borderId="16" xfId="0" applyFont="1" applyBorder="1"/>
    <xf numFmtId="0" fontId="1" fillId="0" borderId="17" xfId="0" applyFont="1" applyBorder="1"/>
    <xf numFmtId="0" fontId="0" fillId="0" borderId="16" xfId="0" applyBorder="1"/>
    <xf numFmtId="0" fontId="0" fillId="0" borderId="17" xfId="0" applyBorder="1"/>
    <xf numFmtId="165" fontId="0" fillId="0" borderId="17" xfId="0" applyNumberFormat="1" applyBorder="1"/>
    <xf numFmtId="0" fontId="1" fillId="0" borderId="19" xfId="0" applyFont="1" applyBorder="1"/>
    <xf numFmtId="0" fontId="1" fillId="0" borderId="20" xfId="0" applyFont="1" applyBorder="1"/>
    <xf numFmtId="0" fontId="0" fillId="0" borderId="20" xfId="0" applyBorder="1"/>
    <xf numFmtId="0" fontId="4" fillId="0" borderId="21" xfId="0" applyFont="1" applyBorder="1"/>
    <xf numFmtId="0" fontId="4" fillId="0" borderId="14" xfId="0" applyFont="1" applyBorder="1"/>
    <xf numFmtId="0" fontId="1" fillId="0" borderId="0" xfId="0" applyFont="1" applyBorder="1"/>
    <xf numFmtId="1" fontId="0" fillId="0" borderId="17" xfId="0" applyNumberFormat="1" applyBorder="1"/>
    <xf numFmtId="0" fontId="0" fillId="0" borderId="22" xfId="0" applyBorder="1"/>
    <xf numFmtId="0" fontId="0" fillId="0" borderId="23" xfId="0" applyBorder="1"/>
    <xf numFmtId="0" fontId="4" fillId="0" borderId="24" xfId="0" applyFont="1" applyBorder="1"/>
    <xf numFmtId="165" fontId="4" fillId="7" borderId="23" xfId="0" applyNumberFormat="1" applyFont="1" applyFill="1" applyBorder="1"/>
    <xf numFmtId="165" fontId="4" fillId="0" borderId="23" xfId="0" applyNumberFormat="1" applyFont="1" applyBorder="1"/>
    <xf numFmtId="165" fontId="3" fillId="0" borderId="18" xfId="0" applyNumberFormat="1" applyFont="1" applyBorder="1"/>
    <xf numFmtId="165" fontId="0" fillId="0" borderId="23" xfId="0" applyNumberFormat="1" applyBorder="1"/>
    <xf numFmtId="166" fontId="1" fillId="4" borderId="12" xfId="0" applyNumberFormat="1" applyFont="1" applyFill="1" applyBorder="1"/>
    <xf numFmtId="166" fontId="0" fillId="0" borderId="1" xfId="0" applyNumberFormat="1" applyBorder="1"/>
    <xf numFmtId="166" fontId="0" fillId="0" borderId="4" xfId="0" applyNumberFormat="1" applyBorder="1"/>
    <xf numFmtId="166" fontId="0" fillId="0" borderId="8" xfId="0" applyNumberFormat="1" applyBorder="1"/>
    <xf numFmtId="166" fontId="1" fillId="2" borderId="3" xfId="0" applyNumberFormat="1" applyFont="1" applyFill="1" applyBorder="1"/>
    <xf numFmtId="167" fontId="0" fillId="0" borderId="4" xfId="0" applyNumberFormat="1" applyBorder="1"/>
    <xf numFmtId="167" fontId="0" fillId="4" borderId="11" xfId="0" applyNumberFormat="1" applyFill="1" applyBorder="1"/>
    <xf numFmtId="0" fontId="3" fillId="0" borderId="15" xfId="0" applyFont="1" applyBorder="1"/>
    <xf numFmtId="165" fontId="3" fillId="0" borderId="23" xfId="0" applyNumberFormat="1" applyFont="1" applyBorder="1"/>
    <xf numFmtId="0" fontId="4" fillId="0" borderId="23" xfId="0" applyFont="1" applyBorder="1"/>
    <xf numFmtId="0" fontId="0" fillId="0" borderId="0" xfId="0" applyAlignment="1">
      <alignment wrapText="1"/>
    </xf>
    <xf numFmtId="0" fontId="5" fillId="0" borderId="0" xfId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49548370486382"/>
          <c:y val="7.8394366038536376E-2"/>
          <c:w val="0.84261094066238995"/>
          <c:h val="0.921605633961463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(Gesamt!$A$5,Gesamt!$A$10,Gesamt!$A$15)</c:f>
              <c:strCache>
                <c:ptCount val="3"/>
                <c:pt idx="0">
                  <c:v>Reisekosten</c:v>
                </c:pt>
                <c:pt idx="1">
                  <c:v>Marketing</c:v>
                </c:pt>
                <c:pt idx="2">
                  <c:v>Material</c:v>
                </c:pt>
              </c:strCache>
            </c:strRef>
          </c:cat>
          <c:val>
            <c:numRef>
              <c:f>Gesamt!$A$16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7937165211297"/>
                      <c:h val="0.15895390742185814"/>
                    </c:manualLayout>
                  </c15:layout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(Gesamt!$A$5,Gesamt!$A$10,Gesamt!$A$15)</c:f>
              <c:strCache>
                <c:ptCount val="3"/>
                <c:pt idx="0">
                  <c:v>Reisekosten</c:v>
                </c:pt>
                <c:pt idx="1">
                  <c:v>Marketing</c:v>
                </c:pt>
                <c:pt idx="2">
                  <c:v>Material</c:v>
                </c:pt>
              </c:strCache>
            </c:strRef>
          </c:cat>
          <c:val>
            <c:numRef>
              <c:f>(Gesamt!$E$5,Gesamt!$E$10,Gesamt!$E$15)</c:f>
              <c:numCache>
                <c:formatCode>#,##0\ [$€-407];\-#,##0\ [$€-407]</c:formatCode>
                <c:ptCount val="3"/>
                <c:pt idx="0">
                  <c:v>1000</c:v>
                </c:pt>
                <c:pt idx="1">
                  <c:v>150</c:v>
                </c:pt>
                <c:pt idx="2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Reisekoste</a:t>
            </a:r>
            <a:r>
              <a:rPr lang="de-DE" baseline="0"/>
              <a:t>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explosion val="7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(Gesamt!$A$6,Gesamt!$A$8)</c:f>
              <c:strCache>
                <c:ptCount val="2"/>
                <c:pt idx="0">
                  <c:v>Anreise mit der Bahn</c:v>
                </c:pt>
                <c:pt idx="1">
                  <c:v>Unterkunft</c:v>
                </c:pt>
              </c:strCache>
            </c:strRef>
          </c:cat>
          <c:val>
            <c:numRef>
              <c:f>(Gesamt!$E$6,Gesamt!$E$8)</c:f>
              <c:numCache>
                <c:formatCode>#,##0\ [$€-407];\-#,##0\ [$€-407]</c:formatCode>
                <c:ptCount val="2"/>
                <c:pt idx="0">
                  <c:v>400</c:v>
                </c:pt>
                <c:pt idx="1">
                  <c:v>600</c:v>
                </c:pt>
              </c:numCache>
            </c:numRef>
          </c:val>
        </c:ser>
        <c:ser>
          <c:idx val="3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(Gesamt!$A$6,Gesamt!$A$8)</c:f>
              <c:strCache>
                <c:ptCount val="2"/>
                <c:pt idx="0">
                  <c:v>Anreise mit der Bahn</c:v>
                </c:pt>
                <c:pt idx="1">
                  <c:v>Unterkunft</c:v>
                </c:pt>
              </c:strCache>
            </c:strRef>
          </c:cat>
          <c:val>
            <c:numRef>
              <c:f>(Gesamt!$E$6,Gesamt!$E$8)</c:f>
              <c:numCache>
                <c:formatCode>#,##0\ [$€-407];\-#,##0\ [$€-407]</c:formatCode>
                <c:ptCount val="2"/>
                <c:pt idx="0">
                  <c:v>400</c:v>
                </c:pt>
                <c:pt idx="1">
                  <c:v>600</c:v>
                </c:pt>
              </c:numCache>
            </c:numRef>
          </c:val>
        </c:ser>
        <c:ser>
          <c:idx val="1"/>
          <c:order val="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(Gesamt!$A$6,Gesamt!$A$8)</c:f>
              <c:strCache>
                <c:ptCount val="2"/>
                <c:pt idx="0">
                  <c:v>Anreise mit der Bahn</c:v>
                </c:pt>
                <c:pt idx="1">
                  <c:v>Unterkunft</c:v>
                </c:pt>
              </c:strCache>
            </c:strRef>
          </c:cat>
          <c:val>
            <c:numRef>
              <c:f>(Gesamt!$E$6,Gesamt!$E$8)</c:f>
              <c:numCache>
                <c:formatCode>#,##0\ [$€-407];\-#,##0\ [$€-407]</c:formatCode>
                <c:ptCount val="2"/>
                <c:pt idx="0">
                  <c:v>400</c:v>
                </c:pt>
                <c:pt idx="1">
                  <c:v>600</c:v>
                </c:pt>
              </c:numCache>
            </c:numRef>
          </c:val>
        </c:ser>
        <c:ser>
          <c:idx val="0"/>
          <c:order val="3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400</a:t>
                    </a:r>
                    <a:r>
                      <a:rPr lang="en-US" baseline="0"/>
                      <a:t> €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600</a:t>
                    </a:r>
                    <a:r>
                      <a:rPr lang="en-US" baseline="0"/>
                      <a:t> €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(Gesamt!$A$6,Gesamt!$A$8)</c:f>
              <c:strCache>
                <c:ptCount val="2"/>
                <c:pt idx="0">
                  <c:v>Anreise mit der Bahn</c:v>
                </c:pt>
                <c:pt idx="1">
                  <c:v>Unterkunft</c:v>
                </c:pt>
              </c:strCache>
            </c:strRef>
          </c:cat>
          <c:val>
            <c:numRef>
              <c:f>(Gesamt!$E$6,Gesamt!$E$8)</c:f>
              <c:numCache>
                <c:formatCode>#,##0\ [$€-407];\-#,##0\ [$€-407]</c:formatCode>
                <c:ptCount val="2"/>
                <c:pt idx="0">
                  <c:v>400</c:v>
                </c:pt>
                <c:pt idx="1">
                  <c:v>600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Marketing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4288254593175848"/>
                  <c:y val="-0.1222112860892388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950131233595802"/>
                  <c:y val="3.42596237970252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30 €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463998250218723E-2"/>
                  <c:y val="0.1333974919801691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Gesamt!$A$11:$A$13</c:f>
              <c:strCache>
                <c:ptCount val="3"/>
                <c:pt idx="0">
                  <c:v>T-Shirts</c:v>
                </c:pt>
                <c:pt idx="1">
                  <c:v>Website</c:v>
                </c:pt>
                <c:pt idx="2">
                  <c:v>Informationsblätter</c:v>
                </c:pt>
              </c:strCache>
            </c:strRef>
          </c:cat>
          <c:val>
            <c:numRef>
              <c:f>Gesamt!$E$11:$E$13</c:f>
              <c:numCache>
                <c:formatCode>#,##0\ [$€-407];\-#,##0\ [$€-407]</c:formatCode>
                <c:ptCount val="3"/>
                <c:pt idx="0">
                  <c:v>100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75874890638675"/>
          <c:y val="0.41747594050743658"/>
          <c:w val="0.28292061318422151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Material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334E208-554A-4670-A44E-2EB1FC615CBD}" type="VALUE">
                      <a:rPr lang="en-US"/>
                      <a:pPr/>
                      <a:t>[WERT]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4264851268591425"/>
                  <c:y val="5.003280839894928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1422528433945751"/>
                  <c:y val="7.24733887430737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1220253718285211E-2"/>
                  <c:y val="0.10941090696996204"/>
                </c:manualLayout>
              </c:layout>
              <c:tx>
                <c:rich>
                  <a:bodyPr/>
                  <a:lstStyle/>
                  <a:p>
                    <a:fld id="{C594E18E-8EB0-4CC8-A012-42B14EED6C29}" type="VALUE">
                      <a:rPr lang="en-US"/>
                      <a:pPr/>
                      <a:t>[WERT]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7.0117454068241464E-2"/>
                  <c:y val="0.13542249927092442"/>
                </c:manualLayout>
              </c:layout>
              <c:tx>
                <c:rich>
                  <a:bodyPr/>
                  <a:lstStyle/>
                  <a:p>
                    <a:fld id="{D1B0491C-BBB2-43CF-B0B6-06EBAD343D03}" type="VALUE">
                      <a:rPr lang="en-US"/>
                      <a:pPr/>
                      <a:t>[WERT]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(Material!$A$7,Material!$A$9,Material!$A$26:$A$29)</c:f>
              <c:strCache>
                <c:ptCount val="6"/>
                <c:pt idx="0">
                  <c:v>IR Strahlquelle</c:v>
                </c:pt>
                <c:pt idx="1">
                  <c:v>Elektronik</c:v>
                </c:pt>
                <c:pt idx="2">
                  <c:v>3D Filament</c:v>
                </c:pt>
                <c:pt idx="3">
                  <c:v>Ferngesteuertes Auto</c:v>
                </c:pt>
                <c:pt idx="4">
                  <c:v>Laserpointer</c:v>
                </c:pt>
                <c:pt idx="5">
                  <c:v>Linsen</c:v>
                </c:pt>
              </c:strCache>
            </c:strRef>
          </c:cat>
          <c:val>
            <c:numRef>
              <c:f>(Material!$E$7,Material!$E$9,Material!$E$26:$E$29)</c:f>
              <c:numCache>
                <c:formatCode>#,##0.00\ "€"</c:formatCode>
                <c:ptCount val="6"/>
                <c:pt idx="0">
                  <c:v>93.65</c:v>
                </c:pt>
                <c:pt idx="1">
                  <c:v>220.79999999999998</c:v>
                </c:pt>
                <c:pt idx="2">
                  <c:v>50</c:v>
                </c:pt>
                <c:pt idx="3">
                  <c:v>20</c:v>
                </c:pt>
                <c:pt idx="4">
                  <c:v>32</c:v>
                </c:pt>
                <c:pt idx="5">
                  <c:v>36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(Material!$A$7,Material!$A$9,Material!$A$26:$A$29)</c:f>
              <c:strCache>
                <c:ptCount val="6"/>
                <c:pt idx="0">
                  <c:v>IR Strahlquelle</c:v>
                </c:pt>
                <c:pt idx="1">
                  <c:v>Elektronik</c:v>
                </c:pt>
                <c:pt idx="2">
                  <c:v>3D Filament</c:v>
                </c:pt>
                <c:pt idx="3">
                  <c:v>Ferngesteuertes Auto</c:v>
                </c:pt>
                <c:pt idx="4">
                  <c:v>Laserpointer</c:v>
                </c:pt>
                <c:pt idx="5">
                  <c:v>Linsen</c:v>
                </c:pt>
              </c:strCache>
            </c:strRef>
          </c:cat>
          <c:val>
            <c:numRef>
              <c:f>(Material!$E$7,Material!$E$9,Material!$E$26:$E$29)</c:f>
              <c:numCache>
                <c:formatCode>#,##0.00\ "€"</c:formatCode>
                <c:ptCount val="6"/>
                <c:pt idx="0">
                  <c:v>93.65</c:v>
                </c:pt>
                <c:pt idx="1">
                  <c:v>220.79999999999998</c:v>
                </c:pt>
                <c:pt idx="2">
                  <c:v>50</c:v>
                </c:pt>
                <c:pt idx="3">
                  <c:v>20</c:v>
                </c:pt>
                <c:pt idx="4">
                  <c:v>32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6</xdr:row>
      <xdr:rowOff>85725</xdr:rowOff>
    </xdr:from>
    <xdr:to>
      <xdr:col>14</xdr:col>
      <xdr:colOff>552450</xdr:colOff>
      <xdr:row>23</xdr:row>
      <xdr:rowOff>24221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11</xdr:row>
      <xdr:rowOff>0</xdr:rowOff>
    </xdr:from>
    <xdr:to>
      <xdr:col>18</xdr:col>
      <xdr:colOff>180975</xdr:colOff>
      <xdr:row>25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276224</xdr:colOff>
      <xdr:row>24</xdr:row>
      <xdr:rowOff>76200</xdr:rowOff>
    </xdr:from>
    <xdr:to>
      <xdr:col>14</xdr:col>
      <xdr:colOff>419100</xdr:colOff>
      <xdr:row>36</xdr:row>
      <xdr:rowOff>171450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638175</xdr:colOff>
      <xdr:row>18</xdr:row>
      <xdr:rowOff>66675</xdr:rowOff>
    </xdr:from>
    <xdr:to>
      <xdr:col>11</xdr:col>
      <xdr:colOff>9525</xdr:colOff>
      <xdr:row>32</xdr:row>
      <xdr:rowOff>133350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409575</xdr:colOff>
      <xdr:row>1</xdr:row>
      <xdr:rowOff>114300</xdr:rowOff>
    </xdr:from>
    <xdr:to>
      <xdr:col>11</xdr:col>
      <xdr:colOff>409575</xdr:colOff>
      <xdr:row>15</xdr:row>
      <xdr:rowOff>180975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47625</xdr:rowOff>
    </xdr:from>
    <xdr:to>
      <xdr:col>12</xdr:col>
      <xdr:colOff>352425</xdr:colOff>
      <xdr:row>16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horlabs.com/thorproduct.cfm?partnumber=CPS980" TargetMode="External"/><Relationship Id="rId1" Type="http://schemas.openxmlformats.org/officeDocument/2006/relationships/hyperlink" Target="https://eckstein-shop.de/Adafruit-ADS1015-12-Bit-ADC-4-Channel-with-Programmable-Gain-Amplifier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J22" sqref="J22"/>
    </sheetView>
  </sheetViews>
  <sheetFormatPr baseColWidth="10" defaultRowHeight="15" x14ac:dyDescent="0.25"/>
  <cols>
    <col min="1" max="1" width="42.7109375" customWidth="1"/>
  </cols>
  <sheetData>
    <row r="1" spans="1:5" x14ac:dyDescent="0.25">
      <c r="A1" s="11" t="s">
        <v>46</v>
      </c>
    </row>
    <row r="2" spans="1:5" x14ac:dyDescent="0.25">
      <c r="A2" s="10"/>
    </row>
    <row r="3" spans="1:5" ht="15.75" thickBot="1" x14ac:dyDescent="0.3">
      <c r="A3" s="12" t="s">
        <v>13</v>
      </c>
      <c r="B3" s="12" t="s">
        <v>4</v>
      </c>
      <c r="C3" s="12" t="s">
        <v>5</v>
      </c>
      <c r="D3" s="13" t="s">
        <v>2</v>
      </c>
      <c r="E3" s="14" t="s">
        <v>3</v>
      </c>
    </row>
    <row r="4" spans="1:5" x14ac:dyDescent="0.25">
      <c r="A4" s="2"/>
      <c r="B4" s="2"/>
      <c r="C4" s="2"/>
      <c r="D4" s="2"/>
      <c r="E4" s="1"/>
    </row>
    <row r="5" spans="1:5" x14ac:dyDescent="0.25">
      <c r="A5" s="7" t="s">
        <v>8</v>
      </c>
      <c r="B5" s="8"/>
      <c r="C5" s="8"/>
      <c r="D5" s="8"/>
      <c r="E5" s="53">
        <f>SUM(E8,E6)</f>
        <v>1000</v>
      </c>
    </row>
    <row r="6" spans="1:5" x14ac:dyDescent="0.25">
      <c r="A6" s="2" t="s">
        <v>9</v>
      </c>
      <c r="B6" s="2">
        <v>4</v>
      </c>
      <c r="C6" s="58">
        <v>50</v>
      </c>
      <c r="D6" s="2">
        <v>2</v>
      </c>
      <c r="E6" s="54">
        <f>B6*C6*D6</f>
        <v>400</v>
      </c>
    </row>
    <row r="7" spans="1:5" x14ac:dyDescent="0.25">
      <c r="A7" s="2" t="s">
        <v>10</v>
      </c>
      <c r="B7" s="2">
        <v>4</v>
      </c>
      <c r="C7" s="58">
        <v>50</v>
      </c>
      <c r="D7" s="2">
        <v>2</v>
      </c>
      <c r="E7" s="54">
        <v>400</v>
      </c>
    </row>
    <row r="8" spans="1:5" x14ac:dyDescent="0.25">
      <c r="A8" s="2" t="s">
        <v>0</v>
      </c>
      <c r="B8" s="2">
        <v>4</v>
      </c>
      <c r="C8" s="58">
        <v>50</v>
      </c>
      <c r="D8" s="2">
        <v>3</v>
      </c>
      <c r="E8" s="54">
        <f t="shared" ref="E8:E11" si="0">B8*C8*D8</f>
        <v>600</v>
      </c>
    </row>
    <row r="9" spans="1:5" x14ac:dyDescent="0.25">
      <c r="A9" s="2"/>
      <c r="B9" s="2"/>
      <c r="C9" s="58"/>
      <c r="D9" s="2"/>
      <c r="E9" s="54"/>
    </row>
    <row r="10" spans="1:5" x14ac:dyDescent="0.25">
      <c r="A10" s="7" t="s">
        <v>11</v>
      </c>
      <c r="B10" s="8"/>
      <c r="C10" s="59"/>
      <c r="D10" s="8"/>
      <c r="E10" s="53">
        <f>SUM(E11:E13)</f>
        <v>150</v>
      </c>
    </row>
    <row r="11" spans="1:5" x14ac:dyDescent="0.25">
      <c r="A11" s="2" t="s">
        <v>1</v>
      </c>
      <c r="B11" s="2">
        <v>4</v>
      </c>
      <c r="C11" s="58">
        <v>25</v>
      </c>
      <c r="D11" s="2">
        <v>1</v>
      </c>
      <c r="E11" s="54">
        <f t="shared" si="0"/>
        <v>100</v>
      </c>
    </row>
    <row r="12" spans="1:5" x14ac:dyDescent="0.25">
      <c r="A12" s="2" t="s">
        <v>12</v>
      </c>
      <c r="B12" s="2"/>
      <c r="C12" s="3"/>
      <c r="D12" s="2"/>
      <c r="E12" s="54">
        <v>30</v>
      </c>
    </row>
    <row r="13" spans="1:5" x14ac:dyDescent="0.25">
      <c r="A13" s="2" t="s">
        <v>16</v>
      </c>
      <c r="B13" s="2"/>
      <c r="C13" s="3"/>
      <c r="D13" s="2"/>
      <c r="E13" s="54">
        <v>20</v>
      </c>
    </row>
    <row r="14" spans="1:5" x14ac:dyDescent="0.25">
      <c r="A14" s="2"/>
      <c r="B14" s="2"/>
      <c r="C14" s="3"/>
      <c r="D14" s="2"/>
      <c r="E14" s="54"/>
    </row>
    <row r="15" spans="1:5" x14ac:dyDescent="0.25">
      <c r="A15" s="7" t="s">
        <v>7</v>
      </c>
      <c r="B15" s="8"/>
      <c r="C15" s="9"/>
      <c r="D15" s="8"/>
      <c r="E15" s="53">
        <f>SUM(E16:E17)</f>
        <v>500</v>
      </c>
    </row>
    <row r="16" spans="1:5" x14ac:dyDescent="0.25">
      <c r="A16" s="19" t="s">
        <v>14</v>
      </c>
      <c r="B16" s="6"/>
      <c r="C16" s="20"/>
      <c r="D16" s="6"/>
      <c r="E16" s="55">
        <v>350</v>
      </c>
    </row>
    <row r="17" spans="1:5" x14ac:dyDescent="0.25">
      <c r="A17" s="6" t="s">
        <v>15</v>
      </c>
      <c r="B17" s="2"/>
      <c r="C17" s="3"/>
      <c r="D17" s="2"/>
      <c r="E17" s="54">
        <v>150</v>
      </c>
    </row>
    <row r="18" spans="1:5" ht="15.75" thickBot="1" x14ac:dyDescent="0.3">
      <c r="A18" s="18"/>
      <c r="B18" s="4"/>
      <c r="C18" s="5"/>
      <c r="D18" s="4"/>
      <c r="E18" s="56"/>
    </row>
    <row r="19" spans="1:5" ht="15.75" thickTop="1" x14ac:dyDescent="0.25">
      <c r="A19" s="15" t="s">
        <v>6</v>
      </c>
      <c r="B19" s="16"/>
      <c r="C19" s="17"/>
      <c r="D19" s="16"/>
      <c r="E19" s="57">
        <f>SUM(E6:E16)</f>
        <v>2550</v>
      </c>
    </row>
  </sheetData>
  <pageMargins left="0.7" right="0.7" top="0.78740157499999996" bottom="0.78740157499999996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1" sqref="K21"/>
    </sheetView>
  </sheetViews>
  <sheetFormatPr baseColWidth="10" defaultRowHeight="15" x14ac:dyDescent="0.25"/>
  <cols>
    <col min="1" max="1" width="17.7109375" customWidth="1"/>
    <col min="2" max="2" width="16.140625" customWidth="1"/>
    <col min="6" max="6" width="15.5703125" style="63" customWidth="1"/>
  </cols>
  <sheetData>
    <row r="1" spans="1:5" x14ac:dyDescent="0.25">
      <c r="A1" s="21" t="s">
        <v>19</v>
      </c>
      <c r="B1" s="21"/>
    </row>
    <row r="2" spans="1:5" ht="15.75" thickBot="1" x14ac:dyDescent="0.3"/>
    <row r="3" spans="1:5" ht="15" customHeight="1" x14ac:dyDescent="0.25">
      <c r="A3" s="39" t="s">
        <v>20</v>
      </c>
      <c r="B3" s="40"/>
      <c r="C3" s="41"/>
      <c r="D3" s="41"/>
      <c r="E3" s="46"/>
    </row>
    <row r="4" spans="1:5" ht="15" customHeight="1" x14ac:dyDescent="0.25">
      <c r="A4" s="44"/>
      <c r="B4" s="44"/>
      <c r="C4" s="19"/>
      <c r="D4" s="19"/>
      <c r="E4" s="47"/>
    </row>
    <row r="5" spans="1:5" ht="15" customHeight="1" x14ac:dyDescent="0.25">
      <c r="A5" s="42" t="s">
        <v>42</v>
      </c>
      <c r="B5" s="43" t="s">
        <v>43</v>
      </c>
      <c r="C5" s="43" t="s">
        <v>2</v>
      </c>
      <c r="D5" s="43" t="s">
        <v>44</v>
      </c>
      <c r="E5" s="48" t="s">
        <v>45</v>
      </c>
    </row>
    <row r="6" spans="1:5" ht="15" customHeight="1" x14ac:dyDescent="0.25">
      <c r="A6" s="30"/>
      <c r="B6" s="25"/>
      <c r="C6" s="25"/>
      <c r="D6" s="25"/>
      <c r="E6" s="62"/>
    </row>
    <row r="7" spans="1:5" ht="15" customHeight="1" x14ac:dyDescent="0.25">
      <c r="A7" s="60" t="s">
        <v>54</v>
      </c>
      <c r="B7" s="19" t="s">
        <v>37</v>
      </c>
      <c r="C7" s="25">
        <v>1</v>
      </c>
      <c r="D7" s="26">
        <v>93.65</v>
      </c>
      <c r="E7" s="61">
        <f t="shared" ref="E7" si="0">C7*D7</f>
        <v>93.65</v>
      </c>
    </row>
    <row r="8" spans="1:5" ht="15" customHeight="1" x14ac:dyDescent="0.25">
      <c r="A8" s="60"/>
      <c r="B8" s="19"/>
      <c r="C8" s="25"/>
      <c r="D8" s="26"/>
      <c r="E8" s="61"/>
    </row>
    <row r="9" spans="1:5" ht="15" customHeight="1" x14ac:dyDescent="0.25">
      <c r="A9" s="60" t="s">
        <v>55</v>
      </c>
      <c r="B9" s="19"/>
      <c r="C9" s="25"/>
      <c r="D9" s="26"/>
      <c r="E9" s="61">
        <f>SUM(E10:E20)</f>
        <v>220.79999999999998</v>
      </c>
    </row>
    <row r="10" spans="1:5" ht="15" customHeight="1" x14ac:dyDescent="0.25">
      <c r="A10" s="28" t="s">
        <v>21</v>
      </c>
      <c r="B10" s="22" t="s">
        <v>22</v>
      </c>
      <c r="C10" s="23">
        <v>40</v>
      </c>
      <c r="D10" s="24">
        <v>0.24</v>
      </c>
      <c r="E10" s="49">
        <f t="shared" ref="E10:E20" si="1">C10*D10</f>
        <v>9.6</v>
      </c>
    </row>
    <row r="11" spans="1:5" ht="15" customHeight="1" x14ac:dyDescent="0.25">
      <c r="A11" s="29" t="s">
        <v>23</v>
      </c>
      <c r="B11" s="22" t="s">
        <v>24</v>
      </c>
      <c r="C11" s="23">
        <v>40</v>
      </c>
      <c r="D11" s="24">
        <v>6.5000000000000002E-2</v>
      </c>
      <c r="E11" s="49">
        <f t="shared" si="1"/>
        <v>2.6</v>
      </c>
    </row>
    <row r="12" spans="1:5" ht="15" customHeight="1" x14ac:dyDescent="0.25">
      <c r="A12" s="29" t="s">
        <v>25</v>
      </c>
      <c r="B12" s="22" t="s">
        <v>26</v>
      </c>
      <c r="C12" s="23">
        <v>40</v>
      </c>
      <c r="D12" s="24">
        <v>6.4000000000000001E-2</v>
      </c>
      <c r="E12" s="49">
        <f t="shared" si="1"/>
        <v>2.56</v>
      </c>
    </row>
    <row r="13" spans="1:5" ht="15" customHeight="1" x14ac:dyDescent="0.25">
      <c r="A13" s="30" t="s">
        <v>27</v>
      </c>
      <c r="B13" s="19" t="s">
        <v>28</v>
      </c>
      <c r="C13" s="25">
        <v>100</v>
      </c>
      <c r="D13" s="26">
        <v>0.1</v>
      </c>
      <c r="E13" s="50">
        <f t="shared" si="1"/>
        <v>10</v>
      </c>
    </row>
    <row r="14" spans="1:5" ht="15" customHeight="1" x14ac:dyDescent="0.25">
      <c r="A14" s="30" t="s">
        <v>29</v>
      </c>
      <c r="B14" s="19" t="s">
        <v>30</v>
      </c>
      <c r="C14" s="25">
        <v>100</v>
      </c>
      <c r="D14" s="27">
        <v>0.2</v>
      </c>
      <c r="E14" s="50">
        <f t="shared" si="1"/>
        <v>20</v>
      </c>
    </row>
    <row r="15" spans="1:5" ht="15" customHeight="1" x14ac:dyDescent="0.25">
      <c r="A15" s="30" t="s">
        <v>31</v>
      </c>
      <c r="B15" s="19" t="s">
        <v>32</v>
      </c>
      <c r="C15" s="19">
        <v>3</v>
      </c>
      <c r="D15" s="26">
        <v>3</v>
      </c>
      <c r="E15" s="50">
        <f t="shared" si="1"/>
        <v>9</v>
      </c>
    </row>
    <row r="16" spans="1:5" ht="15" customHeight="1" x14ac:dyDescent="0.25">
      <c r="A16" s="30" t="s">
        <v>33</v>
      </c>
      <c r="B16" s="19"/>
      <c r="C16" s="25">
        <v>3</v>
      </c>
      <c r="D16" s="26">
        <v>3</v>
      </c>
      <c r="E16" s="50">
        <f t="shared" si="1"/>
        <v>9</v>
      </c>
    </row>
    <row r="17" spans="1:6" ht="15" customHeight="1" x14ac:dyDescent="0.25">
      <c r="A17" s="30" t="s">
        <v>34</v>
      </c>
      <c r="B17" s="19" t="s">
        <v>35</v>
      </c>
      <c r="C17" s="25">
        <v>3</v>
      </c>
      <c r="D17" s="26">
        <v>10</v>
      </c>
      <c r="E17" s="50">
        <f t="shared" si="1"/>
        <v>30</v>
      </c>
    </row>
    <row r="18" spans="1:6" ht="15" customHeight="1" x14ac:dyDescent="0.25">
      <c r="A18" s="30" t="s">
        <v>36</v>
      </c>
      <c r="B18" s="19"/>
      <c r="C18" s="25">
        <v>30</v>
      </c>
      <c r="D18" s="26">
        <v>1</v>
      </c>
      <c r="E18" s="50">
        <f t="shared" si="1"/>
        <v>30</v>
      </c>
    </row>
    <row r="19" spans="1:6" ht="15" customHeight="1" x14ac:dyDescent="0.25">
      <c r="A19" s="30" t="s">
        <v>38</v>
      </c>
      <c r="B19" s="19"/>
      <c r="C19" s="25">
        <v>30</v>
      </c>
      <c r="D19" s="26">
        <v>0.9</v>
      </c>
      <c r="E19" s="50">
        <f t="shared" si="1"/>
        <v>27</v>
      </c>
      <c r="F19" s="64" t="s">
        <v>39</v>
      </c>
    </row>
    <row r="20" spans="1:6" ht="15" customHeight="1" x14ac:dyDescent="0.25">
      <c r="A20" s="30" t="s">
        <v>40</v>
      </c>
      <c r="B20" s="19"/>
      <c r="C20" s="25">
        <v>6</v>
      </c>
      <c r="D20" s="26">
        <v>11.84</v>
      </c>
      <c r="E20" s="50">
        <f t="shared" si="1"/>
        <v>71.039999999999992</v>
      </c>
      <c r="F20" s="64" t="s">
        <v>41</v>
      </c>
    </row>
    <row r="21" spans="1:6" ht="15" customHeight="1" x14ac:dyDescent="0.25">
      <c r="A21" s="30"/>
      <c r="B21" s="19"/>
      <c r="C21" s="25"/>
      <c r="D21" s="26"/>
      <c r="E21" s="50"/>
    </row>
    <row r="22" spans="1:6" ht="15" customHeight="1" thickBot="1" x14ac:dyDescent="0.3">
      <c r="A22" s="36" t="s">
        <v>47</v>
      </c>
      <c r="B22" s="37"/>
      <c r="C22" s="37"/>
      <c r="D22" s="38"/>
      <c r="E22" s="51">
        <f>SUM(E7,E9)</f>
        <v>314.45</v>
      </c>
    </row>
    <row r="23" spans="1:6" ht="15" customHeight="1" x14ac:dyDescent="0.25">
      <c r="A23" s="31"/>
      <c r="B23" s="19"/>
      <c r="C23" s="19"/>
      <c r="D23" s="19"/>
      <c r="E23" s="47"/>
    </row>
    <row r="24" spans="1:6" ht="15" customHeight="1" x14ac:dyDescent="0.25">
      <c r="A24" s="32" t="s">
        <v>15</v>
      </c>
      <c r="B24" s="19"/>
      <c r="C24" s="19"/>
      <c r="D24" s="19"/>
      <c r="E24" s="47"/>
    </row>
    <row r="25" spans="1:6" ht="15" customHeight="1" x14ac:dyDescent="0.25">
      <c r="A25" s="31"/>
      <c r="B25" s="19"/>
      <c r="C25" s="19" t="s">
        <v>2</v>
      </c>
      <c r="D25" s="19" t="s">
        <v>51</v>
      </c>
      <c r="E25" s="47" t="s">
        <v>3</v>
      </c>
    </row>
    <row r="26" spans="1:6" ht="15" customHeight="1" x14ac:dyDescent="0.25">
      <c r="A26" s="31" t="s">
        <v>48</v>
      </c>
      <c r="B26" s="19"/>
      <c r="C26" s="33">
        <v>1</v>
      </c>
      <c r="D26" s="27">
        <v>50</v>
      </c>
      <c r="E26" s="52">
        <f>C26*D26</f>
        <v>50</v>
      </c>
    </row>
    <row r="27" spans="1:6" ht="15" customHeight="1" x14ac:dyDescent="0.25">
      <c r="A27" s="31" t="s">
        <v>49</v>
      </c>
      <c r="B27" s="19"/>
      <c r="C27" s="33">
        <v>1</v>
      </c>
      <c r="D27" s="27">
        <v>20</v>
      </c>
      <c r="E27" s="52">
        <f t="shared" ref="E27:E29" si="2">C27*D27</f>
        <v>20</v>
      </c>
    </row>
    <row r="28" spans="1:6" ht="15" customHeight="1" x14ac:dyDescent="0.25">
      <c r="A28" s="31" t="s">
        <v>52</v>
      </c>
      <c r="B28" s="19"/>
      <c r="C28" s="33">
        <v>4</v>
      </c>
      <c r="D28" s="27">
        <v>8</v>
      </c>
      <c r="E28" s="52">
        <f t="shared" si="2"/>
        <v>32</v>
      </c>
    </row>
    <row r="29" spans="1:6" ht="15" customHeight="1" x14ac:dyDescent="0.25">
      <c r="A29" s="31" t="s">
        <v>50</v>
      </c>
      <c r="B29" s="19"/>
      <c r="C29" s="33">
        <v>2</v>
      </c>
      <c r="D29" s="27">
        <v>18</v>
      </c>
      <c r="E29" s="52">
        <f t="shared" si="2"/>
        <v>36</v>
      </c>
    </row>
    <row r="30" spans="1:6" ht="15" customHeight="1" x14ac:dyDescent="0.25">
      <c r="A30" s="31"/>
      <c r="B30" s="19"/>
      <c r="C30" s="33"/>
      <c r="D30" s="27"/>
      <c r="E30" s="52"/>
    </row>
    <row r="31" spans="1:6" ht="15" customHeight="1" thickBot="1" x14ac:dyDescent="0.3">
      <c r="A31" s="36"/>
      <c r="B31" s="37"/>
      <c r="C31" s="45"/>
      <c r="D31" s="38"/>
      <c r="E31" s="51">
        <f>SUM(E26:E29)</f>
        <v>138</v>
      </c>
    </row>
    <row r="32" spans="1:6" ht="15" customHeight="1" x14ac:dyDescent="0.25">
      <c r="A32" s="31"/>
      <c r="B32" s="19"/>
      <c r="C32" s="33"/>
      <c r="D32" s="19"/>
      <c r="E32" s="47"/>
    </row>
    <row r="33" spans="1:5" ht="15" customHeight="1" thickBot="1" x14ac:dyDescent="0.3">
      <c r="A33" s="34" t="s">
        <v>53</v>
      </c>
      <c r="B33" s="35"/>
      <c r="C33" s="35"/>
      <c r="D33" s="35"/>
      <c r="E33" s="51">
        <f>SUM(E31,E22)</f>
        <v>452.45</v>
      </c>
    </row>
  </sheetData>
  <hyperlinks>
    <hyperlink ref="F20" r:id="rId1"/>
    <hyperlink ref="F19" r:id="rId2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Gesamt</vt:lpstr>
      <vt:lpstr>Reisekosten</vt:lpstr>
      <vt:lpstr>Marketing</vt:lpstr>
      <vt:lpstr>Material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 Pryadun</cp:lastModifiedBy>
  <dcterms:created xsi:type="dcterms:W3CDTF">2018-07-05T09:54:28Z</dcterms:created>
  <dcterms:modified xsi:type="dcterms:W3CDTF">2018-07-26T16:05:11Z</dcterms:modified>
</cp:coreProperties>
</file>