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rive\03.VTC TOYS\05. ô tô 8 bánh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B28" i="1"/>
  <c r="E25" i="1"/>
  <c r="D25" i="1"/>
  <c r="D24" i="1"/>
  <c r="D23" i="1"/>
  <c r="E19" i="1" l="1"/>
  <c r="D19" i="1"/>
  <c r="F7" i="1"/>
  <c r="F8" i="1" s="1"/>
  <c r="D14" i="1"/>
  <c r="D13" i="1"/>
  <c r="F6" i="1"/>
  <c r="D9" i="1"/>
  <c r="E7" i="1"/>
  <c r="F3" i="1"/>
  <c r="F2" i="1"/>
  <c r="F5" i="1" s="1"/>
  <c r="D15" i="1" l="1"/>
  <c r="D17" i="1" s="1"/>
  <c r="B29" i="1" s="1"/>
  <c r="F9" i="1"/>
</calcChain>
</file>

<file path=xl/sharedStrings.xml><?xml version="1.0" encoding="utf-8"?>
<sst xmlns="http://schemas.openxmlformats.org/spreadsheetml/2006/main" count="26" uniqueCount="22">
  <si>
    <t>红色</t>
  </si>
  <si>
    <t>蓝色</t>
  </si>
  <si>
    <t>单价</t>
  </si>
  <si>
    <t>数量</t>
  </si>
  <si>
    <t>一共</t>
  </si>
  <si>
    <t>总额</t>
  </si>
  <si>
    <t>产品</t>
  </si>
  <si>
    <t>图片</t>
  </si>
  <si>
    <t>灯光喷雾八轮遥控</t>
  </si>
  <si>
    <t>Vận chuyển nội địa</t>
  </si>
  <si>
    <t>Vận chuyển việt nam</t>
  </si>
  <si>
    <t>https://detail.1688.com/offer/696946449973.html?spm=a360q.8274423.0.0.49c84c9aqv0DhC</t>
  </si>
  <si>
    <t>总量</t>
  </si>
  <si>
    <t>金额</t>
  </si>
  <si>
    <t>运费</t>
  </si>
  <si>
    <t>总</t>
  </si>
  <si>
    <t>恐龙呲水小水玩具</t>
  </si>
  <si>
    <t>竹蜻蜓恐龙发光飞碟枪儿童户外发光玩具</t>
  </si>
  <si>
    <t>Tiền còn</t>
  </si>
  <si>
    <t>Tổng 30/01/2023</t>
  </si>
  <si>
    <t>叠叠陀螺</t>
  </si>
  <si>
    <t>vận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</si>
</sst>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2" xfId="1" applyNumberFormat="1" applyFont="1" applyBorder="1" applyAlignment="1"/>
    <xf numFmtId="16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164" fontId="0" fillId="0" borderId="0" xfId="0" applyNumberFormat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241055</xdr:colOff>
      <xdr:row>2</xdr:row>
      <xdr:rowOff>87637</xdr:rowOff>
    </xdr:from>
    <xdr:to>
      <xdr:col>1</xdr:col>
      <xdr:colOff>1422156</xdr:colOff>
      <xdr:row>2</xdr:row>
      <xdr:rowOff>1000859</xdr:rowOff>
    </xdr:to>
    <xdr:pic>
      <xdr:nvPicPr>
        <xdr:cNvPr id="2" name="Picture 1" descr="https://cbu01.alicdn.com/img/ibank/O1CN01jmaWEr1Fyh15YN6Ze_!!3536730556-0-cib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1" t="16363" r="8636" b="15455"/>
        <a:stretch/>
      </xdr:blipFill>
      <xdr:spPr bwMode="auto">
        <a:xfrm>
          <a:off x="2028824" y="1926695"/>
          <a:ext cx="1181101" cy="913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375872</xdr:colOff>
      <xdr:row>1</xdr:row>
      <xdr:rowOff>19050</xdr:rowOff>
    </xdr:from>
    <xdr:to>
      <xdr:col>1</xdr:col>
      <xdr:colOff>1309322</xdr:colOff>
      <xdr:row>1</xdr:row>
      <xdr:rowOff>953966</xdr:rowOff>
    </xdr:to>
    <xdr:pic>
      <xdr:nvPicPr>
        <xdr:cNvPr id="3" name="Picture 2" descr="https://cbu01.alicdn.com/img/ibank/O1CN01MSr4Y11Fyh1F0wxbQ_!!3536730556-0-cib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641" y="422031"/>
          <a:ext cx="933450" cy="934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="115" zoomScaleNormal="115" workbookViewId="0">
      <selection activeCell="D20" sqref="D20"/>
    </sheetView>
  </sheetViews>
  <sheetFormatPr defaultRowHeight="15" x14ac:dyDescent="0.25"/>
  <cols>
    <col min="1" max="1" width="35.28515625" style="2" customWidth="1"/>
    <col min="2" max="2" width="26.85546875" style="1" customWidth="1"/>
    <col min="3" max="3" width="9.140625" style="1"/>
    <col min="4" max="4" width="12.28515625" style="1" bestFit="1" customWidth="1"/>
    <col min="5" max="5" width="15.140625" style="1" bestFit="1" customWidth="1"/>
    <col min="6" max="6" width="16.42578125" style="1" customWidth="1"/>
    <col min="7" max="7" width="33" customWidth="1"/>
    <col min="8" max="8" width="12.28515625" bestFit="1" customWidth="1"/>
  </cols>
  <sheetData>
    <row r="1" spans="1:8" s="4" customFormat="1" ht="31.5" customHeight="1" x14ac:dyDescent="0.25">
      <c r="A1" s="5" t="s">
        <v>6</v>
      </c>
      <c r="B1" s="5" t="s">
        <v>7</v>
      </c>
      <c r="C1" s="5"/>
      <c r="D1" s="5" t="s">
        <v>2</v>
      </c>
      <c r="E1" s="5" t="s">
        <v>3</v>
      </c>
      <c r="F1" s="5" t="s">
        <v>5</v>
      </c>
    </row>
    <row r="2" spans="1:8" s="3" customFormat="1" ht="79.5" customHeight="1" x14ac:dyDescent="0.25">
      <c r="A2" s="6" t="s">
        <v>8</v>
      </c>
      <c r="B2" s="7"/>
      <c r="C2" s="8" t="s">
        <v>0</v>
      </c>
      <c r="D2" s="8">
        <v>58</v>
      </c>
      <c r="E2" s="8">
        <v>24</v>
      </c>
      <c r="F2" s="9">
        <f>E2*D2</f>
        <v>1392</v>
      </c>
      <c r="G2" s="17" t="s">
        <v>11</v>
      </c>
      <c r="H2"/>
    </row>
    <row r="3" spans="1:8" s="3" customFormat="1" ht="79.5" customHeight="1" x14ac:dyDescent="0.25">
      <c r="A3" s="6" t="s">
        <v>8</v>
      </c>
      <c r="B3" s="8"/>
      <c r="C3" s="8" t="s">
        <v>1</v>
      </c>
      <c r="D3" s="8">
        <v>58</v>
      </c>
      <c r="E3" s="8">
        <v>24</v>
      </c>
      <c r="F3" s="9">
        <f t="shared" ref="F3" si="0">E3*D3</f>
        <v>1392</v>
      </c>
      <c r="G3" s="17" t="s">
        <v>11</v>
      </c>
    </row>
    <row r="4" spans="1:8" s="3" customFormat="1" ht="29.25" customHeight="1" x14ac:dyDescent="0.25">
      <c r="A4" s="6" t="s">
        <v>9</v>
      </c>
      <c r="B4" s="8"/>
      <c r="C4" s="8"/>
      <c r="D4" s="8"/>
      <c r="E4" s="8"/>
      <c r="F4" s="9">
        <v>120</v>
      </c>
    </row>
    <row r="5" spans="1:8" s="3" customFormat="1" ht="29.25" customHeight="1" x14ac:dyDescent="0.25">
      <c r="A5" s="10"/>
      <c r="B5" s="5"/>
      <c r="C5" s="5"/>
      <c r="D5" s="5"/>
      <c r="E5" s="5"/>
      <c r="F5" s="11">
        <f>SUM(F2:F4)</f>
        <v>2904</v>
      </c>
    </row>
    <row r="6" spans="1:8" s="3" customFormat="1" ht="29.25" customHeight="1" x14ac:dyDescent="0.25">
      <c r="A6" s="6" t="s">
        <v>10</v>
      </c>
      <c r="B6" s="8"/>
      <c r="C6" s="8"/>
      <c r="D6" s="8"/>
      <c r="E6" s="8"/>
      <c r="F6" s="9">
        <f>2.5*40</f>
        <v>100</v>
      </c>
    </row>
    <row r="7" spans="1:8" s="3" customFormat="1" ht="30" customHeight="1" x14ac:dyDescent="0.25">
      <c r="A7" s="10" t="s">
        <v>4</v>
      </c>
      <c r="B7" s="5"/>
      <c r="C7" s="5"/>
      <c r="D7" s="5"/>
      <c r="E7" s="5">
        <f>SUM(E2:E3)</f>
        <v>48</v>
      </c>
      <c r="F7" s="12">
        <f>(F5+F6)</f>
        <v>3004</v>
      </c>
      <c r="G7" s="13"/>
      <c r="H7" s="13"/>
    </row>
    <row r="8" spans="1:8" x14ac:dyDescent="0.25">
      <c r="E8" s="14"/>
      <c r="F8" s="14">
        <f>F7*3500</f>
        <v>10514000</v>
      </c>
    </row>
    <row r="9" spans="1:8" x14ac:dyDescent="0.25">
      <c r="D9" s="16">
        <f>D3*3500</f>
        <v>203000</v>
      </c>
      <c r="F9" s="15">
        <f>F8/E7</f>
        <v>219041.66666666666</v>
      </c>
    </row>
    <row r="12" spans="1:8" x14ac:dyDescent="0.25">
      <c r="A12" s="18"/>
      <c r="B12" s="19" t="s">
        <v>2</v>
      </c>
      <c r="C12" s="19" t="s">
        <v>12</v>
      </c>
      <c r="D12" s="19" t="s">
        <v>13</v>
      </c>
    </row>
    <row r="13" spans="1:8" s="3" customFormat="1" ht="30" x14ac:dyDescent="0.25">
      <c r="A13" s="20" t="s">
        <v>17</v>
      </c>
      <c r="B13" s="8">
        <v>4.5</v>
      </c>
      <c r="C13" s="8">
        <v>120</v>
      </c>
      <c r="D13" s="8">
        <f>B13*C13</f>
        <v>540</v>
      </c>
      <c r="E13" s="4"/>
      <c r="F13" s="4"/>
    </row>
    <row r="14" spans="1:8" x14ac:dyDescent="0.25">
      <c r="A14" s="22" t="s">
        <v>16</v>
      </c>
      <c r="B14" s="19">
        <v>5.3</v>
      </c>
      <c r="C14" s="19">
        <v>20</v>
      </c>
      <c r="D14" s="19">
        <f>B14*C14</f>
        <v>106</v>
      </c>
    </row>
    <row r="15" spans="1:8" x14ac:dyDescent="0.25">
      <c r="A15" s="18"/>
      <c r="B15" s="19" t="s">
        <v>15</v>
      </c>
      <c r="C15" s="19"/>
      <c r="D15" s="19">
        <f>SUM(D13:D14)</f>
        <v>646</v>
      </c>
    </row>
    <row r="16" spans="1:8" x14ac:dyDescent="0.25">
      <c r="A16" s="18"/>
      <c r="B16" s="19" t="s">
        <v>14</v>
      </c>
      <c r="C16" s="19"/>
      <c r="D16" s="19">
        <v>45</v>
      </c>
    </row>
    <row r="17" spans="1:6" x14ac:dyDescent="0.25">
      <c r="A17" s="18"/>
      <c r="B17" s="19" t="s">
        <v>4</v>
      </c>
      <c r="C17" s="19"/>
      <c r="D17" s="21">
        <f>SUM(D15:D16)</f>
        <v>691</v>
      </c>
    </row>
    <row r="18" spans="1:6" x14ac:dyDescent="0.25">
      <c r="A18" s="24"/>
      <c r="B18" s="25"/>
      <c r="C18" s="25"/>
      <c r="D18" s="26"/>
      <c r="E18" s="1">
        <v>3385</v>
      </c>
    </row>
    <row r="19" spans="1:6" x14ac:dyDescent="0.25">
      <c r="A19" s="18" t="s">
        <v>20</v>
      </c>
      <c r="B19" s="19">
        <v>5.6</v>
      </c>
      <c r="C19" s="19">
        <v>100</v>
      </c>
      <c r="D19" s="21">
        <f>C19*B19</f>
        <v>560</v>
      </c>
      <c r="E19" s="27">
        <f>B19*E18</f>
        <v>18956</v>
      </c>
      <c r="F19" s="19"/>
    </row>
    <row r="20" spans="1:6" x14ac:dyDescent="0.25">
      <c r="A20" s="24" t="s">
        <v>21</v>
      </c>
      <c r="B20" s="25"/>
      <c r="C20" s="25"/>
      <c r="D20" s="28"/>
    </row>
    <row r="21" spans="1:6" x14ac:dyDescent="0.25">
      <c r="A21" s="24"/>
      <c r="B21" s="25"/>
      <c r="C21" s="25"/>
      <c r="D21" s="28">
        <f>SUM(D19:D20)</f>
        <v>560</v>
      </c>
    </row>
    <row r="22" spans="1:6" x14ac:dyDescent="0.25">
      <c r="A22" s="24"/>
      <c r="B22" s="25"/>
      <c r="C22" s="25"/>
      <c r="D22" s="28"/>
    </row>
    <row r="23" spans="1:6" x14ac:dyDescent="0.25">
      <c r="A23" s="24"/>
      <c r="B23" s="25">
        <v>71</v>
      </c>
      <c r="C23" s="25">
        <v>24</v>
      </c>
      <c r="D23" s="28">
        <f>C23*B23</f>
        <v>1704</v>
      </c>
    </row>
    <row r="24" spans="1:6" x14ac:dyDescent="0.25">
      <c r="A24" s="24"/>
      <c r="B24" s="25">
        <v>71</v>
      </c>
      <c r="C24" s="25">
        <v>24</v>
      </c>
      <c r="D24" s="28">
        <f>C24*B24</f>
        <v>1704</v>
      </c>
    </row>
    <row r="25" spans="1:6" x14ac:dyDescent="0.25">
      <c r="A25" s="24"/>
      <c r="B25" s="25"/>
      <c r="C25" s="25"/>
      <c r="D25" s="28">
        <f>SUM(D23:D24)</f>
        <v>3408</v>
      </c>
      <c r="E25" s="30">
        <f>D25*3350</f>
        <v>11416800</v>
      </c>
    </row>
    <row r="26" spans="1:6" x14ac:dyDescent="0.25">
      <c r="D26" s="29"/>
    </row>
    <row r="27" spans="1:6" x14ac:dyDescent="0.25">
      <c r="A27" s="2" t="s">
        <v>19</v>
      </c>
      <c r="B27" s="1">
        <v>5000</v>
      </c>
    </row>
    <row r="28" spans="1:6" x14ac:dyDescent="0.25">
      <c r="A28" s="2" t="s">
        <v>18</v>
      </c>
      <c r="B28" s="23">
        <f>D17+F5+D21</f>
        <v>4155</v>
      </c>
    </row>
    <row r="29" spans="1:6" x14ac:dyDescent="0.25">
      <c r="B29" s="15">
        <f>B28*3385</f>
        <v>14064675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thien chien</dc:creator>
  <cp:lastModifiedBy>vu thien chien</cp:lastModifiedBy>
  <dcterms:created xsi:type="dcterms:W3CDTF">2023-01-30T03:51:23Z</dcterms:created>
  <dcterms:modified xsi:type="dcterms:W3CDTF">2023-01-30T10:03:27Z</dcterms:modified>
</cp:coreProperties>
</file>