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Gogo\Desktop\Work\City 3\Data Vis\CW data\"/>
    </mc:Choice>
  </mc:AlternateContent>
  <xr:revisionPtr revIDLastSave="0" documentId="13_ncr:1_{9DDB7A63-A739-4AE7-AE84-163B95AED72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3" sheetId="3" r:id="rId2"/>
    <sheet name="Sheet4" sheetId="4" r:id="rId3"/>
  </sheets>
  <definedNames>
    <definedName name="_xlnm._FilterDatabase" localSheetId="2" hidden="1">Sheet4!$E$1:$E$297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" i="3"/>
  <c r="D2" i="3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" i="3" a="1"/>
  <c r="E2" i="3" s="1"/>
  <c r="D3" i="3"/>
  <c r="D6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<sst xmlns="http://schemas.openxmlformats.org/spreadsheetml/2006/main" count="4285" uniqueCount="1408">
  <si>
    <t>Area code</t>
  </si>
  <si>
    <t>Area name</t>
  </si>
  <si>
    <t>Median age</t>
  </si>
  <si>
    <t>K04000001</t>
  </si>
  <si>
    <t>England and Wales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</si>
  <si>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</si>
  <si>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</si>
  <si>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</si>
  <si>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</si>
  <si>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</si>
  <si>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</si>
  <si>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</si>
  <si>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</si>
  <si>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</si>
  <si>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</si>
  <si>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</si>
  <si>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</si>
  <si>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</si>
  <si>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</si>
  <si>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</si>
  <si>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</si>
  <si>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</si>
  <si>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</si>
  <si>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</si>
  <si>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</si>
  <si>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</si>
  <si>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</si>
  <si>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</si>
  <si>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</si>
  <si>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</si>
  <si>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</si>
  <si>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</si>
  <si>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</si>
  <si>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</si>
  <si>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</si>
  <si>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</si>
  <si>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</si>
  <si>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</si>
  <si>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</si>
  <si>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</si>
  <si>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</si>
  <si>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</si>
  <si>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</si>
  <si>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</si>
  <si>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</si>
  <si>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</si>
  <si>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</si>
  <si>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</si>
  <si>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</si>
  <si>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</si>
  <si>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</si>
  <si>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</si>
  <si>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</si>
  <si>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</si>
  <si>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</si>
  <si>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</si>
  <si>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</si>
  <si>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</si>
  <si>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</si>
  <si>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</si>
  <si>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</si>
  <si>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</si>
  <si>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</si>
  <si>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</si>
  <si>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</si>
  <si>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</si>
  <si>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</si>
  <si>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</si>
  <si>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</si>
  <si>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</si>
  <si>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</si>
  <si>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</si>
  <si>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</si>
  <si>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</si>
  <si>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</si>
  <si>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</si>
  <si>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</si>
  <si>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</si>
  <si>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</si>
  <si>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</si>
  <si>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</si>
  <si>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</si>
  <si>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</si>
  <si>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</si>
  <si>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</si>
  <si>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</si>
  <si>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</si>
  <si>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</si>
  <si>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</si>
  <si>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</si>
  <si>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</si>
  <si>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</si>
  <si>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</si>
  <si>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</si>
  <si>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</si>
  <si>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</si>
  <si>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</si>
  <si>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</si>
  <si>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</si>
  <si>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</si>
  <si>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</si>
  <si>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</si>
  <si>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</si>
  <si>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</si>
  <si>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</si>
  <si>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</si>
  <si>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</si>
  <si>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</si>
  <si>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</si>
  <si>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</si>
  <si>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</si>
  <si>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</si>
  <si>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</si>
  <si>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</si>
  <si>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</si>
  <si>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</si>
  <si>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</si>
  <si>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</si>
  <si>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</si>
  <si>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</si>
  <si>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</si>
  <si>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</si>
  <si>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</si>
  <si>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</si>
  <si>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</si>
  <si>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</si>
  <si>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</si>
  <si>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</si>
  <si>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</si>
  <si>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</si>
  <si>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</si>
  <si>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</si>
  <si>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</si>
  <si>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</si>
  <si>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</si>
  <si>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</si>
  <si>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</si>
  <si>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</si>
  <si>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</si>
  <si>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</si>
  <si>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</si>
  <si>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</si>
  <si>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</si>
  <si>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</si>
  <si>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</si>
  <si>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</si>
  <si>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</si>
  <si>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</si>
  <si>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</si>
  <si>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</si>
  <si>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</si>
  <si>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</si>
  <si>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</si>
  <si>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</si>
  <si>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</si>
  <si>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</si>
  <si>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</si>
  <si>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</si>
  <si>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</si>
  <si>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</si>
  <si>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</si>
  <si>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</si>
  <si>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</si>
  <si>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</si>
  <si>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</si>
  <si>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</si>
  <si>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</si>
  <si>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</si>
  <si>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</si>
  <si>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</si>
  <si>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</si>
  <si>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</si>
  <si>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</si>
  <si>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</si>
  <si>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</si>
  <si>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</si>
  <si>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</si>
  <si>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</si>
  <si>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</si>
  <si>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</si>
  <si>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</si>
  <si>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</si>
  <si>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</si>
  <si>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</si>
  <si>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</si>
  <si>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</si>
  <si>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</si>
  <si>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</si>
  <si>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</si>
  <si>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</si>
  <si>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</si>
  <si>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</si>
  <si>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</si>
  <si>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</si>
  <si>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</si>
  <si>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</si>
  <si>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</si>
  <si>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</si>
  <si>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</si>
  <si>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</si>
  <si>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</si>
  <si>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</si>
  <si>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</si>
  <si>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</si>
  <si>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</si>
  <si>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</si>
  <si>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</si>
  <si>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</si>
  <si>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</si>
  <si>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</si>
  <si>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</si>
  <si>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</si>
  <si>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</si>
  <si>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</si>
  <si>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</si>
  <si>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</si>
  <si>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</si>
  <si>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</si>
  <si>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</si>
  <si>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</si>
  <si>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</si>
  <si>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</si>
  <si>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</si>
  <si>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</si>
  <si>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</si>
  <si>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</si>
  <si>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</si>
  <si>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</si>
  <si>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</si>
  <si>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</si>
  <si>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</si>
  <si>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</si>
  <si>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</si>
  <si>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</si>
  <si>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</si>
  <si>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</si>
  <si>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</si>
  <si>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</si>
  <si>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</si>
  <si>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</si>
  <si>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</si>
  <si>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</si>
  <si>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</si>
  <si>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</si>
  <si>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</si>
  <si>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</si>
  <si>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</si>
  <si>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</si>
  <si>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</si>
  <si>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</si>
  <si>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</si>
  <si>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</si>
  <si>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</si>
  <si>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</si>
  <si>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</si>
  <si>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</si>
  <si>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</si>
  <si>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</si>
  <si>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</si>
  <si>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</si>
  <si>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</si>
  <si>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</si>
  <si>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</si>
  <si>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</si>
  <si>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</si>
  <si>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</si>
  <si>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</si>
  <si>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</si>
  <si>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</si>
  <si>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</si>
  <si>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</si>
  <si>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</si>
  <si>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</si>
  <si>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</si>
  <si>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</si>
  <si>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</si>
  <si>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</si>
  <si>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</si>
  <si>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</si>
  <si>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</si>
  <si>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</si>
  <si>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</si>
  <si>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</si>
  <si>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</si>
  <si>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</si>
  <si>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</si>
  <si>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</si>
  <si>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</si>
  <si>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</si>
  <si>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</si>
  <si>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</si>
  <si>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</si>
  <si>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</si>
  <si>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</si>
  <si>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</si>
  <si>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</si>
  <si>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</si>
  <si>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</si>
  <si>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</si>
  <si>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</si>
  <si>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</si>
  <si>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</si>
  <si>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</si>
  <si>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</si>
  <si>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</si>
  <si>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</si>
  <si>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</si>
  <si>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</si>
  <si>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</si>
  <si>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</si>
  <si>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</si>
  <si>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</si>
  <si>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</si>
  <si>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</si>
  <si>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</si>
  <si>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</si>
  <si>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</si>
  <si>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</si>
  <si>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</si>
  <si>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</si>
  <si>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</si>
  <si>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</si>
  <si>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</si>
  <si>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</si>
  <si>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</si>
  <si>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</si>
  <si>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</si>
  <si>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</si>
  <si>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</si>
  <si>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</si>
  <si>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</si>
  <si>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</si>
  <si>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</si>
  <si>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</si>
  <si>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</si>
  <si>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</si>
  <si>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</si>
  <si>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</si>
  <si>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</si>
  <si>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</si>
  <si>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</si>
  <si>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</si>
  <si>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</si>
  <si>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</si>
  <si>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</si>
  <si>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</si>
  <si>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</si>
  <si>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</si>
  <si>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</si>
  <si>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</si>
  <si>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</si>
  <si>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</si>
  <si>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</si>
  <si>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</si>
  <si>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</si>
  <si>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</si>
  <si>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</si>
  <si>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</si>
  <si>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</si>
  <si>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</si>
  <si>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</si>
  <si>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</si>
  <si>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</si>
  <si>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</si>
  <si>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</si>
  <si>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</si>
  <si>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</si>
  <si>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</si>
  <si>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</si>
  <si>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</si>
  <si>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</si>
  <si>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</si>
  <si>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</si>
  <si>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</si>
  <si>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</si>
  <si>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</si>
  <si>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</si>
  <si>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</si>
  <si>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</si>
  <si>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</si>
  <si>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</si>
  <si>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</si>
  <si>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</si>
  <si>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</si>
  <si>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</si>
  <si>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</si>
  <si>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</si>
  <si>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</si>
  <si>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</si>
  <si>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</si>
  <si>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</si>
  <si>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</si>
  <si>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</si>
  <si>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</si>
  <si>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</si>
  <si>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</si>
  <si>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</si>
  <si>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</si>
  <si>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</si>
  <si>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</si>
  <si>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</si>
  <si>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</si>
  <si>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</si>
  <si>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</si>
  <si>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</si>
  <si>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</si>
  <si>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</si>
  <si>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</si>
  <si>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</si>
  <si>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</si>
  <si>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</si>
  <si>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</si>
  <si>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</si>
  <si>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</si>
  <si>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</si>
  <si>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</si>
  <si>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</si>
  <si>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</si>
  <si>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</si>
  <si>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</si>
  <si>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</si>
  <si>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</si>
  <si>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</si>
  <si>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</si>
  <si>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</si>
  <si>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</si>
  <si>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</si>
  <si>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</si>
  <si>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</si>
  <si>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</si>
  <si>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</si>
  <si>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</si>
  <si>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</si>
  <si>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</si>
  <si>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</si>
  <si>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</si>
  <si>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</si>
  <si>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</si>
  <si>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</si>
  <si>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</si>
  <si>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</si>
  <si>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</si>
  <si>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</si>
  <si>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</si>
  <si>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</si>
  <si>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</si>
  <si>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</si>
  <si>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</si>
  <si>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</si>
  <si>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</si>
  <si>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</si>
  <si>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</si>
  <si>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</si>
  <si>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</si>
  <si>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</si>
  <si>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</si>
  <si>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</si>
  <si>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</si>
  <si>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</si>
  <si>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</si>
  <si>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</si>
  <si>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</si>
  <si>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</si>
  <si>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</si>
  <si>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</si>
  <si>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</si>
  <si>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</si>
  <si>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</si>
  <si>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</si>
  <si>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</si>
  <si>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</si>
  <si>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</si>
  <si>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</si>
  <si>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</si>
  <si>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</si>
  <si>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</si>
  <si>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</si>
  <si>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</si>
  <si>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</si>
  <si>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</si>
  <si>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</si>
  <si>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</si>
  <si>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</si>
  <si>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</si>
  <si>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</si>
  <si>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</si>
  <si>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</si>
  <si>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</si>
  <si>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</si>
  <si>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</si>
  <si>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</si>
  <si>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</si>
  <si>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</si>
  <si>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</si>
  <si>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</si>
  <si>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</si>
  <si>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</si>
  <si>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</si>
  <si>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</si>
  <si>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</si>
  <si>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</si>
  <si>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</si>
  <si>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</si>
  <si>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</si>
  <si>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</si>
  <si>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</si>
  <si>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</si>
  <si>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</si>
  <si>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</si>
  <si>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</si>
  <si>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</si>
  <si>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</si>
  <si>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</si>
  <si>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</si>
  <si>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</si>
  <si>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</si>
  <si>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</si>
  <si>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</si>
  <si>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</si>
  <si>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</si>
  <si>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</si>
  <si>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</si>
  <si>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</si>
  <si>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</si>
  <si>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</si>
  <si>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</si>
  <si>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</si>
  <si>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</si>
  <si>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</si>
  <si>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</si>
  <si>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</si>
  <si>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</si>
  <si>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</si>
  <si>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</si>
  <si>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</si>
  <si>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</si>
  <si>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</si>
  <si>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</si>
  <si>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</si>
  <si>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</si>
  <si>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</si>
  <si>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</si>
  <si>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</si>
  <si>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</si>
  <si>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</si>
  <si>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</si>
  <si>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</si>
  <si>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</si>
  <si>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</si>
  <si>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</si>
  <si>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</si>
  <si>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</si>
  <si>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</si>
  <si>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</si>
  <si>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</si>
  <si>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</si>
  <si>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</si>
  <si>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</si>
  <si>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</si>
  <si>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</si>
  <si>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</si>
  <si>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</si>
  <si>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</si>
  <si>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</si>
  <si>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</si>
  <si>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</si>
  <si>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</si>
  <si>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</si>
  <si>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</si>
  <si>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</si>
  <si>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</si>
  <si>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</si>
  <si>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</si>
  <si>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</si>
  <si>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</si>
  <si>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</si>
  <si>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</si>
  <si>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</si>
  <si>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</si>
  <si>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</si>
  <si>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</si>
  <si>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</si>
  <si>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</si>
  <si>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</si>
  <si>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</si>
  <si>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</si>
  <si>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</si>
  <si>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</si>
  <si>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</si>
  <si>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</si>
  <si>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</si>
  <si>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</si>
  <si>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</si>
  <si>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</si>
  <si>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</si>
  <si>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</si>
  <si>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</si>
  <si>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</si>
  <si>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</si>
  <si>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</si>
  <si>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</si>
  <si>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</si>
  <si>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</si>
  <si>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</si>
  <si>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</si>
  <si>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</si>
  <si>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</si>
  <si>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</si>
  <si>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</si>
  <si>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</si>
  <si>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</si>
  <si>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</si>
  <si>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</si>
  <si>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</si>
  <si>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</si>
  <si>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</si>
  <si>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</si>
  <si>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</si>
  <si>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</si>
  <si>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</si>
  <si>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</si>
  <si>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</si>
  <si>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</si>
  <si>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</si>
  <si>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</si>
  <si>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</si>
  <si>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</si>
  <si>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</si>
  <si>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</si>
  <si>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</si>
  <si>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</si>
  <si>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</si>
  <si>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</si>
  <si>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</si>
  <si>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</si>
  <si>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</si>
  <si>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</si>
  <si>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</si>
  <si>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</si>
  <si>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</si>
  <si>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</si>
  <si>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</si>
  <si>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</si>
  <si>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</si>
  <si>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</si>
  <si>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</si>
  <si>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</si>
  <si>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</si>
  <si>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</si>
  <si>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</si>
  <si>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</si>
  <si>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</si>
  <si>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</si>
  <si>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</si>
  <si>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</si>
  <si>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</si>
  <si>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</si>
  <si>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</si>
  <si>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</si>
  <si>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</si>
  <si>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</si>
  <si>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</si>
  <si>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</si>
  <si>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</si>
  <si>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</si>
  <si>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</si>
  <si>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April 2021</t>
  </si>
  <si>
    <t>Bournemouth Christchurch and Poole</t>
  </si>
  <si>
    <t>Cambridgeshire</t>
  </si>
  <si>
    <t>City of Derby</t>
  </si>
  <si>
    <t>City of Kingston upon Hull</t>
  </si>
  <si>
    <t>City of Nottingham</t>
  </si>
  <si>
    <t>Corby</t>
  </si>
  <si>
    <t>Cumbria</t>
  </si>
  <si>
    <t>Daventry</t>
  </si>
  <si>
    <t>Derbyshire</t>
  </si>
  <si>
    <t>Devon</t>
  </si>
  <si>
    <t>East Northamptonshire</t>
  </si>
  <si>
    <t>East Sussex</t>
  </si>
  <si>
    <t>England</t>
  </si>
  <si>
    <t>Essex</t>
  </si>
  <si>
    <t>Gloucestershire</t>
  </si>
  <si>
    <t>Hampshire</t>
  </si>
  <si>
    <t>Herefordshire</t>
  </si>
  <si>
    <t>Hertfordshire</t>
  </si>
  <si>
    <t>Kent</t>
  </si>
  <si>
    <t>Kettering</t>
  </si>
  <si>
    <t>Lancashire</t>
  </si>
  <si>
    <t>Leicestershire</t>
  </si>
  <si>
    <t>Lincolnshire</t>
  </si>
  <si>
    <t>Norfolk</t>
  </si>
  <si>
    <t>North Yorkshire</t>
  </si>
  <si>
    <t>Northampton</t>
  </si>
  <si>
    <t>Northamptonshire</t>
  </si>
  <si>
    <t>Nottinghamshire</t>
  </si>
  <si>
    <t>Oxfordshire</t>
  </si>
  <si>
    <t>Somerset</t>
  </si>
  <si>
    <t>South Northamptonshire</t>
  </si>
  <si>
    <t>St Helens</t>
  </si>
  <si>
    <t>Staffordshire</t>
  </si>
  <si>
    <t>Suffolk</t>
  </si>
  <si>
    <t>Surrey</t>
  </si>
  <si>
    <t>Warwickshire</t>
  </si>
  <si>
    <t>Wellingborough</t>
  </si>
  <si>
    <t>West Sussex</t>
  </si>
  <si>
    <t>Worcestershire</t>
  </si>
  <si>
    <t>House Price</t>
  </si>
  <si>
    <t>Bristol</t>
  </si>
  <si>
    <r>
      <t>Table 8.1a   Weekly pay - Gross (£) - For full-time employee jobs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: United Kingdom, 2021</t>
    </r>
  </si>
  <si>
    <t>Number</t>
  </si>
  <si>
    <r>
      <t>of jobs</t>
    </r>
    <r>
      <rPr>
        <b/>
        <vertAlign val="superscript"/>
        <sz val="10"/>
        <rFont val="Arial"/>
        <family val="2"/>
      </rPr>
      <t>b</t>
    </r>
  </si>
  <si>
    <t>Description</t>
  </si>
  <si>
    <t>Code</t>
  </si>
  <si>
    <t>(thousand)</t>
  </si>
  <si>
    <t>Median</t>
  </si>
  <si>
    <t>Mean</t>
  </si>
  <si>
    <t>K02000001</t>
  </si>
  <si>
    <t>Great Britain</t>
  </si>
  <si>
    <t>K03000001</t>
  </si>
  <si>
    <t>E92000001</t>
  </si>
  <si>
    <t xml:space="preserve">North East </t>
  </si>
  <si>
    <t>E12000001</t>
  </si>
  <si>
    <t>Tyne and Wear Met County</t>
  </si>
  <si>
    <t>E11000007</t>
  </si>
  <si>
    <t xml:space="preserve">North West </t>
  </si>
  <si>
    <t>E12000002</t>
  </si>
  <si>
    <t xml:space="preserve">Cheshire West and Chester </t>
  </si>
  <si>
    <t>E10000006</t>
  </si>
  <si>
    <t xml:space="preserve">  Copeland</t>
  </si>
  <si>
    <t xml:space="preserve">  Eden</t>
  </si>
  <si>
    <t xml:space="preserve">  South Lakeland</t>
  </si>
  <si>
    <t>Greater Manchester Met County</t>
  </si>
  <si>
    <t>E11000001</t>
  </si>
  <si>
    <t xml:space="preserve">  Bolton</t>
  </si>
  <si>
    <t xml:space="preserve">  Bury</t>
  </si>
  <si>
    <t xml:space="preserve">  Manchester</t>
  </si>
  <si>
    <t xml:space="preserve">  Oldham</t>
  </si>
  <si>
    <t xml:space="preserve">  Rochdale</t>
  </si>
  <si>
    <t xml:space="preserve">  Salford</t>
  </si>
  <si>
    <t xml:space="preserve">  Stockport</t>
  </si>
  <si>
    <t xml:space="preserve">  Tameside</t>
  </si>
  <si>
    <t xml:space="preserve">  Trafford</t>
  </si>
  <si>
    <t xml:space="preserve">  Wigan</t>
  </si>
  <si>
    <t>E10000017</t>
  </si>
  <si>
    <t xml:space="preserve">  Burnley</t>
  </si>
  <si>
    <t xml:space="preserve">  Chorley</t>
  </si>
  <si>
    <t xml:space="preserve">  Fylde</t>
  </si>
  <si>
    <t xml:space="preserve">  Hyndburn</t>
  </si>
  <si>
    <t xml:space="preserve">  Lancaster</t>
  </si>
  <si>
    <t xml:space="preserve">  Pendle</t>
  </si>
  <si>
    <t xml:space="preserve">  Preston</t>
  </si>
  <si>
    <t xml:space="preserve">  Ribble Valley</t>
  </si>
  <si>
    <t xml:space="preserve">  Rossendale</t>
  </si>
  <si>
    <t xml:space="preserve">  Wyre</t>
  </si>
  <si>
    <t>Merseyside Met County</t>
  </si>
  <si>
    <t>E11000002</t>
  </si>
  <si>
    <t xml:space="preserve">  Knowsley</t>
  </si>
  <si>
    <t xml:space="preserve">  Liverpool</t>
  </si>
  <si>
    <t xml:space="preserve">  St. Helens</t>
  </si>
  <si>
    <t xml:space="preserve">  Sefton</t>
  </si>
  <si>
    <t xml:space="preserve">  Wirral</t>
  </si>
  <si>
    <t xml:space="preserve">Yorkshire and The Humber </t>
  </si>
  <si>
    <t>E12000003</t>
  </si>
  <si>
    <t>E10000023</t>
  </si>
  <si>
    <t xml:space="preserve">  Craven</t>
  </si>
  <si>
    <t xml:space="preserve">  Hambleton</t>
  </si>
  <si>
    <t xml:space="preserve">  Harrogate</t>
  </si>
  <si>
    <t xml:space="preserve">  Richmondshire</t>
  </si>
  <si>
    <t xml:space="preserve">  Ryedale</t>
  </si>
  <si>
    <t xml:space="preserve">  Scarborough</t>
  </si>
  <si>
    <t xml:space="preserve">  Selby</t>
  </si>
  <si>
    <t>South Yorkshire Met County</t>
  </si>
  <si>
    <t>E11000003</t>
  </si>
  <si>
    <t xml:space="preserve">  Barnsley</t>
  </si>
  <si>
    <t xml:space="preserve">  Doncaster</t>
  </si>
  <si>
    <t xml:space="preserve">  Rotherham</t>
  </si>
  <si>
    <t xml:space="preserve">  Sheffield</t>
  </si>
  <si>
    <t>West Yorkshire Met County</t>
  </si>
  <si>
    <t>E11000006</t>
  </si>
  <si>
    <t xml:space="preserve">  Bradford</t>
  </si>
  <si>
    <t xml:space="preserve">  Calderdale</t>
  </si>
  <si>
    <t xml:space="preserve">  Kirklees</t>
  </si>
  <si>
    <t xml:space="preserve">  Leeds</t>
  </si>
  <si>
    <t xml:space="preserve">  Wakefield</t>
  </si>
  <si>
    <t xml:space="preserve">East Midlands </t>
  </si>
  <si>
    <t>E12000004</t>
  </si>
  <si>
    <t>E10000007</t>
  </si>
  <si>
    <t xml:space="preserve">  Amber Valley</t>
  </si>
  <si>
    <t xml:space="preserve">  Bolsover</t>
  </si>
  <si>
    <t xml:space="preserve">  Chesterfield</t>
  </si>
  <si>
    <t xml:space="preserve">  Derbyshire Dales</t>
  </si>
  <si>
    <t xml:space="preserve">  Erewash</t>
  </si>
  <si>
    <t xml:space="preserve">  High Peak</t>
  </si>
  <si>
    <t xml:space="preserve">  North East Derbyshire</t>
  </si>
  <si>
    <t xml:space="preserve">  South Derbyshire</t>
  </si>
  <si>
    <t>E10000018</t>
  </si>
  <si>
    <t xml:space="preserve">  Blaby</t>
  </si>
  <si>
    <t xml:space="preserve">  Charnwood</t>
  </si>
  <si>
    <t xml:space="preserve">  Harborough</t>
  </si>
  <si>
    <t xml:space="preserve">  Hinckley and Bosworth</t>
  </si>
  <si>
    <t xml:space="preserve">  Melton</t>
  </si>
  <si>
    <t xml:space="preserve">  North West Leicestershire</t>
  </si>
  <si>
    <t xml:space="preserve">  Oadby and Wigston</t>
  </si>
  <si>
    <t>E10000019</t>
  </si>
  <si>
    <t xml:space="preserve">  Boston</t>
  </si>
  <si>
    <t xml:space="preserve">  East Lindsey</t>
  </si>
  <si>
    <t xml:space="preserve">  Lincoln</t>
  </si>
  <si>
    <t xml:space="preserve">  North Kesteven</t>
  </si>
  <si>
    <t xml:space="preserve">  South Holland</t>
  </si>
  <si>
    <t xml:space="preserve">  South Kesteven</t>
  </si>
  <si>
    <t xml:space="preserve">  West Lindsey</t>
  </si>
  <si>
    <t>E10000024</t>
  </si>
  <si>
    <t xml:space="preserve">  Ashfield</t>
  </si>
  <si>
    <t xml:space="preserve">  Bassetlaw</t>
  </si>
  <si>
    <t xml:space="preserve">  Broxtowe</t>
  </si>
  <si>
    <t xml:space="preserve">  Gedling</t>
  </si>
  <si>
    <t xml:space="preserve">  Mansfield</t>
  </si>
  <si>
    <t xml:space="preserve">  Newark and Sherwood</t>
  </si>
  <si>
    <t xml:space="preserve">  Rushcliffe</t>
  </si>
  <si>
    <t xml:space="preserve">West Midlands </t>
  </si>
  <si>
    <t>E12000005</t>
  </si>
  <si>
    <t>E10000028</t>
  </si>
  <si>
    <t xml:space="preserve">  Cannock Chase</t>
  </si>
  <si>
    <t xml:space="preserve">  East Staffordshire</t>
  </si>
  <si>
    <t xml:space="preserve">  Lichfield</t>
  </si>
  <si>
    <t xml:space="preserve">  Newcastle-under-Lyme</t>
  </si>
  <si>
    <t xml:space="preserve">  South Staffordshire</t>
  </si>
  <si>
    <t xml:space="preserve">  Stafford</t>
  </si>
  <si>
    <t xml:space="preserve">  Staffordshire Moorlands</t>
  </si>
  <si>
    <t xml:space="preserve">  Tamworth</t>
  </si>
  <si>
    <t>E10000031</t>
  </si>
  <si>
    <t xml:space="preserve">  North Warwickshire</t>
  </si>
  <si>
    <t xml:space="preserve">  Nuneaton and Bedworth</t>
  </si>
  <si>
    <t xml:space="preserve">  Rugby</t>
  </si>
  <si>
    <t xml:space="preserve">  Stratford-on-Avon</t>
  </si>
  <si>
    <t xml:space="preserve">  Warwick</t>
  </si>
  <si>
    <t>West Midlands Met County</t>
  </si>
  <si>
    <t>E11000005</t>
  </si>
  <si>
    <t xml:space="preserve">  Birmingham</t>
  </si>
  <si>
    <t xml:space="preserve">  Dudley</t>
  </si>
  <si>
    <t xml:space="preserve">  Sandwell</t>
  </si>
  <si>
    <t xml:space="preserve">  Solihull</t>
  </si>
  <si>
    <t>x</t>
  </si>
  <si>
    <t xml:space="preserve">  Walsall</t>
  </si>
  <si>
    <t xml:space="preserve">  Wolverhampton</t>
  </si>
  <si>
    <t>E10000034</t>
  </si>
  <si>
    <t xml:space="preserve">  Bromsgrove</t>
  </si>
  <si>
    <t xml:space="preserve">  Malvern Hills</t>
  </si>
  <si>
    <t xml:space="preserve">  Redditch</t>
  </si>
  <si>
    <t xml:space="preserve">  Worcester</t>
  </si>
  <si>
    <t xml:space="preserve">  Wychavon</t>
  </si>
  <si>
    <t xml:space="preserve">  Wyre Forest</t>
  </si>
  <si>
    <t xml:space="preserve">East </t>
  </si>
  <si>
    <t>E12000006</t>
  </si>
  <si>
    <t>E10000003</t>
  </si>
  <si>
    <t xml:space="preserve">  Cambridge</t>
  </si>
  <si>
    <t xml:space="preserve">  East Cambridgeshire</t>
  </si>
  <si>
    <t xml:space="preserve">  Fenland</t>
  </si>
  <si>
    <t xml:space="preserve">  Huntingdonshire</t>
  </si>
  <si>
    <t xml:space="preserve">  South Cambridgeshire</t>
  </si>
  <si>
    <t>E10000012</t>
  </si>
  <si>
    <t xml:space="preserve">  Basildon</t>
  </si>
  <si>
    <t xml:space="preserve">  Braintree</t>
  </si>
  <si>
    <t xml:space="preserve">  Brentwood</t>
  </si>
  <si>
    <t xml:space="preserve">  Castle Point</t>
  </si>
  <si>
    <t xml:space="preserve">  Chelmsford</t>
  </si>
  <si>
    <t xml:space="preserve">  Colchester</t>
  </si>
  <si>
    <t xml:space="preserve">  Epping Forest</t>
  </si>
  <si>
    <t xml:space="preserve">  Harlow</t>
  </si>
  <si>
    <t xml:space="preserve">  Maldon</t>
  </si>
  <si>
    <t xml:space="preserve">  Rochford</t>
  </si>
  <si>
    <t xml:space="preserve">  Tendring</t>
  </si>
  <si>
    <t xml:space="preserve">  Uttlesford</t>
  </si>
  <si>
    <t>E10000015</t>
  </si>
  <si>
    <t xml:space="preserve">  Broxbourne</t>
  </si>
  <si>
    <t xml:space="preserve">  Dacorum</t>
  </si>
  <si>
    <t xml:space="preserve">  East Hertfordshire</t>
  </si>
  <si>
    <t xml:space="preserve">  Hertsmere</t>
  </si>
  <si>
    <t xml:space="preserve">  North Hertfordshire</t>
  </si>
  <si>
    <t xml:space="preserve">  St Albans</t>
  </si>
  <si>
    <t xml:space="preserve">  Stevenage</t>
  </si>
  <si>
    <t xml:space="preserve">  Three Rivers</t>
  </si>
  <si>
    <t xml:space="preserve">  Watford</t>
  </si>
  <si>
    <t xml:space="preserve">  Welwyn Hatfield</t>
  </si>
  <si>
    <t>E10000020</t>
  </si>
  <si>
    <t xml:space="preserve">  Breckland</t>
  </si>
  <si>
    <t xml:space="preserve">  Broadland</t>
  </si>
  <si>
    <t xml:space="preserve">  Great Yarmouth</t>
  </si>
  <si>
    <t xml:space="preserve">  King's Lynn and West Norfolk</t>
  </si>
  <si>
    <t xml:space="preserve">  North Norfolk</t>
  </si>
  <si>
    <t xml:space="preserve">  Norwich</t>
  </si>
  <si>
    <t xml:space="preserve">  South Norfolk</t>
  </si>
  <si>
    <t>E10000029</t>
  </si>
  <si>
    <t xml:space="preserve">  Babergh</t>
  </si>
  <si>
    <t xml:space="preserve">  Ipswich</t>
  </si>
  <si>
    <t xml:space="preserve">  Mid Suffolk</t>
  </si>
  <si>
    <t xml:space="preserve">  East Suffolk</t>
  </si>
  <si>
    <t xml:space="preserve">  West Suffolk</t>
  </si>
  <si>
    <t xml:space="preserve">London </t>
  </si>
  <si>
    <t>E12000007</t>
  </si>
  <si>
    <t>Inner London</t>
  </si>
  <si>
    <t>E13000001</t>
  </si>
  <si>
    <t xml:space="preserve">  Camden</t>
  </si>
  <si>
    <t xml:space="preserve">  City of London</t>
  </si>
  <si>
    <t xml:space="preserve">  Hackney</t>
  </si>
  <si>
    <t xml:space="preserve">  Hammersmith and Fulham</t>
  </si>
  <si>
    <t xml:space="preserve">  Haringey</t>
  </si>
  <si>
    <t xml:space="preserve">  Islington</t>
  </si>
  <si>
    <t xml:space="preserve">  Kensington and Chelsea</t>
  </si>
  <si>
    <t xml:space="preserve">  Lambeth</t>
  </si>
  <si>
    <t xml:space="preserve">  Lewisham</t>
  </si>
  <si>
    <t xml:space="preserve">  Newham</t>
  </si>
  <si>
    <t xml:space="preserve">  Southwark</t>
  </si>
  <si>
    <t xml:space="preserve">  Tower Hamlets</t>
  </si>
  <si>
    <t xml:space="preserve">  Wandsworth</t>
  </si>
  <si>
    <t xml:space="preserve">  Westminster</t>
  </si>
  <si>
    <t>Outer London</t>
  </si>
  <si>
    <t>E13000002</t>
  </si>
  <si>
    <t xml:space="preserve">  Barking and Dagenham</t>
  </si>
  <si>
    <t xml:space="preserve">  Barnet</t>
  </si>
  <si>
    <t xml:space="preserve">  Bexley</t>
  </si>
  <si>
    <t xml:space="preserve">  Brent</t>
  </si>
  <si>
    <t xml:space="preserve">  Bromley</t>
  </si>
  <si>
    <t xml:space="preserve">  Croydon</t>
  </si>
  <si>
    <t xml:space="preserve">  Ealing</t>
  </si>
  <si>
    <t xml:space="preserve">  Enfield</t>
  </si>
  <si>
    <t xml:space="preserve">  Greenwich</t>
  </si>
  <si>
    <t xml:space="preserve">  Harrow</t>
  </si>
  <si>
    <t xml:space="preserve">  Havering</t>
  </si>
  <si>
    <t xml:space="preserve">  Hillingdon</t>
  </si>
  <si>
    <t xml:space="preserve">  Hounslow</t>
  </si>
  <si>
    <t xml:space="preserve">  Kingston upon Thames</t>
  </si>
  <si>
    <t xml:space="preserve">  Merton</t>
  </si>
  <si>
    <t xml:space="preserve">  Redbridge</t>
  </si>
  <si>
    <t xml:space="preserve">  Richmond upon Thames</t>
  </si>
  <si>
    <t xml:space="preserve">  Sutton</t>
  </si>
  <si>
    <t xml:space="preserve">  Waltham Forest</t>
  </si>
  <si>
    <t xml:space="preserve">South East </t>
  </si>
  <si>
    <t>E12000008</t>
  </si>
  <si>
    <t xml:space="preserve">Wokingham </t>
  </si>
  <si>
    <t>E10000011</t>
  </si>
  <si>
    <t xml:space="preserve">  Eastbourne</t>
  </si>
  <si>
    <t xml:space="preserve">  Hastings</t>
  </si>
  <si>
    <t xml:space="preserve">  Lewes</t>
  </si>
  <si>
    <t xml:space="preserve">  Rother</t>
  </si>
  <si>
    <t xml:space="preserve">  Wealden</t>
  </si>
  <si>
    <t>E10000014</t>
  </si>
  <si>
    <t xml:space="preserve">  Basingstoke and Deane</t>
  </si>
  <si>
    <t xml:space="preserve">  East Hampshire</t>
  </si>
  <si>
    <t xml:space="preserve">  Eastleigh</t>
  </si>
  <si>
    <t xml:space="preserve">  Fareham</t>
  </si>
  <si>
    <t xml:space="preserve">  Gosport</t>
  </si>
  <si>
    <t xml:space="preserve">  Hart</t>
  </si>
  <si>
    <t xml:space="preserve">  Havant</t>
  </si>
  <si>
    <t xml:space="preserve">  New Forest</t>
  </si>
  <si>
    <t xml:space="preserve">  Rushmoor</t>
  </si>
  <si>
    <t xml:space="preserve">  Test Valley</t>
  </si>
  <si>
    <t xml:space="preserve">  Winchester</t>
  </si>
  <si>
    <t>E10000016</t>
  </si>
  <si>
    <t xml:space="preserve">  Ashford</t>
  </si>
  <si>
    <t xml:space="preserve">  Canterbury</t>
  </si>
  <si>
    <t xml:space="preserve">  Dartford</t>
  </si>
  <si>
    <t xml:space="preserve">  Dover</t>
  </si>
  <si>
    <t xml:space="preserve">  Gravesham</t>
  </si>
  <si>
    <t xml:space="preserve">  Maidstone</t>
  </si>
  <si>
    <t xml:space="preserve">  Sevenoaks</t>
  </si>
  <si>
    <t xml:space="preserve">  Folkestone and Hythe</t>
  </si>
  <si>
    <t xml:space="preserve">  Swale</t>
  </si>
  <si>
    <t xml:space="preserve">  Thanet</t>
  </si>
  <si>
    <t xml:space="preserve">  Tonbridge and Malling</t>
  </si>
  <si>
    <t xml:space="preserve">  Tunbridge Wells</t>
  </si>
  <si>
    <t>E10000025</t>
  </si>
  <si>
    <t xml:space="preserve">  Cherwell</t>
  </si>
  <si>
    <t xml:space="preserve">  Oxford</t>
  </si>
  <si>
    <t xml:space="preserve">  South Oxfordshire</t>
  </si>
  <si>
    <t xml:space="preserve">  Vale of White Horse</t>
  </si>
  <si>
    <t xml:space="preserve">  West Oxfordshire</t>
  </si>
  <si>
    <t>E10000030</t>
  </si>
  <si>
    <t xml:space="preserve">  Elmbridge</t>
  </si>
  <si>
    <t xml:space="preserve">  Epsom and Ewell</t>
  </si>
  <si>
    <t xml:space="preserve">  Guildford</t>
  </si>
  <si>
    <t xml:space="preserve">  Mole Valley</t>
  </si>
  <si>
    <t xml:space="preserve">  Reigate and Banstead</t>
  </si>
  <si>
    <t xml:space="preserve">  Runnymede</t>
  </si>
  <si>
    <t xml:space="preserve">  Spelthorne</t>
  </si>
  <si>
    <t xml:space="preserve">  Surrey Heath</t>
  </si>
  <si>
    <t xml:space="preserve">  Tandridge</t>
  </si>
  <si>
    <t xml:space="preserve">  Waverley</t>
  </si>
  <si>
    <t xml:space="preserve">  Woking</t>
  </si>
  <si>
    <t>E10000032</t>
  </si>
  <si>
    <t xml:space="preserve">  Adur</t>
  </si>
  <si>
    <t xml:space="preserve">  Arun</t>
  </si>
  <si>
    <t xml:space="preserve">  Chichester</t>
  </si>
  <si>
    <t xml:space="preserve">  Crawley</t>
  </si>
  <si>
    <t xml:space="preserve">  Horsham</t>
  </si>
  <si>
    <t xml:space="preserve">  Mid Sussex</t>
  </si>
  <si>
    <t xml:space="preserve">  Worthing</t>
  </si>
  <si>
    <t xml:space="preserve">South West </t>
  </si>
  <si>
    <t>E12000009</t>
  </si>
  <si>
    <t xml:space="preserve">Isles of Scilly </t>
  </si>
  <si>
    <t>E10000008</t>
  </si>
  <si>
    <t xml:space="preserve">  East Devon</t>
  </si>
  <si>
    <t xml:space="preserve">  Exeter</t>
  </si>
  <si>
    <t xml:space="preserve">  Mid Devon</t>
  </si>
  <si>
    <t xml:space="preserve">  North Devon</t>
  </si>
  <si>
    <t xml:space="preserve">  South Hams</t>
  </si>
  <si>
    <t xml:space="preserve">  Teignbridge</t>
  </si>
  <si>
    <t xml:space="preserve">  Torridge</t>
  </si>
  <si>
    <t xml:space="preserve">  West Devon</t>
  </si>
  <si>
    <t>E10000013</t>
  </si>
  <si>
    <t xml:space="preserve">  Cheltenham</t>
  </si>
  <si>
    <t xml:space="preserve">  Cotswold</t>
  </si>
  <si>
    <t xml:space="preserve">  Forest of Dean</t>
  </si>
  <si>
    <t xml:space="preserve">  Gloucester</t>
  </si>
  <si>
    <t xml:space="preserve">  Stroud</t>
  </si>
  <si>
    <t xml:space="preserve">  Tewkesbury</t>
  </si>
  <si>
    <t>E10000027</t>
  </si>
  <si>
    <t xml:space="preserve">  Mendip</t>
  </si>
  <si>
    <t xml:space="preserve">  Sedgemoor</t>
  </si>
  <si>
    <t xml:space="preserve">  South Somerset</t>
  </si>
  <si>
    <t xml:space="preserve">  Somerset West and Taunton</t>
  </si>
  <si>
    <t xml:space="preserve">Wales  </t>
  </si>
  <si>
    <t>W92000004</t>
  </si>
  <si>
    <t>Isle of Anglesey / Ynys Môn</t>
  </si>
  <si>
    <t>Gwynedd / Gwynedd</t>
  </si>
  <si>
    <t>Conwy / Conwy</t>
  </si>
  <si>
    <t>Denbighshire / Sir Ddinbych</t>
  </si>
  <si>
    <t>Flintshire / Sir y Fflint</t>
  </si>
  <si>
    <t>Wrexham / Wrecsam</t>
  </si>
  <si>
    <t>Powys / Powys</t>
  </si>
  <si>
    <t>Ceredigion / Ceredigion</t>
  </si>
  <si>
    <t>Pembrokeshire / Sir Benfro</t>
  </si>
  <si>
    <t>Carmarthenshire / Sir Gaerfyrddin</t>
  </si>
  <si>
    <t>Swansea / Abertawe</t>
  </si>
  <si>
    <t>Neath Port Talbot / Castell-nedd Port Talbot</t>
  </si>
  <si>
    <t>Bridgend / Pen-y-bont ar Ogwr</t>
  </si>
  <si>
    <t>Vale of Glamorgan / Bro Morgannwg</t>
  </si>
  <si>
    <t>Cardiff / Caerdydd</t>
  </si>
  <si>
    <t>Rhondda Cynon Taf / Rhondda Cynon Taf</t>
  </si>
  <si>
    <t>Merthyr Tydfil / Merthyr Tudful</t>
  </si>
  <si>
    <t>Caerphilly / Caerffili</t>
  </si>
  <si>
    <t>Blaenau Gwent / Blaenau Gwent</t>
  </si>
  <si>
    <t>Torfaen / Torfaen</t>
  </si>
  <si>
    <t>Monmouthshire / Sir Fynwy</t>
  </si>
  <si>
    <t>Newport / Casnewydd</t>
  </si>
  <si>
    <t xml:space="preserve">Scotland </t>
  </si>
  <si>
    <t>S92000003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</si>
  <si>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</si>
  <si>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</si>
  <si>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</si>
  <si>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</si>
  <si>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</si>
  <si>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</si>
  <si>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</si>
  <si>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</si>
  <si>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</si>
  <si>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</si>
  <si>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</si>
  <si>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</si>
  <si>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</si>
  <si>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</si>
  <si>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</si>
  <si>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</si>
  <si>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</si>
  <si>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</si>
  <si>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</si>
  <si>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</si>
  <si>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</si>
  <si>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</si>
  <si>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City of Edinburgh</t>
  </si>
  <si>
    <t>S12000036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</si>
  <si>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</si>
  <si>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</si>
  <si>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</si>
  <si>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</si>
  <si>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</si>
  <si>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</si>
  <si>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</si>
  <si>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</si>
  <si>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</si>
  <si>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</si>
  <si>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</si>
  <si>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</si>
  <si>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</si>
  <si>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</si>
  <si>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Na h-Eileanan Siar</t>
  </si>
  <si>
    <t>S12000013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</si>
  <si>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</si>
  <si>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</si>
  <si>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</si>
  <si>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</si>
  <si>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</si>
  <si>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</si>
  <si>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</si>
  <si>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</si>
  <si>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</si>
  <si>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</si>
  <si>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</si>
  <si>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</si>
  <si>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</si>
  <si>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</si>
  <si>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</si>
  <si>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</si>
  <si>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</si>
  <si>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</si>
  <si>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</si>
  <si>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</si>
  <si>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</si>
  <si>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</si>
  <si>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</si>
  <si>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</si>
  <si>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 xml:space="preserve">Northern Ireland </t>
  </si>
  <si>
    <t>N92000002</t>
  </si>
  <si>
    <t>Not Classified</t>
  </si>
  <si>
    <t/>
  </si>
  <si>
    <t>Median Salary</t>
  </si>
  <si>
    <t>United Kingdom</t>
  </si>
  <si>
    <t>North East</t>
  </si>
  <si>
    <t>Internal migration: England and Wales local authority (2021 boundaries) to region lookup</t>
  </si>
  <si>
    <t>LA code</t>
  </si>
  <si>
    <t>LA name</t>
  </si>
  <si>
    <t>Region code</t>
  </si>
  <si>
    <t>Region name</t>
  </si>
  <si>
    <t>North West</t>
  </si>
  <si>
    <t>Yorkshire and The Humber</t>
  </si>
  <si>
    <t>East Midlands</t>
  </si>
  <si>
    <t>West Midlands</t>
  </si>
  <si>
    <t>South West</t>
  </si>
  <si>
    <t>East</t>
  </si>
  <si>
    <t>South East</t>
  </si>
  <si>
    <t>North Northamptonshire </t>
  </si>
  <si>
    <t>West Northamptonshire </t>
  </si>
  <si>
    <t>London</t>
  </si>
  <si>
    <t>Wales</t>
  </si>
  <si>
    <t>Spending</t>
  </si>
  <si>
    <t>Region</t>
  </si>
  <si>
    <t>530.6</t>
  </si>
  <si>
    <t>644.5</t>
  </si>
  <si>
    <t>601.1</t>
  </si>
  <si>
    <t>574.5</t>
  </si>
  <si>
    <t>535.5</t>
  </si>
  <si>
    <t>597.9</t>
  </si>
  <si>
    <t>574.9</t>
  </si>
  <si>
    <t>639.4</t>
  </si>
  <si>
    <t>686.3</t>
  </si>
  <si>
    <t>534.6</t>
  </si>
  <si>
    <t>632.1</t>
  </si>
  <si>
    <t>630.4</t>
  </si>
  <si>
    <t>726.6</t>
  </si>
  <si>
    <t>503.7</t>
  </si>
  <si>
    <t>583.4</t>
  </si>
  <si>
    <t>624.5</t>
  </si>
  <si>
    <t>716</t>
  </si>
  <si>
    <t>562.7</t>
  </si>
  <si>
    <t>587.3</t>
  </si>
  <si>
    <t>530.7</t>
  </si>
  <si>
    <t>470.3</t>
  </si>
  <si>
    <t>522.3</t>
  </si>
  <si>
    <t>528.3</t>
  </si>
  <si>
    <t>495.7</t>
  </si>
  <si>
    <t>560.9</t>
  </si>
  <si>
    <t>Not Found</t>
  </si>
  <si>
    <t>726.5</t>
  </si>
  <si>
    <t>546.1</t>
  </si>
  <si>
    <t>600.9</t>
  </si>
  <si>
    <t>521.1</t>
  </si>
  <si>
    <t>631.8</t>
  </si>
  <si>
    <t>665.4</t>
  </si>
  <si>
    <t>617.8</t>
  </si>
  <si>
    <t>622.8</t>
  </si>
  <si>
    <t>564.8</t>
  </si>
  <si>
    <t>789.6</t>
  </si>
  <si>
    <t>668.3</t>
  </si>
  <si>
    <t>684.1</t>
  </si>
  <si>
    <t>652.3</t>
  </si>
  <si>
    <t>689.9</t>
  </si>
  <si>
    <t>530.5</t>
  </si>
  <si>
    <t>607.8</t>
  </si>
  <si>
    <t>533.6</t>
  </si>
  <si>
    <t>728.9</t>
  </si>
  <si>
    <t>787.1</t>
  </si>
  <si>
    <t>582.8</t>
  </si>
  <si>
    <t>577.6</t>
  </si>
  <si>
    <t>548.6</t>
  </si>
  <si>
    <t>620.8</t>
  </si>
  <si>
    <t>680.6</t>
  </si>
  <si>
    <t>555.5</t>
  </si>
  <si>
    <t>659.2</t>
  </si>
  <si>
    <t>657.4</t>
  </si>
  <si>
    <t>647.6</t>
  </si>
  <si>
    <t>626.5</t>
  </si>
  <si>
    <t>608.8</t>
  </si>
  <si>
    <t>547.7</t>
  </si>
  <si>
    <t>654.9</t>
  </si>
  <si>
    <t>645.1</t>
  </si>
  <si>
    <t>868.8</t>
  </si>
  <si>
    <t>517.2</t>
  </si>
  <si>
    <t>601.8</t>
  </si>
  <si>
    <t>548.5</t>
  </si>
  <si>
    <t>602.6</t>
  </si>
  <si>
    <t>525.1</t>
  </si>
  <si>
    <t>593.9</t>
  </si>
  <si>
    <t>710.7</t>
  </si>
  <si>
    <t>583.3</t>
  </si>
  <si>
    <t>693</t>
  </si>
  <si>
    <t>585.3</t>
  </si>
  <si>
    <t>566.4</t>
  </si>
  <si>
    <t>568.8</t>
  </si>
  <si>
    <t>580.3</t>
  </si>
  <si>
    <t>642.5</t>
  </si>
  <si>
    <t>589.1</t>
  </si>
  <si>
    <t>678.6</t>
  </si>
  <si>
    <t>625.6</t>
  </si>
  <si>
    <t>595.5</t>
  </si>
  <si>
    <t>633.5</t>
  </si>
  <si>
    <t>760.4</t>
  </si>
  <si>
    <t>527.6</t>
  </si>
  <si>
    <t>609</t>
  </si>
  <si>
    <t>574.8</t>
  </si>
  <si>
    <t>547.6</t>
  </si>
  <si>
    <t>543.8</t>
  </si>
  <si>
    <t>654</t>
  </si>
  <si>
    <t>583.8</t>
  </si>
  <si>
    <t>834.6</t>
  </si>
  <si>
    <t>670.5</t>
  </si>
  <si>
    <t>664.8</t>
  </si>
  <si>
    <t>705.7</t>
  </si>
  <si>
    <t>611.3</t>
  </si>
  <si>
    <t>591.8</t>
  </si>
  <si>
    <t>712.2</t>
  </si>
  <si>
    <t>604.5</t>
  </si>
  <si>
    <t>539.5</t>
  </si>
  <si>
    <t>574</t>
  </si>
  <si>
    <t>532.1</t>
  </si>
  <si>
    <t>620.1</t>
  </si>
  <si>
    <t>612.2</t>
  </si>
  <si>
    <t>516.9</t>
  </si>
  <si>
    <t>739.5</t>
  </si>
  <si>
    <t>747.7</t>
  </si>
  <si>
    <t>703.3</t>
  </si>
  <si>
    <t>588.5</t>
  </si>
  <si>
    <t>577.4</t>
  </si>
  <si>
    <t>803</t>
  </si>
  <si>
    <t>651.2</t>
  </si>
  <si>
    <t>704.9</t>
  </si>
  <si>
    <t>532.5</t>
  </si>
  <si>
    <t>735.3</t>
  </si>
  <si>
    <t>770.7</t>
  </si>
  <si>
    <t>543.1</t>
  </si>
  <si>
    <t>560.1</t>
  </si>
  <si>
    <t>706.6</t>
  </si>
  <si>
    <t>565.5</t>
  </si>
  <si>
    <t>664.6</t>
  </si>
  <si>
    <t>563.8</t>
  </si>
  <si>
    <t>699.1</t>
  </si>
  <si>
    <t>575.6</t>
  </si>
  <si>
    <t>669.6</t>
  </si>
  <si>
    <t>677.1</t>
  </si>
  <si>
    <t>588.9</t>
  </si>
  <si>
    <t>523.3</t>
  </si>
  <si>
    <t>552</t>
  </si>
  <si>
    <t>564.1</t>
  </si>
  <si>
    <t>784.7</t>
  </si>
  <si>
    <t>977</t>
  </si>
  <si>
    <t>558.2</t>
  </si>
  <si>
    <t>517.7</t>
  </si>
  <si>
    <t>766.6</t>
  </si>
  <si>
    <t>544.1</t>
  </si>
  <si>
    <t>572.2</t>
  </si>
  <si>
    <t>747.4</t>
  </si>
  <si>
    <t>611.8</t>
  </si>
  <si>
    <t>596.3</t>
  </si>
  <si>
    <t>512.7</t>
  </si>
  <si>
    <t>670.7</t>
  </si>
  <si>
    <t>708</t>
  </si>
  <si>
    <t>684.3</t>
  </si>
  <si>
    <t>560.3</t>
  </si>
  <si>
    <t>586.7</t>
  </si>
  <si>
    <t>583</t>
  </si>
  <si>
    <t>629.1</t>
  </si>
  <si>
    <t>726.1</t>
  </si>
  <si>
    <t>595.6</t>
  </si>
  <si>
    <t>531.3</t>
  </si>
  <si>
    <t>602.8</t>
  </si>
  <si>
    <t>494</t>
  </si>
  <si>
    <t>568.7</t>
  </si>
  <si>
    <t>690.1</t>
  </si>
  <si>
    <t>666.4</t>
  </si>
  <si>
    <t>642.1</t>
  </si>
  <si>
    <t>635</t>
  </si>
  <si>
    <t>596.4</t>
  </si>
  <si>
    <t>601.9</t>
  </si>
  <si>
    <t>564.6</t>
  </si>
  <si>
    <t>511.6</t>
  </si>
  <si>
    <t>582.9</t>
  </si>
  <si>
    <t>766.1</t>
  </si>
  <si>
    <t>559.4</t>
  </si>
  <si>
    <t>575</t>
  </si>
  <si>
    <t>575.1</t>
  </si>
  <si>
    <t>622.5</t>
  </si>
  <si>
    <t>642.6</t>
  </si>
  <si>
    <t>572.1</t>
  </si>
  <si>
    <t>601.2</t>
  </si>
  <si>
    <t>490.6</t>
  </si>
  <si>
    <t>561.6</t>
  </si>
  <si>
    <t>547.3</t>
  </si>
  <si>
    <t>667.3</t>
  </si>
  <si>
    <t>479.9</t>
  </si>
  <si>
    <t>564.7</t>
  </si>
  <si>
    <t>522</t>
  </si>
  <si>
    <t>604</t>
  </si>
  <si>
    <t>534.5</t>
  </si>
  <si>
    <t>658.2</t>
  </si>
  <si>
    <t>503.2</t>
  </si>
  <si>
    <t>504.7</t>
  </si>
  <si>
    <t>704.7</t>
  </si>
  <si>
    <t>616.2</t>
  </si>
  <si>
    <t>818.3</t>
  </si>
  <si>
    <t>515.6</t>
  </si>
  <si>
    <t>518.4</t>
  </si>
  <si>
    <t>751.8</t>
  </si>
  <si>
    <t>570.6</t>
  </si>
  <si>
    <t>536.6</t>
  </si>
  <si>
    <t>658.4</t>
  </si>
  <si>
    <t>727.9</t>
  </si>
  <si>
    <t>660.8</t>
  </si>
  <si>
    <t>680</t>
  </si>
  <si>
    <t>501.8</t>
  </si>
  <si>
    <t>552.6</t>
  </si>
  <si>
    <t>536.1</t>
  </si>
  <si>
    <t>543.9</t>
  </si>
  <si>
    <t>542</t>
  </si>
  <si>
    <t>585.1</t>
  </si>
  <si>
    <t>608.2</t>
  </si>
  <si>
    <t>590.8</t>
  </si>
  <si>
    <t>575.4</t>
  </si>
  <si>
    <t>645.6</t>
  </si>
  <si>
    <t>545.3</t>
  </si>
  <si>
    <t>776.7</t>
  </si>
  <si>
    <t>630.1</t>
  </si>
  <si>
    <t>613.3</t>
  </si>
  <si>
    <t>582.4</t>
  </si>
  <si>
    <t>583.1</t>
  </si>
  <si>
    <t>558.8</t>
  </si>
  <si>
    <t>600.4</t>
  </si>
  <si>
    <t>727.4</t>
  </si>
  <si>
    <t>549.1</t>
  </si>
  <si>
    <t>628.1</t>
  </si>
  <si>
    <t>517.8</t>
  </si>
  <si>
    <t>738</t>
  </si>
  <si>
    <t>862.4</t>
  </si>
  <si>
    <t>577.8</t>
  </si>
  <si>
    <t>632.3</t>
  </si>
  <si>
    <t>576.3</t>
  </si>
  <si>
    <t>518.2</t>
  </si>
  <si>
    <t>674.7</t>
  </si>
  <si>
    <t>576</t>
  </si>
  <si>
    <t>484.5</t>
  </si>
  <si>
    <t>798.3</t>
  </si>
  <si>
    <t>699.6</t>
  </si>
  <si>
    <t>528.5</t>
  </si>
  <si>
    <t>559.5</t>
  </si>
  <si>
    <t>725.4</t>
  </si>
  <si>
    <t>535.3</t>
  </si>
  <si>
    <t>573.7</t>
  </si>
  <si>
    <t>634.6</t>
  </si>
  <si>
    <t>637.8</t>
  </si>
  <si>
    <t>556.6</t>
  </si>
  <si>
    <t>663.5</t>
  </si>
  <si>
    <t>670</t>
  </si>
  <si>
    <t>701.5</t>
  </si>
  <si>
    <t>542.3</t>
  </si>
  <si>
    <t>524.6</t>
  </si>
  <si>
    <t>797.5</t>
  </si>
  <si>
    <t>663</t>
  </si>
  <si>
    <t>698.5</t>
  </si>
  <si>
    <t>719.4</t>
  </si>
  <si>
    <t>688.4</t>
  </si>
  <si>
    <t>523.7</t>
  </si>
  <si>
    <t>547.8</t>
  </si>
  <si>
    <t>729.4</t>
  </si>
  <si>
    <t>838.4</t>
  </si>
  <si>
    <t>617.1</t>
  </si>
  <si>
    <t>724.8</t>
  </si>
  <si>
    <t>617.2</t>
  </si>
  <si>
    <t>711.8</t>
  </si>
  <si>
    <t>670.8</t>
  </si>
  <si>
    <t>649.2</t>
  </si>
  <si>
    <t>535.2</t>
  </si>
  <si>
    <t>609.7</t>
  </si>
  <si>
    <t>628.6</t>
  </si>
  <si>
    <t>578.8</t>
  </si>
  <si>
    <t>840.5</t>
  </si>
  <si>
    <t>583.6</t>
  </si>
  <si>
    <t>608.6</t>
  </si>
  <si>
    <t>695.6</t>
  </si>
  <si>
    <t>729</t>
  </si>
  <si>
    <t>569.6</t>
  </si>
  <si>
    <t>699.5</t>
  </si>
  <si>
    <t>750.1</t>
  </si>
  <si>
    <t>562.1</t>
  </si>
  <si>
    <t>579.2</t>
  </si>
  <si>
    <t>576.1</t>
  </si>
  <si>
    <t>552.2</t>
  </si>
  <si>
    <t>584.6</t>
  </si>
  <si>
    <t>582.3</t>
  </si>
  <si>
    <t>600.5</t>
  </si>
  <si>
    <t>Median Salary (weekly)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</si>
</sst>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9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1"/>
      <name val="Calibri"/>
    </font>
    <font>
      <sz val="8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b/>
      <sz val="10"/>
      <color indexed="44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lightGray">
        <fgColor indexed="9"/>
        <bgColor indexed="1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4" fillId="0" borderId="7" xfId="0" applyFont="1" applyBorder="1" applyAlignment="1">
      <alignment horizontal="center" vertical="top"/>
    </xf>
    <xf numFmtId="0" fontId="0" fillId="0" borderId="0" xfId="0"/>
    <xf numFmtId="0" fontId="2" fillId="0" borderId="6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2" xfId="0" applyFont="1" applyBorder="1"/>
    <xf numFmtId="0" fontId="2" fillId="0" borderId="5" xfId="0" applyFont="1" applyBorder="1"/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/>
    <xf numFmtId="0" fontId="2" fillId="0" borderId="7" xfId="0" applyFont="1" applyBorder="1" applyAlignment="1">
      <alignment horizontal="right" vertical="center"/>
    </xf>
    <xf numFmtId="0" fontId="0" fillId="0" borderId="0" xfId="0" applyBorder="1"/>
    <xf numFmtId="0" fontId="2" fillId="0" borderId="0" xfId="0" applyFont="1" applyBorder="1"/>
    <xf numFmtId="0" fontId="6" fillId="2" borderId="0" xfId="0" applyFont="1" applyFill="1" applyAlignment="1">
      <alignment horizontal="left"/>
    </xf>
    <xf numFmtId="0" fontId="3" fillId="2" borderId="0" xfId="0" applyFont="1" applyFill="1"/>
    <xf numFmtId="0" fontId="6" fillId="2" borderId="0" xfId="0" applyFont="1" applyFill="1"/>
    <xf numFmtId="0" fontId="0" fillId="2" borderId="0" xfId="0" applyFill="1"/>
    <xf numFmtId="0" fontId="0" fillId="2" borderId="10" xfId="0" applyFill="1" applyBorder="1"/>
    <xf numFmtId="0" fontId="8" fillId="3" borderId="0" xfId="0" applyFont="1" applyFill="1" applyAlignment="1">
      <alignment horizontal="left"/>
    </xf>
    <xf numFmtId="0" fontId="9" fillId="3" borderId="0" xfId="0" applyFont="1" applyFill="1"/>
    <xf numFmtId="0" fontId="9" fillId="3" borderId="5" xfId="0" applyFont="1" applyFill="1" applyBorder="1" applyAlignment="1">
      <alignment horizontal="right"/>
    </xf>
    <xf numFmtId="0" fontId="9" fillId="3" borderId="8" xfId="0" applyFont="1" applyFill="1" applyBorder="1" applyAlignment="1">
      <alignment horizontal="right"/>
    </xf>
    <xf numFmtId="0" fontId="9" fillId="3" borderId="1" xfId="0" applyFont="1" applyFill="1" applyBorder="1" applyAlignment="1">
      <alignment wrapText="1"/>
    </xf>
    <xf numFmtId="3" fontId="0" fillId="3" borderId="1" xfId="0" quotePrefix="1" applyNumberFormat="1" applyFill="1" applyBorder="1" applyAlignment="1">
      <alignment horizontal="right"/>
    </xf>
    <xf numFmtId="3" fontId="0" fillId="0" borderId="9" xfId="0" applyNumberFormat="1" applyBorder="1" applyAlignment="1">
      <alignment horizontal="right"/>
    </xf>
    <xf numFmtId="169" fontId="0" fillId="0" borderId="9" xfId="0" applyNumberFormat="1" applyBorder="1" applyAlignment="1">
      <alignment horizontal="right"/>
    </xf>
    <xf numFmtId="0" fontId="9" fillId="3" borderId="0" xfId="0" applyFont="1" applyFill="1" applyAlignment="1">
      <alignment wrapText="1"/>
    </xf>
    <xf numFmtId="3" fontId="0" fillId="3" borderId="0" xfId="0" quotePrefix="1" applyNumberFormat="1" applyFill="1" applyAlignment="1">
      <alignment horizontal="right"/>
    </xf>
    <xf numFmtId="3" fontId="11" fillId="0" borderId="8" xfId="0" applyNumberFormat="1" applyFont="1" applyBorder="1" applyAlignment="1">
      <alignment horizontal="right"/>
    </xf>
    <xf numFmtId="169" fontId="11" fillId="0" borderId="8" xfId="0" applyNumberFormat="1" applyFont="1" applyBorder="1" applyAlignment="1">
      <alignment horizontal="right"/>
    </xf>
    <xf numFmtId="3" fontId="0" fillId="0" borderId="8" xfId="0" applyNumberFormat="1" applyBorder="1" applyAlignment="1">
      <alignment horizontal="right"/>
    </xf>
    <xf numFmtId="169" fontId="0" fillId="0" borderId="8" xfId="0" applyNumberFormat="1" applyBorder="1" applyAlignment="1">
      <alignment horizontal="right"/>
    </xf>
    <xf numFmtId="0" fontId="12" fillId="3" borderId="0" xfId="0" applyFont="1" applyFill="1" applyAlignment="1">
      <alignment wrapText="1"/>
    </xf>
    <xf numFmtId="3" fontId="0" fillId="4" borderId="8" xfId="0" applyNumberFormat="1" applyFill="1" applyBorder="1" applyAlignment="1">
      <alignment horizontal="right"/>
    </xf>
    <xf numFmtId="169" fontId="0" fillId="4" borderId="8" xfId="0" applyNumberFormat="1" applyFill="1" applyBorder="1" applyAlignment="1">
      <alignment horizontal="right"/>
    </xf>
    <xf numFmtId="3" fontId="11" fillId="4" borderId="8" xfId="0" applyNumberFormat="1" applyFont="1" applyFill="1" applyBorder="1" applyAlignment="1">
      <alignment horizontal="right"/>
    </xf>
    <xf numFmtId="169" fontId="11" fillId="4" borderId="8" xfId="0" applyNumberFormat="1" applyFont="1" applyFill="1" applyBorder="1" applyAlignment="1">
      <alignment horizontal="right"/>
    </xf>
    <xf numFmtId="3" fontId="0" fillId="2" borderId="8" xfId="0" applyNumberFormat="1" applyFill="1" applyBorder="1" applyAlignment="1">
      <alignment horizontal="right"/>
    </xf>
    <xf numFmtId="169" fontId="0" fillId="2" borderId="8" xfId="0" applyNumberFormat="1" applyFill="1" applyBorder="1" applyAlignment="1">
      <alignment horizontal="right"/>
    </xf>
    <xf numFmtId="0" fontId="12" fillId="3" borderId="10" xfId="0" applyFont="1" applyFill="1" applyBorder="1" applyAlignment="1">
      <alignment wrapText="1"/>
    </xf>
    <xf numFmtId="3" fontId="0" fillId="3" borderId="10" xfId="0" quotePrefix="1" applyNumberFormat="1" applyFill="1" applyBorder="1" applyAlignment="1">
      <alignment horizontal="right"/>
    </xf>
    <xf numFmtId="3" fontId="0" fillId="0" borderId="11" xfId="0" applyNumberFormat="1" applyBorder="1" applyAlignment="1">
      <alignment horizontal="right"/>
    </xf>
    <xf numFmtId="169" fontId="0" fillId="0" borderId="11" xfId="0" applyNumberForma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2" xfId="0" applyFont="1" applyBorder="1" applyAlignment="1">
      <alignment horizontal="right" vertical="center"/>
    </xf>
    <xf numFmtId="0" fontId="2" fillId="0" borderId="5" xfId="0" applyFont="1" applyBorder="1" applyAlignment="1">
      <alignment horizontal="right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 wrapText="1"/>
    </xf>
    <xf numFmtId="0" fontId="0" fillId="0" borderId="5" xfId="0" applyBorder="1" applyAlignment="1">
      <alignment horizontal="right"/>
    </xf>
    <xf numFmtId="0" fontId="2" fillId="0" borderId="4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44" fontId="2" fillId="0" borderId="7" xfId="1" applyFont="1" applyBorder="1" applyAlignment="1">
      <alignment horizontal="right" vertical="center"/>
    </xf>
    <xf numFmtId="44" fontId="2" fillId="0" borderId="5" xfId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7"/>
  <sheetViews>
    <sheetView zoomScale="85" zoomScaleNormal="85" workbookViewId="0">
      <selection activeCell="R6" sqref="R6"/>
    </sheetView>
  </sheetViews>
  <sheetFormatPr defaultRowHeight="15.75" x14ac:dyDescent="0.25"/>
  <cols>
    <col min="1" max="1" width="15.28515625" customWidth="1"/>
    <col min="2" max="2" width="21.28515625" customWidth="1"/>
    <col min="3" max="3" width="19.7109375" customWidth="1"/>
    <col min="4" max="4" width="19.140625" style="6" customWidth="1"/>
    <col min="7" max="7" width="6.42578125" customWidth="1"/>
    <col min="8" max="11" width="9.140625" hidden="1" customWidth="1"/>
    <col min="12" max="12" width="42.140625" customWidth="1"/>
    <col min="15" max="15" width="10.85546875" style="2" bestFit="1" customWidth="1"/>
    <col min="16" max="16" width="35.42578125" style="2" bestFit="1" customWidth="1"/>
    <col min="17" max="17" width="12" style="2" bestFit="1" customWidth="1"/>
    <col min="18" max="18" width="24.7109375" style="2" bestFit="1" customWidth="1"/>
    <col min="19" max="19" width="9.140625" style="2"/>
  </cols>
  <sheetData>
    <row r="1" spans="1:19" ht="18.75" x14ac:dyDescent="0.25">
      <c r="A1" s="13" t="s">
        <v>708</v>
      </c>
      <c r="B1" s="14"/>
      <c r="C1" s="15"/>
      <c r="D1" s="16"/>
      <c r="E1" s="16"/>
      <c r="O1" s="46" t="s">
        <v>1118</v>
      </c>
    </row>
    <row r="2" spans="1:19" thickBot="1" x14ac:dyDescent="0.3">
      <c r="A2" s="17"/>
      <c r="B2" s="17"/>
      <c r="C2" s="17"/>
      <c r="D2" s="17"/>
      <c r="E2" s="17"/>
      <c r="L2" s="1" t="s">
        <v>1</v>
      </c>
      <c r="M2" s="1" t="s">
        <v>666</v>
      </c>
      <c r="O2" s="46"/>
    </row>
    <row r="3" spans="1:19" ht="15" x14ac:dyDescent="0.25">
      <c r="A3" s="18"/>
      <c r="B3" s="19"/>
      <c r="C3" s="20" t="s">
        <v>709</v>
      </c>
      <c r="D3" s="21"/>
      <c r="E3" s="21"/>
      <c r="F3" s="11"/>
      <c r="G3" s="11"/>
      <c r="L3" s="2" t="s">
        <v>445</v>
      </c>
      <c r="M3" s="2">
        <v>340403</v>
      </c>
      <c r="O3"/>
      <c r="P3"/>
      <c r="R3"/>
      <c r="S3"/>
    </row>
    <row r="4" spans="1:19" ht="15" x14ac:dyDescent="0.25">
      <c r="A4" s="19"/>
      <c r="B4" s="19"/>
      <c r="C4" s="20" t="s">
        <v>710</v>
      </c>
      <c r="D4" s="21"/>
      <c r="E4" s="21"/>
      <c r="F4" s="11"/>
      <c r="G4" s="11"/>
      <c r="L4" s="2" t="s">
        <v>133</v>
      </c>
      <c r="M4" s="2">
        <v>165242</v>
      </c>
    </row>
    <row r="5" spans="1:19" ht="15" x14ac:dyDescent="0.25">
      <c r="A5" s="19" t="s">
        <v>711</v>
      </c>
      <c r="B5" s="19" t="s">
        <v>712</v>
      </c>
      <c r="C5" s="20" t="s">
        <v>713</v>
      </c>
      <c r="D5" s="21" t="s">
        <v>714</v>
      </c>
      <c r="E5" s="21" t="s">
        <v>715</v>
      </c>
      <c r="F5" s="11"/>
      <c r="G5" s="11"/>
      <c r="L5" s="2" t="s">
        <v>145</v>
      </c>
      <c r="M5" s="2">
        <v>204071</v>
      </c>
      <c r="O5" s="46" t="s">
        <v>1119</v>
      </c>
      <c r="P5" s="46" t="s">
        <v>1120</v>
      </c>
      <c r="Q5" s="46" t="s">
        <v>1121</v>
      </c>
      <c r="R5" s="46" t="s">
        <v>1122</v>
      </c>
    </row>
    <row r="6" spans="1:19" ht="26.25" x14ac:dyDescent="0.25">
      <c r="A6" s="22" t="s">
        <v>1116</v>
      </c>
      <c r="B6" s="23" t="s">
        <v>716</v>
      </c>
      <c r="C6" s="24">
        <v>19620</v>
      </c>
      <c r="D6" s="25">
        <v>609.79999999999995</v>
      </c>
      <c r="E6" s="25">
        <v>726.6</v>
      </c>
      <c r="F6" s="11"/>
      <c r="G6" s="11"/>
      <c r="L6" s="2" t="s">
        <v>447</v>
      </c>
      <c r="M6" s="2">
        <v>313726</v>
      </c>
      <c r="O6" s="2" t="s">
        <v>5</v>
      </c>
      <c r="P6" s="2" t="s">
        <v>6</v>
      </c>
      <c r="Q6" s="2" t="s">
        <v>721</v>
      </c>
      <c r="R6" s="2" t="s">
        <v>1117</v>
      </c>
    </row>
    <row r="7" spans="1:19" ht="15" x14ac:dyDescent="0.25">
      <c r="A7" s="26" t="s">
        <v>717</v>
      </c>
      <c r="B7" s="27" t="s">
        <v>718</v>
      </c>
      <c r="C7" s="28">
        <v>18668</v>
      </c>
      <c r="D7" s="29">
        <v>612.20000000000005</v>
      </c>
      <c r="E7" s="29">
        <v>729.9</v>
      </c>
      <c r="L7" s="2" t="s">
        <v>361</v>
      </c>
      <c r="M7" s="2">
        <v>162845</v>
      </c>
      <c r="O7" s="2" t="s">
        <v>7</v>
      </c>
      <c r="P7" s="2" t="s">
        <v>8</v>
      </c>
      <c r="Q7" s="2" t="s">
        <v>721</v>
      </c>
      <c r="R7" s="2" t="s">
        <v>1117</v>
      </c>
    </row>
    <row r="8" spans="1:19" ht="26.25" x14ac:dyDescent="0.25">
      <c r="A8" s="26" t="s">
        <v>4</v>
      </c>
      <c r="B8" s="27" t="s">
        <v>3</v>
      </c>
      <c r="C8" s="28">
        <v>17062</v>
      </c>
      <c r="D8" s="29">
        <v>611.4</v>
      </c>
      <c r="E8" s="29">
        <v>732.6</v>
      </c>
      <c r="L8" s="2" t="s">
        <v>257</v>
      </c>
      <c r="M8" s="2">
        <v>310845</v>
      </c>
      <c r="O8" s="2" t="s">
        <v>9</v>
      </c>
      <c r="P8" s="2" t="s">
        <v>10</v>
      </c>
      <c r="Q8" s="2" t="s">
        <v>721</v>
      </c>
      <c r="R8" s="2" t="s">
        <v>1117</v>
      </c>
    </row>
    <row r="9" spans="1:19" ht="15" x14ac:dyDescent="0.25">
      <c r="A9" s="26" t="s">
        <v>679</v>
      </c>
      <c r="B9" s="27" t="s">
        <v>719</v>
      </c>
      <c r="C9" s="30">
        <v>16188</v>
      </c>
      <c r="D9" s="31">
        <v>613.29999999999995</v>
      </c>
      <c r="E9" s="31">
        <v>737.7</v>
      </c>
      <c r="L9" s="2" t="s">
        <v>407</v>
      </c>
      <c r="M9" s="2">
        <v>297979</v>
      </c>
      <c r="O9" s="2" t="s">
        <v>11</v>
      </c>
      <c r="P9" s="2" t="s">
        <v>12</v>
      </c>
      <c r="Q9" s="2" t="s">
        <v>721</v>
      </c>
      <c r="R9" s="2" t="s">
        <v>1117</v>
      </c>
    </row>
    <row r="10" spans="1:19" ht="15" x14ac:dyDescent="0.25">
      <c r="A10" s="26" t="s">
        <v>720</v>
      </c>
      <c r="B10" s="27" t="s">
        <v>721</v>
      </c>
      <c r="C10" s="30">
        <v>692</v>
      </c>
      <c r="D10" s="31">
        <v>546.70000000000005</v>
      </c>
      <c r="E10" s="31">
        <v>637.9</v>
      </c>
      <c r="L10" s="2" t="s">
        <v>559</v>
      </c>
      <c r="M10" s="2">
        <v>312288</v>
      </c>
      <c r="O10" s="2" t="s">
        <v>13</v>
      </c>
      <c r="P10" s="2" t="s">
        <v>14</v>
      </c>
      <c r="Q10" s="2" t="s">
        <v>721</v>
      </c>
      <c r="R10" s="2" t="s">
        <v>1117</v>
      </c>
    </row>
    <row r="11" spans="1:19" ht="15" x14ac:dyDescent="0.25">
      <c r="A11" s="32" t="s">
        <v>14</v>
      </c>
      <c r="B11" s="27" t="s">
        <v>13</v>
      </c>
      <c r="C11" s="33">
        <v>31</v>
      </c>
      <c r="D11" s="34">
        <v>583.29999999999995</v>
      </c>
      <c r="E11" s="31">
        <v>669.9</v>
      </c>
      <c r="L11" s="2" t="s">
        <v>561</v>
      </c>
      <c r="M11" s="2">
        <v>544682</v>
      </c>
      <c r="O11" s="2" t="s">
        <v>15</v>
      </c>
      <c r="P11" s="2" t="s">
        <v>16</v>
      </c>
      <c r="Q11" s="2" t="s">
        <v>725</v>
      </c>
      <c r="R11" s="2" t="s">
        <v>1123</v>
      </c>
    </row>
    <row r="12" spans="1:19" ht="15" x14ac:dyDescent="0.25">
      <c r="A12" s="32" t="s">
        <v>6</v>
      </c>
      <c r="B12" s="27" t="s">
        <v>5</v>
      </c>
      <c r="C12" s="35">
        <v>25</v>
      </c>
      <c r="D12" s="36">
        <v>574.5</v>
      </c>
      <c r="E12" s="29">
        <v>610</v>
      </c>
      <c r="L12" s="2" t="s">
        <v>515</v>
      </c>
      <c r="M12" s="2">
        <v>143469</v>
      </c>
      <c r="O12" s="2" t="s">
        <v>17</v>
      </c>
      <c r="P12" s="2" t="s">
        <v>18</v>
      </c>
      <c r="Q12" s="2" t="s">
        <v>725</v>
      </c>
      <c r="R12" s="2" t="s">
        <v>1123</v>
      </c>
    </row>
    <row r="13" spans="1:19" ht="15" x14ac:dyDescent="0.25">
      <c r="A13" s="32" t="s">
        <v>8</v>
      </c>
      <c r="B13" s="27" t="s">
        <v>7</v>
      </c>
      <c r="C13" s="33">
        <v>33</v>
      </c>
      <c r="D13" s="34">
        <v>527.6</v>
      </c>
      <c r="E13" s="31">
        <v>594.9</v>
      </c>
      <c r="L13" s="2" t="s">
        <v>135</v>
      </c>
      <c r="M13" s="2">
        <v>131544</v>
      </c>
      <c r="O13" s="2" t="s">
        <v>19</v>
      </c>
      <c r="P13" s="2" t="s">
        <v>20</v>
      </c>
      <c r="Q13" s="2" t="s">
        <v>725</v>
      </c>
      <c r="R13" s="2" t="s">
        <v>1123</v>
      </c>
    </row>
    <row r="14" spans="1:19" ht="26.25" x14ac:dyDescent="0.25">
      <c r="A14" s="32" t="s">
        <v>10</v>
      </c>
      <c r="B14" s="27" t="s">
        <v>9</v>
      </c>
      <c r="C14" s="33">
        <v>34</v>
      </c>
      <c r="D14" s="34">
        <v>503.2</v>
      </c>
      <c r="E14" s="31">
        <v>574.9</v>
      </c>
      <c r="L14" s="2" t="s">
        <v>187</v>
      </c>
      <c r="M14" s="2">
        <v>329141</v>
      </c>
      <c r="O14" s="2" t="s">
        <v>21</v>
      </c>
      <c r="P14" s="2" t="s">
        <v>22</v>
      </c>
      <c r="Q14" s="2" t="s">
        <v>725</v>
      </c>
      <c r="R14" s="2" t="s">
        <v>1123</v>
      </c>
    </row>
    <row r="15" spans="1:19" ht="26.25" x14ac:dyDescent="0.25">
      <c r="A15" s="32" t="s">
        <v>12</v>
      </c>
      <c r="B15" s="27" t="s">
        <v>11</v>
      </c>
      <c r="C15" s="33">
        <v>52</v>
      </c>
      <c r="D15" s="31">
        <v>576.29999999999995</v>
      </c>
      <c r="E15" s="31">
        <v>661.1</v>
      </c>
      <c r="L15" s="2" t="s">
        <v>223</v>
      </c>
      <c r="M15" s="2">
        <v>318849</v>
      </c>
      <c r="O15" s="2" t="s">
        <v>23</v>
      </c>
      <c r="P15" s="2" t="s">
        <v>24</v>
      </c>
      <c r="Q15" s="2" t="s">
        <v>762</v>
      </c>
      <c r="R15" s="2" t="s">
        <v>1124</v>
      </c>
    </row>
    <row r="16" spans="1:19" ht="15" x14ac:dyDescent="0.25">
      <c r="A16" s="32" t="s">
        <v>94</v>
      </c>
      <c r="B16" s="27" t="s">
        <v>93</v>
      </c>
      <c r="C16" s="30">
        <v>147</v>
      </c>
      <c r="D16" s="31">
        <v>548.5</v>
      </c>
      <c r="E16" s="31">
        <v>633.20000000000005</v>
      </c>
      <c r="L16" s="2" t="s">
        <v>363</v>
      </c>
      <c r="M16" s="2">
        <v>175680</v>
      </c>
      <c r="O16" s="2" t="s">
        <v>25</v>
      </c>
      <c r="P16" s="2" t="s">
        <v>26</v>
      </c>
      <c r="Q16" s="2" t="s">
        <v>762</v>
      </c>
      <c r="R16" s="2" t="s">
        <v>1124</v>
      </c>
    </row>
    <row r="17" spans="1:18" ht="15" x14ac:dyDescent="0.25">
      <c r="A17" s="32" t="s">
        <v>112</v>
      </c>
      <c r="B17" s="27" t="s">
        <v>111</v>
      </c>
      <c r="C17" s="33">
        <v>76</v>
      </c>
      <c r="D17" s="31">
        <v>572.1</v>
      </c>
      <c r="E17" s="31">
        <v>667.8</v>
      </c>
      <c r="L17" s="2" t="s">
        <v>48</v>
      </c>
      <c r="M17" s="2">
        <v>376033</v>
      </c>
      <c r="O17" s="2" t="s">
        <v>27</v>
      </c>
      <c r="P17" s="2" t="s">
        <v>28</v>
      </c>
      <c r="Q17" s="2" t="s">
        <v>762</v>
      </c>
      <c r="R17" s="2" t="s">
        <v>1124</v>
      </c>
    </row>
    <row r="18" spans="1:18" ht="26.25" x14ac:dyDescent="0.25">
      <c r="A18" s="32" t="s">
        <v>722</v>
      </c>
      <c r="B18" s="27" t="s">
        <v>723</v>
      </c>
      <c r="C18" s="30">
        <v>294</v>
      </c>
      <c r="D18" s="31">
        <v>536.29999999999995</v>
      </c>
      <c r="E18" s="31">
        <v>639.6</v>
      </c>
      <c r="L18" s="2" t="s">
        <v>108</v>
      </c>
      <c r="M18" s="2">
        <v>298449</v>
      </c>
      <c r="O18" s="2" t="s">
        <v>29</v>
      </c>
      <c r="P18" s="2" t="s">
        <v>30</v>
      </c>
      <c r="Q18" s="2" t="s">
        <v>762</v>
      </c>
      <c r="R18" s="2" t="s">
        <v>1124</v>
      </c>
    </row>
    <row r="19" spans="1:18" ht="15" x14ac:dyDescent="0.25">
      <c r="A19" s="32" t="s">
        <v>555</v>
      </c>
      <c r="B19" s="27" t="s">
        <v>554</v>
      </c>
      <c r="C19" s="33">
        <v>52</v>
      </c>
      <c r="D19" s="31">
        <v>539.5</v>
      </c>
      <c r="E19" s="31">
        <v>638.9</v>
      </c>
      <c r="L19" s="2" t="s">
        <v>563</v>
      </c>
      <c r="M19" s="2">
        <v>358959</v>
      </c>
      <c r="O19" s="2" t="s">
        <v>31</v>
      </c>
      <c r="P19" s="2" t="s">
        <v>32</v>
      </c>
      <c r="Q19" s="2" t="s">
        <v>762</v>
      </c>
      <c r="R19" s="2" t="s">
        <v>1124</v>
      </c>
    </row>
    <row r="20" spans="1:18" ht="26.25" x14ac:dyDescent="0.25">
      <c r="A20" s="32" t="s">
        <v>523</v>
      </c>
      <c r="B20" s="27" t="s">
        <v>522</v>
      </c>
      <c r="C20" s="33">
        <v>72</v>
      </c>
      <c r="D20" s="34">
        <v>601.9</v>
      </c>
      <c r="E20" s="31">
        <v>712.2</v>
      </c>
      <c r="L20" s="2" t="s">
        <v>531</v>
      </c>
      <c r="M20" s="2">
        <v>207523</v>
      </c>
      <c r="O20" s="2" t="s">
        <v>33</v>
      </c>
      <c r="P20" s="2" t="s">
        <v>34</v>
      </c>
      <c r="Q20" s="2" t="s">
        <v>785</v>
      </c>
      <c r="R20" s="2" t="s">
        <v>1125</v>
      </c>
    </row>
    <row r="21" spans="1:18" ht="15" x14ac:dyDescent="0.25">
      <c r="A21" s="32" t="s">
        <v>525</v>
      </c>
      <c r="B21" s="27" t="s">
        <v>524</v>
      </c>
      <c r="C21" s="33">
        <v>59</v>
      </c>
      <c r="D21" s="34">
        <v>575.1</v>
      </c>
      <c r="E21" s="31">
        <v>683.5</v>
      </c>
      <c r="L21" s="2" t="s">
        <v>305</v>
      </c>
      <c r="M21" s="2">
        <v>247808</v>
      </c>
      <c r="O21" s="2" t="s">
        <v>35</v>
      </c>
      <c r="P21" s="2" t="s">
        <v>36</v>
      </c>
      <c r="Q21" s="2" t="s">
        <v>785</v>
      </c>
      <c r="R21" s="2" t="s">
        <v>1125</v>
      </c>
    </row>
    <row r="22" spans="1:18" ht="15" x14ac:dyDescent="0.25">
      <c r="A22" s="32" t="s">
        <v>527</v>
      </c>
      <c r="B22" s="27" t="s">
        <v>526</v>
      </c>
      <c r="C22" s="33">
        <v>35</v>
      </c>
      <c r="D22" s="34">
        <v>517.79999999999995</v>
      </c>
      <c r="E22" s="31">
        <v>607.20000000000005</v>
      </c>
      <c r="L22" s="2" t="s">
        <v>20</v>
      </c>
      <c r="M22" s="2">
        <v>127154</v>
      </c>
      <c r="O22" s="2" t="s">
        <v>37</v>
      </c>
      <c r="P22" s="2" t="s">
        <v>38</v>
      </c>
      <c r="Q22" s="2" t="s">
        <v>785</v>
      </c>
      <c r="R22" s="2" t="s">
        <v>1125</v>
      </c>
    </row>
    <row r="23" spans="1:18" ht="15" x14ac:dyDescent="0.25">
      <c r="A23" s="32" t="s">
        <v>529</v>
      </c>
      <c r="B23" s="27" t="s">
        <v>528</v>
      </c>
      <c r="C23" s="33">
        <v>75</v>
      </c>
      <c r="D23" s="31">
        <v>484.5</v>
      </c>
      <c r="E23" s="31">
        <v>550.4</v>
      </c>
      <c r="L23" s="2" t="s">
        <v>22</v>
      </c>
      <c r="M23" s="2">
        <v>116939</v>
      </c>
      <c r="O23" s="2" t="s">
        <v>39</v>
      </c>
      <c r="P23" s="2" t="s">
        <v>40</v>
      </c>
      <c r="Q23" s="2" t="s">
        <v>785</v>
      </c>
      <c r="R23" s="2" t="s">
        <v>1125</v>
      </c>
    </row>
    <row r="24" spans="1:18" ht="15" x14ac:dyDescent="0.25">
      <c r="A24" s="26" t="s">
        <v>724</v>
      </c>
      <c r="B24" s="27" t="s">
        <v>725</v>
      </c>
      <c r="C24" s="30">
        <v>1999</v>
      </c>
      <c r="D24" s="31">
        <v>575.20000000000005</v>
      </c>
      <c r="E24" s="31">
        <v>671.3</v>
      </c>
      <c r="L24" s="2" t="s">
        <v>147</v>
      </c>
      <c r="M24" s="2">
        <v>150322</v>
      </c>
      <c r="O24" s="2" t="s">
        <v>41</v>
      </c>
      <c r="P24" s="2" t="s">
        <v>42</v>
      </c>
      <c r="Q24" s="2" t="s">
        <v>820</v>
      </c>
      <c r="R24" s="2" t="s">
        <v>1126</v>
      </c>
    </row>
    <row r="25" spans="1:18" ht="26.25" x14ac:dyDescent="0.25">
      <c r="A25" s="32" t="s">
        <v>20</v>
      </c>
      <c r="B25" s="27" t="s">
        <v>19</v>
      </c>
      <c r="C25" s="33">
        <v>34</v>
      </c>
      <c r="D25" s="34">
        <v>530.70000000000005</v>
      </c>
      <c r="E25" s="31">
        <v>578</v>
      </c>
      <c r="L25" s="2" t="s">
        <v>485</v>
      </c>
      <c r="M25" s="2">
        <v>152837</v>
      </c>
      <c r="O25" s="2" t="s">
        <v>43</v>
      </c>
      <c r="P25" s="2" t="s">
        <v>44</v>
      </c>
      <c r="Q25" s="2" t="s">
        <v>820</v>
      </c>
      <c r="R25" s="2" t="s">
        <v>1126</v>
      </c>
    </row>
    <row r="26" spans="1:18" ht="15" x14ac:dyDescent="0.25">
      <c r="A26" s="32" t="s">
        <v>22</v>
      </c>
      <c r="B26" s="27" t="s">
        <v>21</v>
      </c>
      <c r="C26" s="33">
        <v>40</v>
      </c>
      <c r="D26" s="34">
        <v>470.3</v>
      </c>
      <c r="E26" s="31">
        <v>537</v>
      </c>
      <c r="L26" s="2" t="s">
        <v>319</v>
      </c>
      <c r="M26" s="2">
        <v>167795</v>
      </c>
      <c r="O26" s="2" t="s">
        <v>45</v>
      </c>
      <c r="P26" s="2" t="s">
        <v>46</v>
      </c>
      <c r="Q26" s="2" t="s">
        <v>820</v>
      </c>
      <c r="R26" s="2" t="s">
        <v>1126</v>
      </c>
    </row>
    <row r="27" spans="1:18" ht="15" x14ac:dyDescent="0.25">
      <c r="A27" s="32" t="s">
        <v>16</v>
      </c>
      <c r="B27" s="27" t="s">
        <v>15</v>
      </c>
      <c r="C27" s="33">
        <v>39</v>
      </c>
      <c r="D27" s="34">
        <v>588.5</v>
      </c>
      <c r="E27" s="31">
        <v>666.3</v>
      </c>
      <c r="L27" s="2" t="s">
        <v>667</v>
      </c>
      <c r="M27" s="2">
        <v>300899</v>
      </c>
      <c r="O27" s="2" t="s">
        <v>47</v>
      </c>
      <c r="P27" s="2" t="s">
        <v>48</v>
      </c>
      <c r="Q27" s="2" t="s">
        <v>998</v>
      </c>
      <c r="R27" s="2" t="s">
        <v>1127</v>
      </c>
    </row>
    <row r="28" spans="1:18" ht="15" x14ac:dyDescent="0.25">
      <c r="A28" s="32" t="s">
        <v>18</v>
      </c>
      <c r="B28" s="27" t="s">
        <v>17</v>
      </c>
      <c r="C28" s="33">
        <v>73</v>
      </c>
      <c r="D28" s="34">
        <v>617.1</v>
      </c>
      <c r="E28" s="31">
        <v>701.7</v>
      </c>
      <c r="L28" s="2" t="s">
        <v>72</v>
      </c>
      <c r="M28" s="2">
        <v>329951</v>
      </c>
      <c r="O28" s="2" t="s">
        <v>49</v>
      </c>
      <c r="P28" s="2" t="s">
        <v>50</v>
      </c>
      <c r="Q28" s="2" t="s">
        <v>998</v>
      </c>
      <c r="R28" s="2" t="s">
        <v>1127</v>
      </c>
    </row>
    <row r="29" spans="1:18" ht="15" x14ac:dyDescent="0.25">
      <c r="A29" s="32" t="s">
        <v>96</v>
      </c>
      <c r="B29" s="27" t="s">
        <v>95</v>
      </c>
      <c r="C29" s="30">
        <v>116</v>
      </c>
      <c r="D29" s="31">
        <v>626.5</v>
      </c>
      <c r="E29" s="31">
        <v>757.3</v>
      </c>
      <c r="L29" s="2" t="s">
        <v>545</v>
      </c>
      <c r="M29" s="2">
        <v>151970</v>
      </c>
      <c r="O29" s="2" t="s">
        <v>51</v>
      </c>
      <c r="P29" s="2" t="s">
        <v>52</v>
      </c>
      <c r="Q29" s="2" t="s">
        <v>998</v>
      </c>
      <c r="R29" s="2" t="s">
        <v>1127</v>
      </c>
    </row>
    <row r="30" spans="1:18" ht="26.25" x14ac:dyDescent="0.25">
      <c r="A30" s="32" t="s">
        <v>726</v>
      </c>
      <c r="B30" s="27" t="s">
        <v>97</v>
      </c>
      <c r="C30" s="30">
        <v>116</v>
      </c>
      <c r="D30" s="31">
        <v>608.79999999999995</v>
      </c>
      <c r="E30" s="31">
        <v>717.8</v>
      </c>
      <c r="L30" s="2" t="s">
        <v>189</v>
      </c>
      <c r="M30" s="2">
        <v>296716</v>
      </c>
      <c r="O30" s="2" t="s">
        <v>53</v>
      </c>
      <c r="P30" s="2" t="s">
        <v>54</v>
      </c>
      <c r="Q30" s="2" t="s">
        <v>998</v>
      </c>
      <c r="R30" s="2" t="s">
        <v>1127</v>
      </c>
    </row>
    <row r="31" spans="1:18" ht="15" x14ac:dyDescent="0.25">
      <c r="A31" s="32" t="s">
        <v>673</v>
      </c>
      <c r="B31" s="27" t="s">
        <v>727</v>
      </c>
      <c r="C31" s="30">
        <v>148</v>
      </c>
      <c r="D31" s="31">
        <v>596</v>
      </c>
      <c r="E31" s="31">
        <v>685.7</v>
      </c>
      <c r="L31" s="2" t="s">
        <v>333</v>
      </c>
      <c r="M31" s="2">
        <v>254312</v>
      </c>
      <c r="O31" s="2" t="s">
        <v>55</v>
      </c>
      <c r="P31" s="2" t="s">
        <v>56</v>
      </c>
      <c r="Q31" s="2" t="s">
        <v>998</v>
      </c>
      <c r="R31" s="2" t="s">
        <v>1127</v>
      </c>
    </row>
    <row r="32" spans="1:18" ht="15" x14ac:dyDescent="0.25">
      <c r="A32" s="32" t="s">
        <v>133</v>
      </c>
      <c r="B32" s="27" t="s">
        <v>132</v>
      </c>
      <c r="C32" s="33">
        <v>34</v>
      </c>
      <c r="D32" s="34">
        <v>644.5</v>
      </c>
      <c r="E32" s="31">
        <v>726.3</v>
      </c>
      <c r="L32" s="2" t="s">
        <v>565</v>
      </c>
      <c r="M32" s="2">
        <v>479010</v>
      </c>
      <c r="O32" s="2" t="s">
        <v>57</v>
      </c>
      <c r="P32" s="2" t="s">
        <v>58</v>
      </c>
      <c r="Q32" s="2" t="s">
        <v>998</v>
      </c>
      <c r="R32" s="2" t="s">
        <v>1127</v>
      </c>
    </row>
    <row r="33" spans="1:18" ht="26.25" x14ac:dyDescent="0.25">
      <c r="A33" s="32" t="s">
        <v>135</v>
      </c>
      <c r="B33" s="27" t="s">
        <v>134</v>
      </c>
      <c r="C33" s="37">
        <v>20</v>
      </c>
      <c r="D33" s="38">
        <v>632.1</v>
      </c>
      <c r="E33" s="31">
        <v>680.1</v>
      </c>
      <c r="L33" s="2" t="s">
        <v>191</v>
      </c>
      <c r="M33" s="2">
        <v>440316</v>
      </c>
      <c r="O33" s="2" t="s">
        <v>59</v>
      </c>
      <c r="P33" s="2" t="s">
        <v>60</v>
      </c>
      <c r="Q33" s="2" t="s">
        <v>998</v>
      </c>
      <c r="R33" s="2" t="s">
        <v>1127</v>
      </c>
    </row>
    <row r="34" spans="1:18" ht="15" x14ac:dyDescent="0.25">
      <c r="A34" s="32" t="s">
        <v>137</v>
      </c>
      <c r="B34" s="27" t="s">
        <v>136</v>
      </c>
      <c r="C34" s="33">
        <v>27</v>
      </c>
      <c r="D34" s="34">
        <v>548.6</v>
      </c>
      <c r="E34" s="31">
        <v>608.1</v>
      </c>
      <c r="L34" s="2" t="s">
        <v>86</v>
      </c>
      <c r="M34" s="2">
        <v>400060</v>
      </c>
      <c r="O34" s="2" t="s">
        <v>61</v>
      </c>
      <c r="P34" s="2" t="s">
        <v>62</v>
      </c>
      <c r="Q34" s="2" t="s">
        <v>853</v>
      </c>
      <c r="R34" s="2" t="s">
        <v>1128</v>
      </c>
    </row>
    <row r="35" spans="1:18" ht="15" x14ac:dyDescent="0.25">
      <c r="A35" s="32" t="s">
        <v>728</v>
      </c>
      <c r="B35" s="27" t="s">
        <v>138</v>
      </c>
      <c r="C35" s="37">
        <v>22</v>
      </c>
      <c r="D35" s="34">
        <v>868.8</v>
      </c>
      <c r="E35" s="31">
        <v>826.8</v>
      </c>
      <c r="L35" s="2" t="s">
        <v>335</v>
      </c>
      <c r="M35" s="2">
        <v>291896</v>
      </c>
      <c r="O35" s="2" t="s">
        <v>63</v>
      </c>
      <c r="P35" s="2" t="s">
        <v>64</v>
      </c>
      <c r="Q35" s="2" t="s">
        <v>853</v>
      </c>
      <c r="R35" s="2" t="s">
        <v>1128</v>
      </c>
    </row>
    <row r="36" spans="1:18" ht="15" x14ac:dyDescent="0.25">
      <c r="A36" s="32" t="s">
        <v>729</v>
      </c>
      <c r="B36" s="27" t="s">
        <v>140</v>
      </c>
      <c r="C36" s="37">
        <v>14</v>
      </c>
      <c r="D36" s="34">
        <v>583.79999999999995</v>
      </c>
      <c r="E36" s="31">
        <v>621.5</v>
      </c>
      <c r="L36" s="2" t="s">
        <v>567</v>
      </c>
      <c r="M36" s="2">
        <v>456681</v>
      </c>
      <c r="O36" s="2" t="s">
        <v>65</v>
      </c>
      <c r="P36" s="2" t="s">
        <v>66</v>
      </c>
      <c r="Q36" s="2" t="s">
        <v>853</v>
      </c>
      <c r="R36" s="2" t="s">
        <v>1128</v>
      </c>
    </row>
    <row r="37" spans="1:18" ht="15" x14ac:dyDescent="0.25">
      <c r="A37" s="32" t="s">
        <v>730</v>
      </c>
      <c r="B37" s="27" t="s">
        <v>142</v>
      </c>
      <c r="C37" s="33">
        <v>32</v>
      </c>
      <c r="D37" s="34">
        <v>558.79999999999995</v>
      </c>
      <c r="E37" s="31">
        <v>642.29999999999995</v>
      </c>
      <c r="L37" s="2" t="s">
        <v>459</v>
      </c>
      <c r="M37" s="2">
        <v>311587</v>
      </c>
      <c r="O37" s="2" t="s">
        <v>67</v>
      </c>
      <c r="P37" s="2" t="s">
        <v>68</v>
      </c>
      <c r="Q37" s="2" t="s">
        <v>853</v>
      </c>
      <c r="R37" s="2" t="s">
        <v>1128</v>
      </c>
    </row>
    <row r="38" spans="1:18" ht="39" x14ac:dyDescent="0.25">
      <c r="A38" s="32" t="s">
        <v>731</v>
      </c>
      <c r="B38" s="27" t="s">
        <v>732</v>
      </c>
      <c r="C38" s="30">
        <v>714</v>
      </c>
      <c r="D38" s="31">
        <v>568.5</v>
      </c>
      <c r="E38" s="31">
        <v>672.7</v>
      </c>
      <c r="L38" s="2" t="s">
        <v>245</v>
      </c>
      <c r="M38" s="2">
        <v>374805</v>
      </c>
      <c r="O38" s="2" t="s">
        <v>69</v>
      </c>
      <c r="P38" s="2" t="s">
        <v>70</v>
      </c>
      <c r="Q38" s="2" t="s">
        <v>938</v>
      </c>
      <c r="R38" s="2" t="s">
        <v>1129</v>
      </c>
    </row>
    <row r="39" spans="1:18" ht="15" x14ac:dyDescent="0.25">
      <c r="A39" s="32" t="s">
        <v>733</v>
      </c>
      <c r="B39" s="27" t="s">
        <v>484</v>
      </c>
      <c r="C39" s="33">
        <v>66</v>
      </c>
      <c r="D39" s="31">
        <v>528.29999999999995</v>
      </c>
      <c r="E39" s="31">
        <v>641.9</v>
      </c>
      <c r="L39" s="2" t="s">
        <v>365</v>
      </c>
      <c r="M39" s="2">
        <v>216470</v>
      </c>
      <c r="O39" s="2" t="s">
        <v>71</v>
      </c>
      <c r="P39" s="2" t="s">
        <v>72</v>
      </c>
      <c r="Q39" s="2" t="s">
        <v>938</v>
      </c>
      <c r="R39" s="2" t="s">
        <v>1129</v>
      </c>
    </row>
    <row r="40" spans="1:18" ht="15" x14ac:dyDescent="0.25">
      <c r="A40" s="32" t="s">
        <v>734</v>
      </c>
      <c r="B40" s="27" t="s">
        <v>486</v>
      </c>
      <c r="C40" s="33">
        <v>52</v>
      </c>
      <c r="D40" s="31">
        <v>607.79999999999995</v>
      </c>
      <c r="E40" s="31">
        <v>690.1</v>
      </c>
      <c r="L40" s="2" t="s">
        <v>118</v>
      </c>
      <c r="M40" s="2">
        <v>422076</v>
      </c>
      <c r="O40" s="2" t="s">
        <v>73</v>
      </c>
      <c r="P40" s="2" t="s">
        <v>74</v>
      </c>
      <c r="Q40" s="2" t="s">
        <v>938</v>
      </c>
      <c r="R40" s="2" t="s">
        <v>1129</v>
      </c>
    </row>
    <row r="41" spans="1:18" ht="15" x14ac:dyDescent="0.25">
      <c r="A41" s="32" t="s">
        <v>735</v>
      </c>
      <c r="B41" s="27" t="s">
        <v>488</v>
      </c>
      <c r="C41" s="30">
        <v>122</v>
      </c>
      <c r="D41" s="31">
        <v>531.29999999999995</v>
      </c>
      <c r="E41" s="31">
        <v>638.20000000000005</v>
      </c>
      <c r="L41" s="2" t="s">
        <v>281</v>
      </c>
      <c r="M41" s="2">
        <v>105618</v>
      </c>
      <c r="O41" s="2" t="s">
        <v>75</v>
      </c>
      <c r="P41" s="2" t="s">
        <v>76</v>
      </c>
      <c r="Q41" s="2" t="s">
        <v>938</v>
      </c>
      <c r="R41" s="2" t="s">
        <v>1129</v>
      </c>
    </row>
    <row r="42" spans="1:18" ht="15" x14ac:dyDescent="0.25">
      <c r="A42" s="32" t="s">
        <v>736</v>
      </c>
      <c r="B42" s="27" t="s">
        <v>490</v>
      </c>
      <c r="C42" s="33">
        <v>58</v>
      </c>
      <c r="D42" s="31">
        <v>547.29999999999995</v>
      </c>
      <c r="E42" s="31">
        <v>640.1</v>
      </c>
      <c r="L42" s="2" t="s">
        <v>487</v>
      </c>
      <c r="M42" s="2">
        <v>217288</v>
      </c>
      <c r="O42" s="2" t="s">
        <v>77</v>
      </c>
      <c r="P42" s="2" t="s">
        <v>78</v>
      </c>
      <c r="Q42" s="2" t="s">
        <v>938</v>
      </c>
      <c r="R42" s="2" t="s">
        <v>1129</v>
      </c>
    </row>
    <row r="43" spans="1:18" ht="15" x14ac:dyDescent="0.25">
      <c r="A43" s="32" t="s">
        <v>737</v>
      </c>
      <c r="B43" s="27" t="s">
        <v>492</v>
      </c>
      <c r="C43" s="33">
        <v>50</v>
      </c>
      <c r="D43" s="34">
        <v>518.4</v>
      </c>
      <c r="E43" s="31">
        <v>619.20000000000005</v>
      </c>
      <c r="L43" s="2" t="s">
        <v>547</v>
      </c>
      <c r="M43" s="2">
        <v>167426</v>
      </c>
      <c r="O43" s="2" t="s">
        <v>79</v>
      </c>
      <c r="P43" s="2" t="s">
        <v>80</v>
      </c>
      <c r="Q43" s="2" t="s">
        <v>938</v>
      </c>
      <c r="R43" s="2" t="s">
        <v>1129</v>
      </c>
    </row>
    <row r="44" spans="1:18" ht="15" x14ac:dyDescent="0.25">
      <c r="A44" s="32" t="s">
        <v>738</v>
      </c>
      <c r="B44" s="27" t="s">
        <v>494</v>
      </c>
      <c r="C44" s="33">
        <v>72</v>
      </c>
      <c r="D44" s="31">
        <v>552.6</v>
      </c>
      <c r="E44" s="31">
        <v>624.20000000000005</v>
      </c>
      <c r="L44" s="2" t="s">
        <v>123</v>
      </c>
      <c r="M44" s="2">
        <v>498370</v>
      </c>
      <c r="O44" s="2" t="s">
        <v>81</v>
      </c>
      <c r="P44" s="2" t="s">
        <v>82</v>
      </c>
      <c r="Q44" s="2" t="s">
        <v>938</v>
      </c>
      <c r="R44" s="2" t="s">
        <v>1129</v>
      </c>
    </row>
    <row r="45" spans="1:18" ht="15" x14ac:dyDescent="0.25">
      <c r="A45" s="32" t="s">
        <v>739</v>
      </c>
      <c r="B45" s="27" t="s">
        <v>496</v>
      </c>
      <c r="C45" s="33">
        <v>84</v>
      </c>
      <c r="D45" s="34">
        <v>632.29999999999995</v>
      </c>
      <c r="E45" s="31">
        <v>755.2</v>
      </c>
      <c r="L45" s="2" t="s">
        <v>668</v>
      </c>
      <c r="M45" s="2">
        <v>316991</v>
      </c>
      <c r="O45" s="2" t="s">
        <v>83</v>
      </c>
      <c r="P45" s="2" t="s">
        <v>84</v>
      </c>
      <c r="Q45" s="2" t="s">
        <v>938</v>
      </c>
      <c r="R45" s="2" t="s">
        <v>1129</v>
      </c>
    </row>
    <row r="46" spans="1:18" ht="15" x14ac:dyDescent="0.25">
      <c r="A46" s="32" t="s">
        <v>740</v>
      </c>
      <c r="B46" s="27" t="s">
        <v>498</v>
      </c>
      <c r="C46" s="33">
        <v>55</v>
      </c>
      <c r="D46" s="31">
        <v>528.5</v>
      </c>
      <c r="E46" s="31">
        <v>620.9</v>
      </c>
      <c r="L46" s="2" t="s">
        <v>569</v>
      </c>
      <c r="M46" s="2">
        <v>812624</v>
      </c>
      <c r="O46" s="2" t="s">
        <v>85</v>
      </c>
      <c r="P46" s="2" t="s">
        <v>86</v>
      </c>
      <c r="Q46" s="2" t="s">
        <v>938</v>
      </c>
      <c r="R46" s="2" t="s">
        <v>1129</v>
      </c>
    </row>
    <row r="47" spans="1:18" ht="15" x14ac:dyDescent="0.25">
      <c r="A47" s="32" t="s">
        <v>741</v>
      </c>
      <c r="B47" s="27" t="s">
        <v>500</v>
      </c>
      <c r="C47" s="33">
        <v>64</v>
      </c>
      <c r="D47" s="34">
        <v>663</v>
      </c>
      <c r="E47" s="34">
        <v>827.8</v>
      </c>
      <c r="L47" s="2" t="s">
        <v>391</v>
      </c>
      <c r="M47" s="2">
        <v>201477</v>
      </c>
      <c r="O47" s="2" t="s">
        <v>87</v>
      </c>
      <c r="P47" s="2" t="s">
        <v>88</v>
      </c>
      <c r="Q47" s="2" t="s">
        <v>938</v>
      </c>
      <c r="R47" s="2" t="s">
        <v>1129</v>
      </c>
    </row>
    <row r="48" spans="1:18" ht="15" x14ac:dyDescent="0.25">
      <c r="A48" s="32" t="s">
        <v>742</v>
      </c>
      <c r="B48" s="27" t="s">
        <v>502</v>
      </c>
      <c r="C48" s="33">
        <v>92</v>
      </c>
      <c r="D48" s="31">
        <v>583.6</v>
      </c>
      <c r="E48" s="31">
        <v>665.3</v>
      </c>
      <c r="L48" s="2" t="s">
        <v>259</v>
      </c>
      <c r="M48" s="2">
        <v>319851</v>
      </c>
      <c r="O48" s="2" t="s">
        <v>89</v>
      </c>
      <c r="P48" s="2" t="s">
        <v>90</v>
      </c>
      <c r="Q48" s="2" t="s">
        <v>938</v>
      </c>
      <c r="R48" s="2" t="s">
        <v>1129</v>
      </c>
    </row>
    <row r="49" spans="1:18" ht="15" x14ac:dyDescent="0.25">
      <c r="A49" s="32" t="s">
        <v>687</v>
      </c>
      <c r="B49" s="27" t="s">
        <v>743</v>
      </c>
      <c r="C49" s="30">
        <v>328</v>
      </c>
      <c r="D49" s="31">
        <v>574.9</v>
      </c>
      <c r="E49" s="31">
        <v>661.6</v>
      </c>
      <c r="L49" s="2" t="s">
        <v>137</v>
      </c>
      <c r="M49" s="2">
        <v>141744</v>
      </c>
      <c r="O49" s="2" t="s">
        <v>91</v>
      </c>
      <c r="P49" s="2" t="s">
        <v>92</v>
      </c>
      <c r="Q49" s="2" t="s">
        <v>938</v>
      </c>
      <c r="R49" s="2" t="s">
        <v>1129</v>
      </c>
    </row>
    <row r="50" spans="1:18" ht="15" x14ac:dyDescent="0.25">
      <c r="A50" s="32" t="s">
        <v>744</v>
      </c>
      <c r="B50" s="27" t="s">
        <v>280</v>
      </c>
      <c r="C50" s="37">
        <v>22</v>
      </c>
      <c r="D50" s="34">
        <v>530.5</v>
      </c>
      <c r="E50" s="34">
        <v>597.70000000000005</v>
      </c>
      <c r="L50" s="2" t="s">
        <v>193</v>
      </c>
      <c r="M50" s="2">
        <v>325642</v>
      </c>
      <c r="O50" s="2" t="s">
        <v>93</v>
      </c>
      <c r="P50" s="2" t="s">
        <v>94</v>
      </c>
      <c r="Q50" s="2" t="s">
        <v>721</v>
      </c>
      <c r="R50" s="2" t="s">
        <v>1117</v>
      </c>
    </row>
    <row r="51" spans="1:18" ht="15" x14ac:dyDescent="0.25">
      <c r="A51" s="32" t="s">
        <v>745</v>
      </c>
      <c r="B51" s="27" t="s">
        <v>282</v>
      </c>
      <c r="C51" s="33">
        <v>37</v>
      </c>
      <c r="D51" s="34">
        <v>645.1</v>
      </c>
      <c r="E51" s="31">
        <v>745.5</v>
      </c>
      <c r="L51" s="2" t="s">
        <v>110</v>
      </c>
      <c r="M51" s="2">
        <v>323583</v>
      </c>
      <c r="O51" s="2" t="s">
        <v>95</v>
      </c>
      <c r="P51" s="2" t="s">
        <v>96</v>
      </c>
      <c r="Q51" s="2" t="s">
        <v>725</v>
      </c>
      <c r="R51" s="2" t="s">
        <v>1123</v>
      </c>
    </row>
    <row r="52" spans="1:18" ht="15" x14ac:dyDescent="0.25">
      <c r="A52" s="32" t="s">
        <v>746</v>
      </c>
      <c r="B52" s="27" t="s">
        <v>284</v>
      </c>
      <c r="C52" s="37">
        <v>24</v>
      </c>
      <c r="D52" s="34">
        <v>604.70000000000005</v>
      </c>
      <c r="E52" s="34">
        <v>731.2</v>
      </c>
      <c r="L52" s="2" t="s">
        <v>307</v>
      </c>
      <c r="M52" s="2">
        <v>256412</v>
      </c>
      <c r="O52" s="2" t="s">
        <v>97</v>
      </c>
      <c r="P52" s="2" t="s">
        <v>98</v>
      </c>
      <c r="Q52" s="2" t="s">
        <v>725</v>
      </c>
      <c r="R52" s="2" t="s">
        <v>1123</v>
      </c>
    </row>
    <row r="53" spans="1:18" ht="15" x14ac:dyDescent="0.25">
      <c r="A53" s="32" t="s">
        <v>747</v>
      </c>
      <c r="B53" s="27" t="s">
        <v>286</v>
      </c>
      <c r="C53" s="37">
        <v>21</v>
      </c>
      <c r="D53" s="34">
        <v>523.29999999999995</v>
      </c>
      <c r="E53" s="34">
        <v>648.4</v>
      </c>
      <c r="L53" s="2" t="s">
        <v>195</v>
      </c>
      <c r="M53" s="2">
        <v>349531</v>
      </c>
      <c r="O53" s="2" t="s">
        <v>99</v>
      </c>
      <c r="P53" s="2" t="s">
        <v>100</v>
      </c>
      <c r="Q53" s="2" t="s">
        <v>820</v>
      </c>
      <c r="R53" s="2" t="s">
        <v>1126</v>
      </c>
    </row>
    <row r="54" spans="1:18" ht="15" x14ac:dyDescent="0.25">
      <c r="A54" s="32" t="s">
        <v>748</v>
      </c>
      <c r="B54" s="27" t="s">
        <v>288</v>
      </c>
      <c r="C54" s="33">
        <v>37</v>
      </c>
      <c r="D54" s="31">
        <v>611.79999999999995</v>
      </c>
      <c r="E54" s="31">
        <v>663</v>
      </c>
      <c r="L54" s="2" t="s">
        <v>211</v>
      </c>
      <c r="M54" s="2">
        <v>298720</v>
      </c>
      <c r="O54" s="2" t="s">
        <v>101</v>
      </c>
      <c r="P54" s="2" t="s">
        <v>102</v>
      </c>
      <c r="Q54" s="2" t="s">
        <v>998</v>
      </c>
      <c r="R54" s="2" t="s">
        <v>1127</v>
      </c>
    </row>
    <row r="55" spans="1:18" ht="15" x14ac:dyDescent="0.25">
      <c r="A55" s="32" t="s">
        <v>749</v>
      </c>
      <c r="B55" s="27" t="s">
        <v>290</v>
      </c>
      <c r="C55" s="37">
        <v>18</v>
      </c>
      <c r="D55" s="34">
        <v>479.9</v>
      </c>
      <c r="E55" s="34">
        <v>564.6</v>
      </c>
      <c r="L55" s="2" t="s">
        <v>375</v>
      </c>
      <c r="M55" s="2">
        <v>305403</v>
      </c>
      <c r="O55" s="2" t="s">
        <v>103</v>
      </c>
      <c r="P55" s="2" t="s">
        <v>104</v>
      </c>
      <c r="Q55" s="2" t="s">
        <v>998</v>
      </c>
      <c r="R55" s="2" t="s">
        <v>1127</v>
      </c>
    </row>
    <row r="56" spans="1:18" ht="15" x14ac:dyDescent="0.25">
      <c r="A56" s="32" t="s">
        <v>750</v>
      </c>
      <c r="B56" s="27" t="s">
        <v>292</v>
      </c>
      <c r="C56" s="33">
        <v>38</v>
      </c>
      <c r="D56" s="34">
        <v>534.5</v>
      </c>
      <c r="E56" s="31">
        <v>635.9</v>
      </c>
      <c r="L56" s="2" t="s">
        <v>96</v>
      </c>
      <c r="M56" s="2">
        <v>252137</v>
      </c>
      <c r="O56" s="2" t="s">
        <v>105</v>
      </c>
      <c r="P56" s="2" t="s">
        <v>106</v>
      </c>
      <c r="Q56" s="2" t="s">
        <v>998</v>
      </c>
      <c r="R56" s="2" t="s">
        <v>1127</v>
      </c>
    </row>
    <row r="57" spans="1:18" ht="15" x14ac:dyDescent="0.25">
      <c r="A57" s="32" t="s">
        <v>751</v>
      </c>
      <c r="B57" s="27" t="s">
        <v>294</v>
      </c>
      <c r="C57" s="37">
        <v>19</v>
      </c>
      <c r="D57" s="38">
        <v>616.20000000000005</v>
      </c>
      <c r="E57" s="34">
        <v>727.9</v>
      </c>
      <c r="L57" s="2" t="s">
        <v>98</v>
      </c>
      <c r="M57" s="2">
        <v>234481</v>
      </c>
      <c r="O57" s="2" t="s">
        <v>107</v>
      </c>
      <c r="P57" s="2" t="s">
        <v>108</v>
      </c>
      <c r="Q57" s="2" t="s">
        <v>853</v>
      </c>
      <c r="R57" s="2" t="s">
        <v>1128</v>
      </c>
    </row>
    <row r="58" spans="1:18" ht="15" x14ac:dyDescent="0.25">
      <c r="A58" s="32" t="s">
        <v>752</v>
      </c>
      <c r="B58" s="27" t="s">
        <v>296</v>
      </c>
      <c r="C58" s="37">
        <v>16</v>
      </c>
      <c r="D58" s="34">
        <v>570.6</v>
      </c>
      <c r="E58" s="34">
        <v>637.70000000000005</v>
      </c>
      <c r="L58" s="2" t="s">
        <v>149</v>
      </c>
      <c r="M58" s="2">
        <v>173885</v>
      </c>
      <c r="O58" s="2" t="s">
        <v>109</v>
      </c>
      <c r="P58" s="2" t="s">
        <v>110</v>
      </c>
      <c r="Q58" s="2" t="s">
        <v>853</v>
      </c>
      <c r="R58" s="2" t="s">
        <v>1128</v>
      </c>
    </row>
    <row r="59" spans="1:18" ht="15" x14ac:dyDescent="0.25">
      <c r="A59" s="32" t="s">
        <v>299</v>
      </c>
      <c r="B59" s="27" t="s">
        <v>298</v>
      </c>
      <c r="C59" s="33">
        <v>33</v>
      </c>
      <c r="D59" s="34">
        <v>549.1</v>
      </c>
      <c r="E59" s="31">
        <v>635.70000000000005</v>
      </c>
      <c r="L59" s="2" t="s">
        <v>449</v>
      </c>
      <c r="M59" s="2">
        <v>396771</v>
      </c>
      <c r="O59" s="2" t="s">
        <v>111</v>
      </c>
      <c r="P59" s="2" t="s">
        <v>112</v>
      </c>
      <c r="Q59" s="2" t="s">
        <v>721</v>
      </c>
      <c r="R59" s="2" t="s">
        <v>1117</v>
      </c>
    </row>
    <row r="60" spans="1:18" ht="15" x14ac:dyDescent="0.25">
      <c r="A60" s="32" t="s">
        <v>301</v>
      </c>
      <c r="B60" s="27" t="s">
        <v>300</v>
      </c>
      <c r="C60" s="33">
        <v>32</v>
      </c>
      <c r="D60" s="34">
        <v>564.70000000000005</v>
      </c>
      <c r="E60" s="31">
        <v>648.79999999999995</v>
      </c>
      <c r="L60" s="2" t="s">
        <v>283</v>
      </c>
      <c r="M60" s="2">
        <v>197511</v>
      </c>
      <c r="O60" s="2" t="s">
        <v>113</v>
      </c>
      <c r="P60" s="47" t="s">
        <v>114</v>
      </c>
      <c r="Q60" s="2" t="s">
        <v>998</v>
      </c>
      <c r="R60" s="2" t="s">
        <v>1127</v>
      </c>
    </row>
    <row r="61" spans="1:18" ht="15" x14ac:dyDescent="0.25">
      <c r="A61" s="32" t="s">
        <v>753</v>
      </c>
      <c r="B61" s="27" t="s">
        <v>302</v>
      </c>
      <c r="C61" s="33">
        <v>31</v>
      </c>
      <c r="D61" s="34">
        <v>584.6</v>
      </c>
      <c r="E61" s="31">
        <v>660.1</v>
      </c>
      <c r="L61" s="2" t="s">
        <v>669</v>
      </c>
      <c r="M61" s="2">
        <v>173233</v>
      </c>
      <c r="O61" s="47" t="s">
        <v>115</v>
      </c>
      <c r="P61" s="47" t="s">
        <v>116</v>
      </c>
      <c r="Q61" s="2" t="s">
        <v>998</v>
      </c>
      <c r="R61" s="2" t="s">
        <v>1127</v>
      </c>
    </row>
    <row r="62" spans="1:18" ht="26.25" x14ac:dyDescent="0.25">
      <c r="A62" s="32" t="s">
        <v>754</v>
      </c>
      <c r="B62" s="27" t="s">
        <v>755</v>
      </c>
      <c r="C62" s="30">
        <v>392</v>
      </c>
      <c r="D62" s="31">
        <v>576.9</v>
      </c>
      <c r="E62" s="31">
        <v>649</v>
      </c>
      <c r="L62" s="2" t="s">
        <v>670</v>
      </c>
      <c r="M62" s="2">
        <v>117397</v>
      </c>
      <c r="O62" s="47" t="s">
        <v>117</v>
      </c>
      <c r="P62" s="47" t="s">
        <v>118</v>
      </c>
      <c r="Q62" s="2" t="s">
        <v>938</v>
      </c>
      <c r="R62" s="2" t="s">
        <v>1129</v>
      </c>
    </row>
    <row r="63" spans="1:18" ht="15" x14ac:dyDescent="0.25">
      <c r="A63" s="32" t="s">
        <v>756</v>
      </c>
      <c r="B63" s="27" t="s">
        <v>504</v>
      </c>
      <c r="C63" s="33">
        <v>44</v>
      </c>
      <c r="D63" s="31">
        <v>572.20000000000005</v>
      </c>
      <c r="E63" s="31">
        <v>632.6</v>
      </c>
      <c r="L63" s="2" t="s">
        <v>557</v>
      </c>
      <c r="M63" s="2">
        <v>793432</v>
      </c>
      <c r="O63" s="47" t="s">
        <v>119</v>
      </c>
      <c r="P63" s="48" t="s">
        <v>1130</v>
      </c>
      <c r="Q63" s="2" t="s">
        <v>785</v>
      </c>
      <c r="R63" s="2" t="s">
        <v>1125</v>
      </c>
    </row>
    <row r="64" spans="1:18" ht="15" x14ac:dyDescent="0.25">
      <c r="A64" s="32" t="s">
        <v>757</v>
      </c>
      <c r="B64" s="27" t="s">
        <v>506</v>
      </c>
      <c r="C64" s="30">
        <v>129</v>
      </c>
      <c r="D64" s="31">
        <v>586.70000000000005</v>
      </c>
      <c r="E64" s="31">
        <v>651.1</v>
      </c>
      <c r="L64" s="2" t="s">
        <v>671</v>
      </c>
      <c r="M64" s="2">
        <v>172540</v>
      </c>
      <c r="O64" s="47" t="s">
        <v>120</v>
      </c>
      <c r="P64" s="48" t="s">
        <v>1131</v>
      </c>
      <c r="Q64" s="2" t="s">
        <v>785</v>
      </c>
      <c r="R64" s="2" t="s">
        <v>1125</v>
      </c>
    </row>
    <row r="65" spans="1:18" ht="15" x14ac:dyDescent="0.25">
      <c r="A65" s="32" t="s">
        <v>758</v>
      </c>
      <c r="B65" s="27" t="s">
        <v>508</v>
      </c>
      <c r="C65" s="33">
        <v>49</v>
      </c>
      <c r="D65" s="31">
        <v>577.20000000000005</v>
      </c>
      <c r="E65" s="31">
        <v>666.7</v>
      </c>
      <c r="L65" s="2" t="s">
        <v>62</v>
      </c>
      <c r="M65" s="2">
        <v>206329</v>
      </c>
      <c r="O65" s="2" t="s">
        <v>122</v>
      </c>
      <c r="P65" s="2" t="s">
        <v>123</v>
      </c>
      <c r="Q65" s="2" t="s">
        <v>853</v>
      </c>
      <c r="R65" s="2" t="s">
        <v>1128</v>
      </c>
    </row>
    <row r="66" spans="1:18" ht="15" x14ac:dyDescent="0.25">
      <c r="A66" s="32" t="s">
        <v>759</v>
      </c>
      <c r="B66" s="27" t="s">
        <v>510</v>
      </c>
      <c r="C66" s="33">
        <v>74</v>
      </c>
      <c r="D66" s="34">
        <v>585.1</v>
      </c>
      <c r="E66" s="31">
        <v>653.9</v>
      </c>
      <c r="L66" s="2" t="s">
        <v>56</v>
      </c>
      <c r="M66" s="2">
        <v>188957</v>
      </c>
      <c r="O66" s="2" t="s">
        <v>124</v>
      </c>
      <c r="P66" s="2" t="s">
        <v>125</v>
      </c>
      <c r="Q66" s="2" t="s">
        <v>853</v>
      </c>
      <c r="R66" s="2" t="s">
        <v>1128</v>
      </c>
    </row>
    <row r="67" spans="1:18" ht="15" x14ac:dyDescent="0.25">
      <c r="A67" s="32" t="s">
        <v>760</v>
      </c>
      <c r="B67" s="27" t="s">
        <v>512</v>
      </c>
      <c r="C67" s="30">
        <v>96</v>
      </c>
      <c r="D67" s="31">
        <v>569.6</v>
      </c>
      <c r="E67" s="31">
        <v>640.70000000000005</v>
      </c>
      <c r="L67" s="2" t="s">
        <v>621</v>
      </c>
      <c r="M67" s="2">
        <v>918858</v>
      </c>
      <c r="O67" s="2" t="s">
        <v>126</v>
      </c>
      <c r="P67" s="2" t="s">
        <v>127</v>
      </c>
      <c r="Q67" s="2" t="s">
        <v>853</v>
      </c>
      <c r="R67" s="2" t="s">
        <v>1128</v>
      </c>
    </row>
    <row r="68" spans="1:18" ht="26.25" x14ac:dyDescent="0.25">
      <c r="A68" s="26" t="s">
        <v>761</v>
      </c>
      <c r="B68" s="27" t="s">
        <v>762</v>
      </c>
      <c r="C68" s="30">
        <v>1539</v>
      </c>
      <c r="D68" s="31">
        <v>567.20000000000005</v>
      </c>
      <c r="E68" s="31">
        <v>658.1</v>
      </c>
      <c r="L68" s="2" t="s">
        <v>707</v>
      </c>
      <c r="M68" s="2">
        <v>277950</v>
      </c>
      <c r="O68" s="2" t="s">
        <v>128</v>
      </c>
      <c r="P68" s="2" t="s">
        <v>129</v>
      </c>
      <c r="Q68" s="2" t="s">
        <v>853</v>
      </c>
      <c r="R68" s="2" t="s">
        <v>1128</v>
      </c>
    </row>
    <row r="69" spans="1:18" ht="26.25" x14ac:dyDescent="0.25">
      <c r="A69" s="32" t="s">
        <v>26</v>
      </c>
      <c r="B69" s="27" t="s">
        <v>25</v>
      </c>
      <c r="C69" s="30">
        <v>107</v>
      </c>
      <c r="D69" s="31">
        <v>609</v>
      </c>
      <c r="E69" s="31">
        <v>694.1</v>
      </c>
      <c r="L69" s="2" t="s">
        <v>139</v>
      </c>
      <c r="M69" s="2">
        <v>138099</v>
      </c>
      <c r="O69" s="2" t="s">
        <v>130</v>
      </c>
      <c r="P69" s="2" t="s">
        <v>131</v>
      </c>
      <c r="Q69" s="2" t="s">
        <v>853</v>
      </c>
      <c r="R69" s="2" t="s">
        <v>1128</v>
      </c>
    </row>
    <row r="70" spans="1:18" ht="26.25" x14ac:dyDescent="0.25">
      <c r="A70" s="32" t="s">
        <v>670</v>
      </c>
      <c r="B70" s="27" t="s">
        <v>23</v>
      </c>
      <c r="C70" s="33">
        <v>80</v>
      </c>
      <c r="D70" s="31">
        <v>517.70000000000005</v>
      </c>
      <c r="E70" s="31">
        <v>558.9</v>
      </c>
      <c r="L70" s="2" t="s">
        <v>672</v>
      </c>
      <c r="M70" s="2">
        <v>190811</v>
      </c>
      <c r="O70" s="2" t="s">
        <v>132</v>
      </c>
      <c r="P70" s="2" t="s">
        <v>133</v>
      </c>
      <c r="Q70" s="2" t="s">
        <v>725</v>
      </c>
      <c r="R70" s="2" t="s">
        <v>1123</v>
      </c>
    </row>
    <row r="71" spans="1:18" ht="26.25" x14ac:dyDescent="0.25">
      <c r="A71" s="32" t="s">
        <v>28</v>
      </c>
      <c r="B71" s="27" t="s">
        <v>27</v>
      </c>
      <c r="C71" s="33">
        <v>40</v>
      </c>
      <c r="D71" s="34">
        <v>556</v>
      </c>
      <c r="E71" s="31">
        <v>622.9</v>
      </c>
      <c r="L71" s="2" t="s">
        <v>102</v>
      </c>
      <c r="M71" s="2">
        <v>270079</v>
      </c>
      <c r="O71" s="2" t="s">
        <v>134</v>
      </c>
      <c r="P71" s="2" t="s">
        <v>135</v>
      </c>
      <c r="Q71" s="2" t="s">
        <v>725</v>
      </c>
      <c r="R71" s="2" t="s">
        <v>1123</v>
      </c>
    </row>
    <row r="72" spans="1:18" ht="26.25" x14ac:dyDescent="0.25">
      <c r="A72" s="32" t="s">
        <v>30</v>
      </c>
      <c r="B72" s="27" t="s">
        <v>29</v>
      </c>
      <c r="C72" s="33">
        <v>46</v>
      </c>
      <c r="D72" s="34">
        <v>582.9</v>
      </c>
      <c r="E72" s="31">
        <v>677.5</v>
      </c>
      <c r="L72" s="2" t="s">
        <v>213</v>
      </c>
      <c r="M72" s="2">
        <v>414427</v>
      </c>
      <c r="O72" s="2" t="s">
        <v>136</v>
      </c>
      <c r="P72" s="2" t="s">
        <v>137</v>
      </c>
      <c r="Q72" s="2" t="s">
        <v>725</v>
      </c>
      <c r="R72" s="2" t="s">
        <v>1123</v>
      </c>
    </row>
    <row r="73" spans="1:18" ht="15" x14ac:dyDescent="0.25">
      <c r="A73" s="32" t="s">
        <v>32</v>
      </c>
      <c r="B73" s="27" t="s">
        <v>31</v>
      </c>
      <c r="C73" s="33">
        <v>67</v>
      </c>
      <c r="D73" s="34">
        <v>600.5</v>
      </c>
      <c r="E73" s="31">
        <v>725.7</v>
      </c>
      <c r="L73" s="2" t="s">
        <v>94</v>
      </c>
      <c r="M73" s="2">
        <v>117576</v>
      </c>
      <c r="O73" s="2" t="s">
        <v>138</v>
      </c>
      <c r="P73" s="2" t="s">
        <v>139</v>
      </c>
      <c r="Q73" s="2" t="s">
        <v>725</v>
      </c>
      <c r="R73" s="2" t="s">
        <v>1123</v>
      </c>
    </row>
    <row r="74" spans="1:18" ht="15" x14ac:dyDescent="0.25">
      <c r="A74" s="32" t="s">
        <v>691</v>
      </c>
      <c r="B74" s="27" t="s">
        <v>763</v>
      </c>
      <c r="C74" s="30">
        <v>183</v>
      </c>
      <c r="D74" s="31">
        <v>582.4</v>
      </c>
      <c r="E74" s="31">
        <v>694.7</v>
      </c>
      <c r="L74" s="2" t="s">
        <v>533</v>
      </c>
      <c r="M74" s="2">
        <v>198402</v>
      </c>
      <c r="O74" s="2" t="s">
        <v>140</v>
      </c>
      <c r="P74" s="2" t="s">
        <v>141</v>
      </c>
      <c r="Q74" s="2" t="s">
        <v>725</v>
      </c>
      <c r="R74" s="2" t="s">
        <v>1123</v>
      </c>
    </row>
    <row r="75" spans="1:18" ht="15" x14ac:dyDescent="0.25">
      <c r="A75" s="32" t="s">
        <v>764</v>
      </c>
      <c r="B75" s="27" t="s">
        <v>346</v>
      </c>
      <c r="C75" s="37">
        <v>15</v>
      </c>
      <c r="D75" s="34">
        <v>525.1</v>
      </c>
      <c r="E75" s="38">
        <v>721.7</v>
      </c>
      <c r="L75" s="2" t="s">
        <v>347</v>
      </c>
      <c r="M75" s="2">
        <v>245181</v>
      </c>
      <c r="O75" s="2" t="s">
        <v>142</v>
      </c>
      <c r="P75" s="2" t="s">
        <v>143</v>
      </c>
      <c r="Q75" s="2" t="s">
        <v>725</v>
      </c>
      <c r="R75" s="2" t="s">
        <v>1123</v>
      </c>
    </row>
    <row r="76" spans="1:18" ht="15" x14ac:dyDescent="0.25">
      <c r="A76" s="32" t="s">
        <v>765</v>
      </c>
      <c r="B76" s="27" t="s">
        <v>348</v>
      </c>
      <c r="C76" s="37">
        <v>22</v>
      </c>
      <c r="D76" s="34">
        <v>577.4</v>
      </c>
      <c r="E76" s="34">
        <v>651.5</v>
      </c>
      <c r="L76" s="2" t="s">
        <v>451</v>
      </c>
      <c r="M76" s="2">
        <v>292562</v>
      </c>
      <c r="O76" s="2" t="s">
        <v>144</v>
      </c>
      <c r="P76" s="2" t="s">
        <v>145</v>
      </c>
      <c r="Q76" s="2" t="s">
        <v>785</v>
      </c>
      <c r="R76" s="2" t="s">
        <v>1125</v>
      </c>
    </row>
    <row r="77" spans="1:18" ht="15" x14ac:dyDescent="0.25">
      <c r="A77" s="32" t="s">
        <v>766</v>
      </c>
      <c r="B77" s="27" t="s">
        <v>350</v>
      </c>
      <c r="C77" s="33">
        <v>55</v>
      </c>
      <c r="D77" s="34">
        <v>651.70000000000005</v>
      </c>
      <c r="E77" s="31">
        <v>767.2</v>
      </c>
      <c r="L77" s="2" t="s">
        <v>571</v>
      </c>
      <c r="M77" s="2">
        <v>394879</v>
      </c>
      <c r="O77" s="2" t="s">
        <v>146</v>
      </c>
      <c r="P77" s="2" t="s">
        <v>147</v>
      </c>
      <c r="Q77" s="2" t="s">
        <v>785</v>
      </c>
      <c r="R77" s="2" t="s">
        <v>1125</v>
      </c>
    </row>
    <row r="78" spans="1:18" ht="15" x14ac:dyDescent="0.25">
      <c r="A78" s="32" t="s">
        <v>767</v>
      </c>
      <c r="B78" s="27" t="s">
        <v>352</v>
      </c>
      <c r="C78" s="37">
        <v>11</v>
      </c>
      <c r="D78" s="38">
        <v>515.6</v>
      </c>
      <c r="E78" s="34">
        <v>613.29999999999995</v>
      </c>
      <c r="L78" s="2" t="s">
        <v>673</v>
      </c>
      <c r="M78" s="2">
        <v>172079</v>
      </c>
      <c r="O78" s="2" t="s">
        <v>148</v>
      </c>
      <c r="P78" s="2" t="s">
        <v>149</v>
      </c>
      <c r="Q78" s="2" t="s">
        <v>785</v>
      </c>
      <c r="R78" s="2" t="s">
        <v>1125</v>
      </c>
    </row>
    <row r="79" spans="1:18" ht="15" x14ac:dyDescent="0.25">
      <c r="A79" s="32" t="s">
        <v>768</v>
      </c>
      <c r="B79" s="27" t="s">
        <v>354</v>
      </c>
      <c r="C79" s="37">
        <v>16</v>
      </c>
      <c r="D79" s="34">
        <v>501.8</v>
      </c>
      <c r="E79" s="34">
        <v>578.20000000000005</v>
      </c>
      <c r="L79" s="2" t="s">
        <v>247</v>
      </c>
      <c r="M79" s="2">
        <v>432507</v>
      </c>
      <c r="O79" s="2" t="s">
        <v>150</v>
      </c>
      <c r="P79" s="2" t="s">
        <v>151</v>
      </c>
      <c r="Q79" s="2" t="s">
        <v>785</v>
      </c>
      <c r="R79" s="2" t="s">
        <v>1125</v>
      </c>
    </row>
    <row r="80" spans="1:18" ht="15" x14ac:dyDescent="0.25">
      <c r="A80" s="32" t="s">
        <v>769</v>
      </c>
      <c r="B80" s="27" t="s">
        <v>356</v>
      </c>
      <c r="C80" s="33">
        <v>31</v>
      </c>
      <c r="D80" s="34">
        <v>543.9</v>
      </c>
      <c r="E80" s="31">
        <v>602.9</v>
      </c>
      <c r="L80" s="2" t="s">
        <v>14</v>
      </c>
      <c r="M80" s="2">
        <v>139574</v>
      </c>
      <c r="O80" s="2" t="s">
        <v>152</v>
      </c>
      <c r="P80" s="2" t="s">
        <v>153</v>
      </c>
      <c r="Q80" s="2" t="s">
        <v>785</v>
      </c>
      <c r="R80" s="2" t="s">
        <v>1125</v>
      </c>
    </row>
    <row r="81" spans="1:18" ht="15" x14ac:dyDescent="0.25">
      <c r="A81" s="32" t="s">
        <v>770</v>
      </c>
      <c r="B81" s="27" t="s">
        <v>358</v>
      </c>
      <c r="C81" s="33">
        <v>33</v>
      </c>
      <c r="D81" s="34">
        <v>608.20000000000005</v>
      </c>
      <c r="E81" s="31">
        <v>760.5</v>
      </c>
      <c r="L81" s="2" t="s">
        <v>261</v>
      </c>
      <c r="M81" s="2">
        <v>319069</v>
      </c>
      <c r="O81" s="2" t="s">
        <v>154</v>
      </c>
      <c r="P81" s="2" t="s">
        <v>155</v>
      </c>
      <c r="Q81" s="2" t="s">
        <v>785</v>
      </c>
      <c r="R81" s="2" t="s">
        <v>1125</v>
      </c>
    </row>
    <row r="82" spans="1:18" ht="26.25" x14ac:dyDescent="0.25">
      <c r="A82" s="32" t="s">
        <v>771</v>
      </c>
      <c r="B82" s="27" t="s">
        <v>772</v>
      </c>
      <c r="C82" s="30">
        <v>358</v>
      </c>
      <c r="D82" s="31">
        <v>567.1</v>
      </c>
      <c r="E82" s="31">
        <v>649.70000000000005</v>
      </c>
      <c r="L82" s="2" t="s">
        <v>674</v>
      </c>
      <c r="M82" s="2">
        <v>286365</v>
      </c>
      <c r="O82" s="2" t="s">
        <v>156</v>
      </c>
      <c r="P82" s="2" t="s">
        <v>157</v>
      </c>
      <c r="Q82" s="2" t="s">
        <v>785</v>
      </c>
      <c r="R82" s="2" t="s">
        <v>1125</v>
      </c>
    </row>
    <row r="83" spans="1:18" ht="15" x14ac:dyDescent="0.25">
      <c r="A83" s="32" t="s">
        <v>773</v>
      </c>
      <c r="B83" s="27" t="s">
        <v>514</v>
      </c>
      <c r="C83" s="33">
        <v>70</v>
      </c>
      <c r="D83" s="31">
        <v>534.6</v>
      </c>
      <c r="E83" s="31">
        <v>641.9</v>
      </c>
      <c r="L83" s="2" t="s">
        <v>675</v>
      </c>
      <c r="M83" s="2">
        <v>203263</v>
      </c>
      <c r="O83" s="2" t="s">
        <v>158</v>
      </c>
      <c r="P83" s="2" t="s">
        <v>159</v>
      </c>
      <c r="Q83" s="2" t="s">
        <v>785</v>
      </c>
      <c r="R83" s="2" t="s">
        <v>1125</v>
      </c>
    </row>
    <row r="84" spans="1:18" ht="15" x14ac:dyDescent="0.25">
      <c r="A84" s="32" t="s">
        <v>774</v>
      </c>
      <c r="B84" s="27" t="s">
        <v>516</v>
      </c>
      <c r="C84" s="33">
        <v>86</v>
      </c>
      <c r="D84" s="31">
        <v>568.79999999999995</v>
      </c>
      <c r="E84" s="31">
        <v>645.79999999999995</v>
      </c>
      <c r="L84" s="2" t="s">
        <v>151</v>
      </c>
      <c r="M84" s="2">
        <v>295813</v>
      </c>
      <c r="O84" s="2" t="s">
        <v>160</v>
      </c>
      <c r="P84" s="2" t="s">
        <v>161</v>
      </c>
      <c r="Q84" s="2" t="s">
        <v>998</v>
      </c>
      <c r="R84" s="2" t="s">
        <v>1127</v>
      </c>
    </row>
    <row r="85" spans="1:18" ht="15" x14ac:dyDescent="0.25">
      <c r="A85" s="32" t="s">
        <v>775</v>
      </c>
      <c r="B85" s="27" t="s">
        <v>518</v>
      </c>
      <c r="C85" s="33">
        <v>66</v>
      </c>
      <c r="D85" s="34">
        <v>536.6</v>
      </c>
      <c r="E85" s="31">
        <v>615.79999999999995</v>
      </c>
      <c r="L85" s="2" t="s">
        <v>676</v>
      </c>
      <c r="M85" s="2">
        <v>291369</v>
      </c>
      <c r="O85" s="2" t="s">
        <v>162</v>
      </c>
      <c r="P85" s="2" t="s">
        <v>163</v>
      </c>
      <c r="Q85" s="2" t="s">
        <v>998</v>
      </c>
      <c r="R85" s="2" t="s">
        <v>1127</v>
      </c>
    </row>
    <row r="86" spans="1:18" ht="15" x14ac:dyDescent="0.25">
      <c r="A86" s="32" t="s">
        <v>776</v>
      </c>
      <c r="B86" s="27" t="s">
        <v>520</v>
      </c>
      <c r="C86" s="30">
        <v>137</v>
      </c>
      <c r="D86" s="31">
        <v>590.79999999999995</v>
      </c>
      <c r="E86" s="31">
        <v>672.3</v>
      </c>
      <c r="L86" s="2" t="s">
        <v>517</v>
      </c>
      <c r="M86" s="2">
        <v>146778</v>
      </c>
      <c r="O86" s="2" t="s">
        <v>164</v>
      </c>
      <c r="P86" s="2" t="s">
        <v>165</v>
      </c>
      <c r="Q86" s="2" t="s">
        <v>998</v>
      </c>
      <c r="R86" s="2" t="s">
        <v>1127</v>
      </c>
    </row>
    <row r="87" spans="1:18" ht="26.25" x14ac:dyDescent="0.25">
      <c r="A87" s="32" t="s">
        <v>777</v>
      </c>
      <c r="B87" s="27" t="s">
        <v>778</v>
      </c>
      <c r="C87" s="30">
        <v>658</v>
      </c>
      <c r="D87" s="31">
        <v>558.6</v>
      </c>
      <c r="E87" s="31">
        <v>652.5</v>
      </c>
      <c r="L87" s="2" t="s">
        <v>116</v>
      </c>
      <c r="M87" s="2">
        <v>320064</v>
      </c>
      <c r="O87" s="2" t="s">
        <v>166</v>
      </c>
      <c r="P87" s="2" t="s">
        <v>167</v>
      </c>
      <c r="Q87" s="2" t="s">
        <v>998</v>
      </c>
      <c r="R87" s="2" t="s">
        <v>1127</v>
      </c>
    </row>
    <row r="88" spans="1:18" ht="15" x14ac:dyDescent="0.25">
      <c r="A88" s="32" t="s">
        <v>779</v>
      </c>
      <c r="B88" s="27" t="s">
        <v>544</v>
      </c>
      <c r="C88" s="30">
        <v>135</v>
      </c>
      <c r="D88" s="31">
        <v>546.1</v>
      </c>
      <c r="E88" s="31">
        <v>633.5</v>
      </c>
      <c r="L88" s="2" t="s">
        <v>263</v>
      </c>
      <c r="M88" s="2">
        <v>282216</v>
      </c>
      <c r="O88" s="2" t="s">
        <v>168</v>
      </c>
      <c r="P88" s="2" t="s">
        <v>169</v>
      </c>
      <c r="Q88" s="2" t="s">
        <v>998</v>
      </c>
      <c r="R88" s="2" t="s">
        <v>1127</v>
      </c>
    </row>
    <row r="89" spans="1:18" ht="15" x14ac:dyDescent="0.25">
      <c r="A89" s="32" t="s">
        <v>780</v>
      </c>
      <c r="B89" s="27" t="s">
        <v>546</v>
      </c>
      <c r="C89" s="33">
        <v>60</v>
      </c>
      <c r="D89" s="34">
        <v>533.6</v>
      </c>
      <c r="E89" s="31">
        <v>650.1</v>
      </c>
      <c r="L89" s="2" t="s">
        <v>535</v>
      </c>
      <c r="M89" s="2">
        <v>198745</v>
      </c>
      <c r="O89" s="2" t="s">
        <v>170</v>
      </c>
      <c r="P89" s="2" t="s">
        <v>171</v>
      </c>
      <c r="Q89" s="2" t="s">
        <v>998</v>
      </c>
      <c r="R89" s="2" t="s">
        <v>1127</v>
      </c>
    </row>
    <row r="90" spans="1:18" ht="15" x14ac:dyDescent="0.25">
      <c r="A90" s="32" t="s">
        <v>781</v>
      </c>
      <c r="B90" s="27" t="s">
        <v>548</v>
      </c>
      <c r="C90" s="30">
        <v>129</v>
      </c>
      <c r="D90" s="31">
        <v>544.1</v>
      </c>
      <c r="E90" s="31">
        <v>640.4</v>
      </c>
      <c r="L90" s="2" t="s">
        <v>573</v>
      </c>
      <c r="M90" s="2">
        <v>504519</v>
      </c>
      <c r="O90" s="2" t="s">
        <v>172</v>
      </c>
      <c r="P90" s="2" t="s">
        <v>173</v>
      </c>
      <c r="Q90" s="2" t="s">
        <v>998</v>
      </c>
      <c r="R90" s="2" t="s">
        <v>1127</v>
      </c>
    </row>
    <row r="91" spans="1:18" ht="15" x14ac:dyDescent="0.25">
      <c r="A91" s="32" t="s">
        <v>782</v>
      </c>
      <c r="B91" s="27" t="s">
        <v>550</v>
      </c>
      <c r="C91" s="30">
        <v>231</v>
      </c>
      <c r="D91" s="31">
        <v>596.29999999999995</v>
      </c>
      <c r="E91" s="31">
        <v>681.8</v>
      </c>
      <c r="L91" s="2" t="s">
        <v>125</v>
      </c>
      <c r="M91" s="2">
        <v>306249</v>
      </c>
      <c r="O91" s="2" t="s">
        <v>174</v>
      </c>
      <c r="P91" s="2" t="s">
        <v>175</v>
      </c>
      <c r="Q91" s="2" t="s">
        <v>998</v>
      </c>
      <c r="R91" s="2" t="s">
        <v>1127</v>
      </c>
    </row>
    <row r="92" spans="1:18" ht="15" x14ac:dyDescent="0.25">
      <c r="A92" s="32" t="s">
        <v>783</v>
      </c>
      <c r="B92" s="27" t="s">
        <v>552</v>
      </c>
      <c r="C92" s="30">
        <v>102</v>
      </c>
      <c r="D92" s="31">
        <v>523.70000000000005</v>
      </c>
      <c r="E92" s="31">
        <v>628.29999999999995</v>
      </c>
      <c r="L92" s="2" t="s">
        <v>161</v>
      </c>
      <c r="M92" s="2">
        <v>311456</v>
      </c>
      <c r="O92" s="2" t="s">
        <v>176</v>
      </c>
      <c r="P92" s="2" t="s">
        <v>177</v>
      </c>
      <c r="Q92" s="2" t="s">
        <v>938</v>
      </c>
      <c r="R92" s="2" t="s">
        <v>1129</v>
      </c>
    </row>
    <row r="93" spans="1:18" ht="15" x14ac:dyDescent="0.25">
      <c r="A93" s="26" t="s">
        <v>784</v>
      </c>
      <c r="B93" s="27" t="s">
        <v>785</v>
      </c>
      <c r="C93" s="30">
        <v>1401</v>
      </c>
      <c r="D93" s="31">
        <v>572.29999999999995</v>
      </c>
      <c r="E93" s="31">
        <v>666.5</v>
      </c>
      <c r="L93" s="2" t="s">
        <v>225</v>
      </c>
      <c r="M93" s="2">
        <v>395675</v>
      </c>
      <c r="O93" s="2" t="s">
        <v>178</v>
      </c>
      <c r="P93" s="2" t="s">
        <v>179</v>
      </c>
      <c r="Q93" s="2" t="s">
        <v>938</v>
      </c>
      <c r="R93" s="2" t="s">
        <v>1129</v>
      </c>
    </row>
    <row r="94" spans="1:18" ht="15" x14ac:dyDescent="0.25">
      <c r="A94" s="32" t="s">
        <v>34</v>
      </c>
      <c r="B94" s="27" t="s">
        <v>33</v>
      </c>
      <c r="C94" s="33">
        <v>71</v>
      </c>
      <c r="D94" s="31">
        <v>579</v>
      </c>
      <c r="E94" s="31">
        <v>671.3</v>
      </c>
      <c r="L94" s="2" t="s">
        <v>475</v>
      </c>
      <c r="M94" s="2">
        <v>411399</v>
      </c>
      <c r="O94" s="2" t="s">
        <v>180</v>
      </c>
      <c r="P94" s="2" t="s">
        <v>181</v>
      </c>
      <c r="Q94" s="2" t="s">
        <v>938</v>
      </c>
      <c r="R94" s="2" t="s">
        <v>1129</v>
      </c>
    </row>
    <row r="95" spans="1:18" ht="15" x14ac:dyDescent="0.25">
      <c r="A95" s="32" t="s">
        <v>36</v>
      </c>
      <c r="B95" s="27" t="s">
        <v>35</v>
      </c>
      <c r="C95" s="30">
        <v>92</v>
      </c>
      <c r="D95" s="31">
        <v>512.70000000000005</v>
      </c>
      <c r="E95" s="31">
        <v>577.79999999999995</v>
      </c>
      <c r="L95" s="2" t="s">
        <v>321</v>
      </c>
      <c r="M95" s="2">
        <v>190946</v>
      </c>
      <c r="O95" s="2" t="s">
        <v>182</v>
      </c>
      <c r="P95" s="2" t="s">
        <v>183</v>
      </c>
      <c r="Q95" s="2" t="s">
        <v>938</v>
      </c>
      <c r="R95" s="2" t="s">
        <v>1129</v>
      </c>
    </row>
    <row r="96" spans="1:18" ht="26.25" x14ac:dyDescent="0.25">
      <c r="A96" s="32" t="s">
        <v>693</v>
      </c>
      <c r="B96" s="27" t="s">
        <v>119</v>
      </c>
      <c r="C96" s="30">
        <v>121</v>
      </c>
      <c r="D96" s="31">
        <v>575</v>
      </c>
      <c r="E96" s="31">
        <v>686.7</v>
      </c>
      <c r="L96" s="2" t="s">
        <v>677</v>
      </c>
      <c r="M96" s="2">
        <v>260198</v>
      </c>
      <c r="O96" s="2" t="s">
        <v>184</v>
      </c>
      <c r="P96" s="2" t="s">
        <v>185</v>
      </c>
      <c r="Q96" s="2" t="s">
        <v>938</v>
      </c>
      <c r="R96" s="2" t="s">
        <v>1129</v>
      </c>
    </row>
    <row r="97" spans="1:18" ht="15" x14ac:dyDescent="0.25">
      <c r="A97" s="32" t="s">
        <v>40</v>
      </c>
      <c r="B97" s="27" t="s">
        <v>39</v>
      </c>
      <c r="C97" s="33">
        <v>59</v>
      </c>
      <c r="D97" s="31">
        <v>490.6</v>
      </c>
      <c r="E97" s="31">
        <v>567.5</v>
      </c>
      <c r="L97" s="2" t="s">
        <v>26</v>
      </c>
      <c r="M97" s="2">
        <v>197411</v>
      </c>
      <c r="O97" s="2" t="s">
        <v>186</v>
      </c>
      <c r="P97" s="2" t="s">
        <v>187</v>
      </c>
      <c r="Q97" s="2" t="s">
        <v>853</v>
      </c>
      <c r="R97" s="2" t="s">
        <v>1128</v>
      </c>
    </row>
    <row r="98" spans="1:18" ht="15" x14ac:dyDescent="0.25">
      <c r="A98" s="32" t="s">
        <v>38</v>
      </c>
      <c r="B98" s="27" t="s">
        <v>37</v>
      </c>
      <c r="C98" s="37">
        <v>12</v>
      </c>
      <c r="D98" s="38">
        <v>680.7</v>
      </c>
      <c r="E98" s="34">
        <v>737.4</v>
      </c>
      <c r="L98" s="2" t="s">
        <v>393</v>
      </c>
      <c r="M98" s="2">
        <v>202189</v>
      </c>
      <c r="O98" s="2" t="s">
        <v>188</v>
      </c>
      <c r="P98" s="2" t="s">
        <v>189</v>
      </c>
      <c r="Q98" s="2" t="s">
        <v>853</v>
      </c>
      <c r="R98" s="2" t="s">
        <v>1128</v>
      </c>
    </row>
    <row r="99" spans="1:18" ht="39" x14ac:dyDescent="0.25">
      <c r="A99" s="32" t="s">
        <v>121</v>
      </c>
      <c r="B99" s="27" t="s">
        <v>120</v>
      </c>
      <c r="C99" s="30">
        <v>137</v>
      </c>
      <c r="D99" s="31">
        <v>598.5</v>
      </c>
      <c r="E99" s="31">
        <v>724.1</v>
      </c>
      <c r="L99" s="2" t="s">
        <v>479</v>
      </c>
      <c r="M99" s="2">
        <v>270149</v>
      </c>
      <c r="O99" s="2" t="s">
        <v>190</v>
      </c>
      <c r="P99" s="2" t="s">
        <v>191</v>
      </c>
      <c r="Q99" s="2" t="s">
        <v>853</v>
      </c>
      <c r="R99" s="2" t="s">
        <v>1128</v>
      </c>
    </row>
    <row r="100" spans="1:18" ht="15" x14ac:dyDescent="0.25">
      <c r="A100" s="32" t="s">
        <v>675</v>
      </c>
      <c r="B100" s="27" t="s">
        <v>786</v>
      </c>
      <c r="C100" s="30">
        <v>233</v>
      </c>
      <c r="D100" s="31">
        <v>585.29999999999995</v>
      </c>
      <c r="E100" s="31">
        <v>690.1</v>
      </c>
      <c r="L100" s="2" t="s">
        <v>177</v>
      </c>
      <c r="M100" s="2">
        <v>251987</v>
      </c>
      <c r="O100" s="2" t="s">
        <v>192</v>
      </c>
      <c r="P100" s="2" t="s">
        <v>193</v>
      </c>
      <c r="Q100" s="2" t="s">
        <v>853</v>
      </c>
      <c r="R100" s="2" t="s">
        <v>1128</v>
      </c>
    </row>
    <row r="101" spans="1:18" ht="15" x14ac:dyDescent="0.25">
      <c r="A101" s="32" t="s">
        <v>787</v>
      </c>
      <c r="B101" s="27" t="s">
        <v>144</v>
      </c>
      <c r="C101" s="33">
        <v>42</v>
      </c>
      <c r="D101" s="34">
        <v>601.1</v>
      </c>
      <c r="E101" s="31">
        <v>728.1</v>
      </c>
      <c r="L101" s="2" t="s">
        <v>227</v>
      </c>
      <c r="M101" s="2">
        <v>309922</v>
      </c>
      <c r="O101" s="2" t="s">
        <v>194</v>
      </c>
      <c r="P101" s="2" t="s">
        <v>195</v>
      </c>
      <c r="Q101" s="2" t="s">
        <v>853</v>
      </c>
      <c r="R101" s="2" t="s">
        <v>1128</v>
      </c>
    </row>
    <row r="102" spans="1:18" ht="15" x14ac:dyDescent="0.25">
      <c r="A102" s="32" t="s">
        <v>788</v>
      </c>
      <c r="B102" s="27" t="s">
        <v>146</v>
      </c>
      <c r="C102" s="37">
        <v>23</v>
      </c>
      <c r="D102" s="34">
        <v>522.29999999999995</v>
      </c>
      <c r="E102" s="34">
        <v>640.20000000000005</v>
      </c>
      <c r="L102" s="2" t="s">
        <v>141</v>
      </c>
      <c r="M102" s="2">
        <v>230128</v>
      </c>
      <c r="O102" s="2" t="s">
        <v>196</v>
      </c>
      <c r="P102" s="2" t="s">
        <v>197</v>
      </c>
      <c r="Q102" s="2" t="s">
        <v>853</v>
      </c>
      <c r="R102" s="2" t="s">
        <v>1128</v>
      </c>
    </row>
    <row r="103" spans="1:18" ht="15" x14ac:dyDescent="0.25">
      <c r="A103" s="32" t="s">
        <v>789</v>
      </c>
      <c r="B103" s="27" t="s">
        <v>148</v>
      </c>
      <c r="C103" s="33">
        <v>28</v>
      </c>
      <c r="D103" s="34">
        <v>547.70000000000005</v>
      </c>
      <c r="E103" s="31">
        <v>618.9</v>
      </c>
      <c r="L103" s="2" t="s">
        <v>413</v>
      </c>
      <c r="M103" s="2">
        <v>648150</v>
      </c>
      <c r="O103" s="2" t="s">
        <v>198</v>
      </c>
      <c r="P103" s="2" t="s">
        <v>199</v>
      </c>
      <c r="Q103" s="2" t="s">
        <v>853</v>
      </c>
      <c r="R103" s="2" t="s">
        <v>1128</v>
      </c>
    </row>
    <row r="104" spans="1:18" ht="26.25" x14ac:dyDescent="0.25">
      <c r="A104" s="32" t="s">
        <v>790</v>
      </c>
      <c r="B104" s="27" t="s">
        <v>150</v>
      </c>
      <c r="C104" s="37">
        <v>14</v>
      </c>
      <c r="D104" s="38">
        <v>566.4</v>
      </c>
      <c r="E104" s="34">
        <v>749</v>
      </c>
      <c r="L104" s="2" t="s">
        <v>575</v>
      </c>
      <c r="M104" s="2">
        <v>422476</v>
      </c>
      <c r="O104" s="2" t="s">
        <v>200</v>
      </c>
      <c r="P104" s="2" t="s">
        <v>201</v>
      </c>
      <c r="Q104" s="2" t="s">
        <v>853</v>
      </c>
      <c r="R104" s="2" t="s">
        <v>1128</v>
      </c>
    </row>
    <row r="105" spans="1:18" ht="15" x14ac:dyDescent="0.25">
      <c r="A105" s="32" t="s">
        <v>791</v>
      </c>
      <c r="B105" s="27" t="s">
        <v>152</v>
      </c>
      <c r="C105" s="33">
        <v>36</v>
      </c>
      <c r="D105" s="34">
        <v>611.29999999999995</v>
      </c>
      <c r="E105" s="31">
        <v>698.5</v>
      </c>
      <c r="L105" s="2" t="s">
        <v>679</v>
      </c>
      <c r="M105" s="2">
        <v>268380</v>
      </c>
      <c r="O105" s="2" t="s">
        <v>202</v>
      </c>
      <c r="P105" s="2" t="s">
        <v>203</v>
      </c>
      <c r="Q105" s="2" t="s">
        <v>853</v>
      </c>
      <c r="R105" s="2" t="s">
        <v>1128</v>
      </c>
    </row>
    <row r="106" spans="1:18" ht="15" x14ac:dyDescent="0.25">
      <c r="A106" s="32" t="s">
        <v>792</v>
      </c>
      <c r="B106" s="27" t="s">
        <v>154</v>
      </c>
      <c r="C106" s="33">
        <v>25</v>
      </c>
      <c r="D106" s="34">
        <v>563.79999999999995</v>
      </c>
      <c r="E106" s="34">
        <v>657.6</v>
      </c>
      <c r="L106" s="2" t="s">
        <v>199</v>
      </c>
      <c r="M106" s="2">
        <v>491647</v>
      </c>
      <c r="O106" s="2" t="s">
        <v>204</v>
      </c>
      <c r="P106" s="2" t="s">
        <v>205</v>
      </c>
      <c r="Q106" s="2" t="s">
        <v>853</v>
      </c>
      <c r="R106" s="2" t="s">
        <v>1128</v>
      </c>
    </row>
    <row r="107" spans="1:18" ht="26.25" x14ac:dyDescent="0.25">
      <c r="A107" s="32" t="s">
        <v>793</v>
      </c>
      <c r="B107" s="27" t="s">
        <v>156</v>
      </c>
      <c r="C107" s="33">
        <v>24</v>
      </c>
      <c r="D107" s="34">
        <v>583</v>
      </c>
      <c r="E107" s="34">
        <v>698.2</v>
      </c>
      <c r="L107" s="2" t="s">
        <v>415</v>
      </c>
      <c r="M107" s="2">
        <v>495577</v>
      </c>
      <c r="O107" s="2" t="s">
        <v>206</v>
      </c>
      <c r="P107" s="2" t="s">
        <v>207</v>
      </c>
      <c r="Q107" s="2" t="s">
        <v>853</v>
      </c>
      <c r="R107" s="2" t="s">
        <v>1128</v>
      </c>
    </row>
    <row r="108" spans="1:18" ht="26.25" x14ac:dyDescent="0.25">
      <c r="A108" s="32" t="s">
        <v>794</v>
      </c>
      <c r="B108" s="27" t="s">
        <v>158</v>
      </c>
      <c r="C108" s="33">
        <v>42</v>
      </c>
      <c r="D108" s="34">
        <v>630.1</v>
      </c>
      <c r="E108" s="31">
        <v>714.9</v>
      </c>
      <c r="L108" s="2" t="s">
        <v>153</v>
      </c>
      <c r="M108" s="2">
        <v>189897</v>
      </c>
      <c r="O108" s="2" t="s">
        <v>208</v>
      </c>
      <c r="P108" s="2" t="s">
        <v>209</v>
      </c>
      <c r="Q108" s="2" t="s">
        <v>853</v>
      </c>
      <c r="R108" s="2" t="s">
        <v>1128</v>
      </c>
    </row>
    <row r="109" spans="1:18" ht="15" x14ac:dyDescent="0.25">
      <c r="A109" s="32" t="s">
        <v>688</v>
      </c>
      <c r="B109" s="27" t="s">
        <v>795</v>
      </c>
      <c r="C109" s="30">
        <v>215</v>
      </c>
      <c r="D109" s="31">
        <v>590.4</v>
      </c>
      <c r="E109" s="31">
        <v>673.9</v>
      </c>
      <c r="L109" s="2" t="s">
        <v>680</v>
      </c>
      <c r="M109" s="2">
        <v>334659</v>
      </c>
      <c r="O109" s="2" t="s">
        <v>210</v>
      </c>
      <c r="P109" s="2" t="s">
        <v>211</v>
      </c>
      <c r="Q109" s="2" t="s">
        <v>998</v>
      </c>
      <c r="R109" s="2" t="s">
        <v>1127</v>
      </c>
    </row>
    <row r="110" spans="1:18" ht="15" x14ac:dyDescent="0.25">
      <c r="A110" s="32" t="s">
        <v>796</v>
      </c>
      <c r="B110" s="27" t="s">
        <v>304</v>
      </c>
      <c r="C110" s="33">
        <v>32</v>
      </c>
      <c r="D110" s="34">
        <v>587.29999999999995</v>
      </c>
      <c r="E110" s="31">
        <v>696.6</v>
      </c>
      <c r="L110" s="2" t="s">
        <v>163</v>
      </c>
      <c r="M110" s="2">
        <v>280348</v>
      </c>
      <c r="O110" s="2" t="s">
        <v>212</v>
      </c>
      <c r="P110" s="2" t="s">
        <v>213</v>
      </c>
      <c r="Q110" s="2" t="s">
        <v>998</v>
      </c>
      <c r="R110" s="2" t="s">
        <v>1127</v>
      </c>
    </row>
    <row r="111" spans="1:18" ht="15" x14ac:dyDescent="0.25">
      <c r="A111" s="32" t="s">
        <v>797</v>
      </c>
      <c r="B111" s="27" t="s">
        <v>306</v>
      </c>
      <c r="C111" s="33">
        <v>55</v>
      </c>
      <c r="D111" s="31">
        <v>555.5</v>
      </c>
      <c r="E111" s="31">
        <v>622.4</v>
      </c>
      <c r="L111" s="2" t="s">
        <v>229</v>
      </c>
      <c r="M111" s="2">
        <v>308641</v>
      </c>
      <c r="O111" s="2" t="s">
        <v>214</v>
      </c>
      <c r="P111" s="2" t="s">
        <v>215</v>
      </c>
      <c r="Q111" s="2" t="s">
        <v>998</v>
      </c>
      <c r="R111" s="2" t="s">
        <v>1127</v>
      </c>
    </row>
    <row r="112" spans="1:18" ht="15" x14ac:dyDescent="0.25">
      <c r="A112" s="32" t="s">
        <v>798</v>
      </c>
      <c r="B112" s="27" t="s">
        <v>308</v>
      </c>
      <c r="C112" s="33">
        <v>30</v>
      </c>
      <c r="D112" s="34">
        <v>651.20000000000005</v>
      </c>
      <c r="E112" s="31">
        <v>745.6</v>
      </c>
      <c r="L112" s="2" t="s">
        <v>127</v>
      </c>
      <c r="M112" s="2">
        <v>202057</v>
      </c>
      <c r="O112" s="2" t="s">
        <v>216</v>
      </c>
      <c r="P112" s="2" t="s">
        <v>217</v>
      </c>
      <c r="Q112" s="2" t="s">
        <v>998</v>
      </c>
      <c r="R112" s="2" t="s">
        <v>1127</v>
      </c>
    </row>
    <row r="113" spans="1:18" ht="26.25" x14ac:dyDescent="0.25">
      <c r="A113" s="32" t="s">
        <v>799</v>
      </c>
      <c r="B113" s="27" t="s">
        <v>310</v>
      </c>
      <c r="C113" s="33">
        <v>38</v>
      </c>
      <c r="D113" s="34">
        <v>575.6</v>
      </c>
      <c r="E113" s="31">
        <v>664.6</v>
      </c>
      <c r="L113" s="2" t="s">
        <v>271</v>
      </c>
      <c r="M113" s="2">
        <v>285851</v>
      </c>
      <c r="O113" s="2" t="s">
        <v>218</v>
      </c>
      <c r="P113" s="2" t="s">
        <v>219</v>
      </c>
      <c r="Q113" s="2" t="s">
        <v>998</v>
      </c>
      <c r="R113" s="2" t="s">
        <v>1127</v>
      </c>
    </row>
    <row r="114" spans="1:18" ht="15" x14ac:dyDescent="0.25">
      <c r="A114" s="32" t="s">
        <v>800</v>
      </c>
      <c r="B114" s="27" t="s">
        <v>312</v>
      </c>
      <c r="C114" s="37">
        <v>13</v>
      </c>
      <c r="D114" s="34">
        <v>494</v>
      </c>
      <c r="E114" s="34">
        <v>573</v>
      </c>
      <c r="L114" s="2" t="s">
        <v>215</v>
      </c>
      <c r="M114" s="2">
        <v>272105</v>
      </c>
      <c r="O114" s="2" t="s">
        <v>220</v>
      </c>
      <c r="P114" s="2" t="s">
        <v>221</v>
      </c>
      <c r="Q114" s="2" t="s">
        <v>998</v>
      </c>
      <c r="R114" s="2" t="s">
        <v>1127</v>
      </c>
    </row>
    <row r="115" spans="1:18" ht="26.25" x14ac:dyDescent="0.25">
      <c r="A115" s="32" t="s">
        <v>801</v>
      </c>
      <c r="B115" s="27" t="s">
        <v>314</v>
      </c>
      <c r="C115" s="33">
        <v>31</v>
      </c>
      <c r="D115" s="34">
        <v>642.6</v>
      </c>
      <c r="E115" s="31">
        <v>729.8</v>
      </c>
      <c r="L115" s="2" t="s">
        <v>555</v>
      </c>
      <c r="M115" s="2">
        <v>147334</v>
      </c>
      <c r="O115" s="2" t="s">
        <v>222</v>
      </c>
      <c r="P115" s="2" t="s">
        <v>223</v>
      </c>
      <c r="Q115" s="2" t="s">
        <v>938</v>
      </c>
      <c r="R115" s="2" t="s">
        <v>1129</v>
      </c>
    </row>
    <row r="116" spans="1:18" ht="26.25" x14ac:dyDescent="0.25">
      <c r="A116" s="32" t="s">
        <v>802</v>
      </c>
      <c r="B116" s="27" t="s">
        <v>316</v>
      </c>
      <c r="C116" s="37">
        <v>17</v>
      </c>
      <c r="D116" s="38">
        <v>575.5</v>
      </c>
      <c r="E116" s="34">
        <v>668.6</v>
      </c>
      <c r="L116" s="2" t="s">
        <v>367</v>
      </c>
      <c r="M116" s="2">
        <v>206685</v>
      </c>
      <c r="O116" s="2" t="s">
        <v>224</v>
      </c>
      <c r="P116" s="2" t="s">
        <v>225</v>
      </c>
      <c r="Q116" s="2" t="s">
        <v>938</v>
      </c>
      <c r="R116" s="2" t="s">
        <v>1129</v>
      </c>
    </row>
    <row r="117" spans="1:18" ht="15" x14ac:dyDescent="0.25">
      <c r="A117" s="32" t="s">
        <v>689</v>
      </c>
      <c r="B117" s="27" t="s">
        <v>803</v>
      </c>
      <c r="C117" s="30">
        <v>228</v>
      </c>
      <c r="D117" s="31">
        <v>573.70000000000005</v>
      </c>
      <c r="E117" s="31">
        <v>646.29999999999995</v>
      </c>
      <c r="L117" s="2" t="s">
        <v>217</v>
      </c>
      <c r="M117" s="2">
        <v>213471</v>
      </c>
      <c r="O117" s="2" t="s">
        <v>226</v>
      </c>
      <c r="P117" s="2" t="s">
        <v>227</v>
      </c>
      <c r="Q117" s="2" t="s">
        <v>938</v>
      </c>
      <c r="R117" s="2" t="s">
        <v>1129</v>
      </c>
    </row>
    <row r="118" spans="1:18" ht="15" x14ac:dyDescent="0.25">
      <c r="A118" s="32" t="s">
        <v>804</v>
      </c>
      <c r="B118" s="27" t="s">
        <v>318</v>
      </c>
      <c r="C118" s="33">
        <v>22</v>
      </c>
      <c r="D118" s="34">
        <v>495.7</v>
      </c>
      <c r="E118" s="31">
        <v>552.70000000000005</v>
      </c>
      <c r="L118" s="2" t="s">
        <v>681</v>
      </c>
      <c r="M118" s="2">
        <v>290133</v>
      </c>
      <c r="O118" s="2" t="s">
        <v>228</v>
      </c>
      <c r="P118" s="2" t="s">
        <v>229</v>
      </c>
      <c r="Q118" s="2" t="s">
        <v>938</v>
      </c>
      <c r="R118" s="2" t="s">
        <v>1129</v>
      </c>
    </row>
    <row r="119" spans="1:18" ht="15" x14ac:dyDescent="0.25">
      <c r="A119" s="32" t="s">
        <v>805</v>
      </c>
      <c r="B119" s="27" t="s">
        <v>320</v>
      </c>
      <c r="C119" s="33">
        <v>34</v>
      </c>
      <c r="D119" s="34">
        <v>527.6</v>
      </c>
      <c r="E119" s="31">
        <v>578.70000000000005</v>
      </c>
      <c r="L119" s="2" t="s">
        <v>231</v>
      </c>
      <c r="M119" s="2">
        <v>223629</v>
      </c>
      <c r="O119" s="2" t="s">
        <v>230</v>
      </c>
      <c r="P119" s="2" t="s">
        <v>231</v>
      </c>
      <c r="Q119" s="2" t="s">
        <v>938</v>
      </c>
      <c r="R119" s="2" t="s">
        <v>1129</v>
      </c>
    </row>
    <row r="120" spans="1:18" ht="15" x14ac:dyDescent="0.25">
      <c r="A120" s="32" t="s">
        <v>806</v>
      </c>
      <c r="B120" s="27" t="s">
        <v>322</v>
      </c>
      <c r="C120" s="33">
        <v>27</v>
      </c>
      <c r="D120" s="34">
        <v>560.29999999999995</v>
      </c>
      <c r="E120" s="31">
        <v>620</v>
      </c>
      <c r="L120" s="2" t="s">
        <v>265</v>
      </c>
      <c r="M120" s="2">
        <v>290546</v>
      </c>
      <c r="O120" s="2" t="s">
        <v>232</v>
      </c>
      <c r="P120" s="2" t="s">
        <v>233</v>
      </c>
      <c r="Q120" s="2" t="s">
        <v>938</v>
      </c>
      <c r="R120" s="2" t="s">
        <v>1129</v>
      </c>
    </row>
    <row r="121" spans="1:18" ht="15" x14ac:dyDescent="0.25">
      <c r="A121" s="32" t="s">
        <v>807</v>
      </c>
      <c r="B121" s="27" t="s">
        <v>324</v>
      </c>
      <c r="C121" s="33">
        <v>41</v>
      </c>
      <c r="D121" s="34">
        <v>609</v>
      </c>
      <c r="E121" s="31">
        <v>681.4</v>
      </c>
      <c r="L121" s="2" t="s">
        <v>337</v>
      </c>
      <c r="M121" s="2">
        <v>186205</v>
      </c>
      <c r="O121" s="2" t="s">
        <v>234</v>
      </c>
      <c r="P121" s="2" t="s">
        <v>235</v>
      </c>
      <c r="Q121" s="2" t="s">
        <v>938</v>
      </c>
      <c r="R121" s="2" t="s">
        <v>1129</v>
      </c>
    </row>
    <row r="122" spans="1:18" ht="15" x14ac:dyDescent="0.25">
      <c r="A122" s="32" t="s">
        <v>808</v>
      </c>
      <c r="B122" s="27" t="s">
        <v>326</v>
      </c>
      <c r="C122" s="33">
        <v>33</v>
      </c>
      <c r="D122" s="34">
        <v>574.9</v>
      </c>
      <c r="E122" s="34">
        <v>676.5</v>
      </c>
      <c r="L122" s="2" t="s">
        <v>577</v>
      </c>
      <c r="M122" s="2">
        <v>399475</v>
      </c>
      <c r="O122" s="2" t="s">
        <v>236</v>
      </c>
      <c r="P122" s="2" t="s">
        <v>237</v>
      </c>
      <c r="Q122" s="2" t="s">
        <v>938</v>
      </c>
      <c r="R122" s="2" t="s">
        <v>1129</v>
      </c>
    </row>
    <row r="123" spans="1:18" ht="26.25" x14ac:dyDescent="0.25">
      <c r="A123" s="32" t="s">
        <v>809</v>
      </c>
      <c r="B123" s="27" t="s">
        <v>328</v>
      </c>
      <c r="C123" s="33">
        <v>42</v>
      </c>
      <c r="D123" s="31">
        <v>583.1</v>
      </c>
      <c r="E123" s="31">
        <v>688.2</v>
      </c>
      <c r="L123" s="2" t="s">
        <v>417</v>
      </c>
      <c r="M123" s="2">
        <v>468337</v>
      </c>
      <c r="O123" s="2" t="s">
        <v>238</v>
      </c>
      <c r="P123" s="2" t="s">
        <v>239</v>
      </c>
      <c r="Q123" s="2" t="s">
        <v>938</v>
      </c>
      <c r="R123" s="2" t="s">
        <v>1129</v>
      </c>
    </row>
    <row r="124" spans="1:18" ht="15" x14ac:dyDescent="0.25">
      <c r="A124" s="32" t="s">
        <v>810</v>
      </c>
      <c r="B124" s="27" t="s">
        <v>330</v>
      </c>
      <c r="C124" s="33">
        <v>30</v>
      </c>
      <c r="D124" s="34">
        <v>609.70000000000005</v>
      </c>
      <c r="E124" s="31">
        <v>675.1</v>
      </c>
      <c r="L124" s="2" t="s">
        <v>579</v>
      </c>
      <c r="M124" s="2">
        <v>599308</v>
      </c>
      <c r="O124" s="2" t="s">
        <v>240</v>
      </c>
      <c r="P124" s="2" t="s">
        <v>241</v>
      </c>
      <c r="Q124" s="2" t="s">
        <v>938</v>
      </c>
      <c r="R124" s="2" t="s">
        <v>1129</v>
      </c>
    </row>
    <row r="125" spans="1:18" ht="15" x14ac:dyDescent="0.25">
      <c r="A125" s="32" t="s">
        <v>694</v>
      </c>
      <c r="B125" s="27" t="s">
        <v>811</v>
      </c>
      <c r="C125" s="30">
        <v>234</v>
      </c>
      <c r="D125" s="31">
        <v>564.6</v>
      </c>
      <c r="E125" s="31">
        <v>666.4</v>
      </c>
      <c r="L125" s="2" t="s">
        <v>16</v>
      </c>
      <c r="M125" s="2">
        <v>168026</v>
      </c>
      <c r="O125" s="2" t="s">
        <v>242</v>
      </c>
      <c r="P125" s="2" t="s">
        <v>243</v>
      </c>
      <c r="Q125" s="2" t="s">
        <v>938</v>
      </c>
      <c r="R125" s="2" t="s">
        <v>1129</v>
      </c>
    </row>
    <row r="126" spans="1:18" ht="15" x14ac:dyDescent="0.25">
      <c r="A126" s="32" t="s">
        <v>812</v>
      </c>
      <c r="B126" s="27" t="s">
        <v>360</v>
      </c>
      <c r="C126" s="33">
        <v>37</v>
      </c>
      <c r="D126" s="34">
        <v>535.5</v>
      </c>
      <c r="E126" s="31">
        <v>609.1</v>
      </c>
      <c r="L126" s="2" t="s">
        <v>349</v>
      </c>
      <c r="M126" s="2">
        <v>263344</v>
      </c>
      <c r="O126" s="2" t="s">
        <v>244</v>
      </c>
      <c r="P126" s="2" t="s">
        <v>245</v>
      </c>
      <c r="Q126" s="2" t="s">
        <v>853</v>
      </c>
      <c r="R126" s="2" t="s">
        <v>1128</v>
      </c>
    </row>
    <row r="127" spans="1:18" ht="15" x14ac:dyDescent="0.25">
      <c r="A127" s="32" t="s">
        <v>813</v>
      </c>
      <c r="B127" s="27" t="s">
        <v>362</v>
      </c>
      <c r="C127" s="33">
        <v>38</v>
      </c>
      <c r="D127" s="34">
        <v>503.7</v>
      </c>
      <c r="E127" s="31">
        <v>570.29999999999995</v>
      </c>
      <c r="L127" s="2" t="s">
        <v>581</v>
      </c>
      <c r="M127" s="2">
        <v>703385</v>
      </c>
      <c r="O127" s="2" t="s">
        <v>246</v>
      </c>
      <c r="P127" s="2" t="s">
        <v>247</v>
      </c>
      <c r="Q127" s="2" t="s">
        <v>853</v>
      </c>
      <c r="R127" s="2" t="s">
        <v>1128</v>
      </c>
    </row>
    <row r="128" spans="1:18" ht="15" x14ac:dyDescent="0.25">
      <c r="A128" s="32" t="s">
        <v>814</v>
      </c>
      <c r="B128" s="27" t="s">
        <v>364</v>
      </c>
      <c r="C128" s="33">
        <v>31</v>
      </c>
      <c r="D128" s="34">
        <v>652.29999999999995</v>
      </c>
      <c r="E128" s="34">
        <v>782.6</v>
      </c>
      <c r="L128" s="2" t="s">
        <v>682</v>
      </c>
      <c r="M128" s="2">
        <v>335453</v>
      </c>
      <c r="O128" s="2" t="s">
        <v>248</v>
      </c>
      <c r="P128" s="2" t="s">
        <v>249</v>
      </c>
      <c r="Q128" s="2" t="s">
        <v>853</v>
      </c>
      <c r="R128" s="2" t="s">
        <v>1128</v>
      </c>
    </row>
    <row r="129" spans="1:18" ht="15" x14ac:dyDescent="0.25">
      <c r="A129" s="32" t="s">
        <v>815</v>
      </c>
      <c r="B129" s="27" t="s">
        <v>366</v>
      </c>
      <c r="C129" s="33">
        <v>30</v>
      </c>
      <c r="D129" s="34">
        <v>574</v>
      </c>
      <c r="E129" s="31">
        <v>640.70000000000005</v>
      </c>
      <c r="L129" s="2" t="s">
        <v>309</v>
      </c>
      <c r="M129" s="2">
        <v>323413</v>
      </c>
      <c r="O129" s="2" t="s">
        <v>250</v>
      </c>
      <c r="P129" s="2" t="s">
        <v>251</v>
      </c>
      <c r="Q129" s="2" t="s">
        <v>853</v>
      </c>
      <c r="R129" s="2" t="s">
        <v>1128</v>
      </c>
    </row>
    <row r="130" spans="1:18" ht="15" x14ac:dyDescent="0.25">
      <c r="A130" s="32" t="s">
        <v>816</v>
      </c>
      <c r="B130" s="27" t="s">
        <v>368</v>
      </c>
      <c r="C130" s="33">
        <v>30</v>
      </c>
      <c r="D130" s="34">
        <v>517.70000000000005</v>
      </c>
      <c r="E130" s="31">
        <v>572.6</v>
      </c>
      <c r="L130" s="2" t="s">
        <v>583</v>
      </c>
      <c r="M130" s="2">
        <v>561253</v>
      </c>
      <c r="O130" s="2" t="s">
        <v>252</v>
      </c>
      <c r="P130" s="2" t="s">
        <v>253</v>
      </c>
      <c r="Q130" s="2" t="s">
        <v>853</v>
      </c>
      <c r="R130" s="2" t="s">
        <v>1128</v>
      </c>
    </row>
    <row r="131" spans="1:18" ht="26.25" x14ac:dyDescent="0.25">
      <c r="A131" s="32" t="s">
        <v>817</v>
      </c>
      <c r="B131" s="27" t="s">
        <v>370</v>
      </c>
      <c r="C131" s="33">
        <v>32</v>
      </c>
      <c r="D131" s="34">
        <v>596.4</v>
      </c>
      <c r="E131" s="31">
        <v>701.8</v>
      </c>
      <c r="L131" s="2" t="s">
        <v>201</v>
      </c>
      <c r="M131" s="2">
        <v>291561</v>
      </c>
      <c r="O131" s="2" t="s">
        <v>254</v>
      </c>
      <c r="P131" s="2" t="s">
        <v>255</v>
      </c>
      <c r="Q131" s="2" t="s">
        <v>853</v>
      </c>
      <c r="R131" s="2" t="s">
        <v>1128</v>
      </c>
    </row>
    <row r="132" spans="1:18" ht="15" x14ac:dyDescent="0.25">
      <c r="A132" s="32" t="s">
        <v>818</v>
      </c>
      <c r="B132" s="27" t="s">
        <v>372</v>
      </c>
      <c r="C132" s="33">
        <v>37</v>
      </c>
      <c r="D132" s="34">
        <v>660.8</v>
      </c>
      <c r="E132" s="31">
        <v>794.3</v>
      </c>
      <c r="L132" s="2" t="s">
        <v>585</v>
      </c>
      <c r="M132" s="2">
        <v>502786</v>
      </c>
      <c r="O132" s="2" t="s">
        <v>256</v>
      </c>
      <c r="P132" s="2" t="s">
        <v>257</v>
      </c>
      <c r="Q132" s="2" t="s">
        <v>938</v>
      </c>
      <c r="R132" s="2" t="s">
        <v>1129</v>
      </c>
    </row>
    <row r="133" spans="1:18" ht="15" x14ac:dyDescent="0.25">
      <c r="A133" s="26" t="s">
        <v>819</v>
      </c>
      <c r="B133" s="27" t="s">
        <v>820</v>
      </c>
      <c r="C133" s="30">
        <v>1581</v>
      </c>
      <c r="D133" s="31">
        <v>578.9</v>
      </c>
      <c r="E133" s="31">
        <v>694.2</v>
      </c>
      <c r="L133" s="2" t="s">
        <v>233</v>
      </c>
      <c r="M133" s="2">
        <v>437500</v>
      </c>
      <c r="O133" s="2" t="s">
        <v>258</v>
      </c>
      <c r="P133" s="2" t="s">
        <v>259</v>
      </c>
      <c r="Q133" s="2" t="s">
        <v>938</v>
      </c>
      <c r="R133" s="2" t="s">
        <v>1129</v>
      </c>
    </row>
    <row r="134" spans="1:18" ht="15" x14ac:dyDescent="0.25">
      <c r="A134" s="32" t="s">
        <v>683</v>
      </c>
      <c r="B134" s="27" t="s">
        <v>41</v>
      </c>
      <c r="C134" s="33">
        <v>51</v>
      </c>
      <c r="D134" s="31">
        <v>565.5</v>
      </c>
      <c r="E134" s="31">
        <v>660.9</v>
      </c>
      <c r="L134" s="2" t="s">
        <v>6</v>
      </c>
      <c r="M134" s="2">
        <v>125482</v>
      </c>
      <c r="O134" s="2" t="s">
        <v>260</v>
      </c>
      <c r="P134" s="2" t="s">
        <v>261</v>
      </c>
      <c r="Q134" s="2" t="s">
        <v>938</v>
      </c>
      <c r="R134" s="2" t="s">
        <v>1129</v>
      </c>
    </row>
    <row r="135" spans="1:18" ht="15" x14ac:dyDescent="0.25">
      <c r="A135" s="32" t="s">
        <v>46</v>
      </c>
      <c r="B135" s="27" t="s">
        <v>45</v>
      </c>
      <c r="C135" s="33">
        <v>77</v>
      </c>
      <c r="D135" s="31">
        <v>518.20000000000005</v>
      </c>
      <c r="E135" s="31">
        <v>599.1</v>
      </c>
      <c r="L135" s="2" t="s">
        <v>179</v>
      </c>
      <c r="M135" s="2">
        <v>245346</v>
      </c>
      <c r="O135" s="2" t="s">
        <v>262</v>
      </c>
      <c r="P135" s="2" t="s">
        <v>263</v>
      </c>
      <c r="Q135" s="2" t="s">
        <v>938</v>
      </c>
      <c r="R135" s="2" t="s">
        <v>1129</v>
      </c>
    </row>
    <row r="136" spans="1:18" ht="26.25" x14ac:dyDescent="0.25">
      <c r="A136" s="32" t="s">
        <v>44</v>
      </c>
      <c r="B136" s="27" t="s">
        <v>43</v>
      </c>
      <c r="C136" s="33">
        <v>60</v>
      </c>
      <c r="D136" s="34">
        <v>559.20000000000005</v>
      </c>
      <c r="E136" s="31">
        <v>614.20000000000005</v>
      </c>
      <c r="L136" s="2" t="s">
        <v>235</v>
      </c>
      <c r="M136" s="2">
        <v>291051</v>
      </c>
      <c r="O136" s="2" t="s">
        <v>264</v>
      </c>
      <c r="P136" s="2" t="s">
        <v>265</v>
      </c>
      <c r="Q136" s="2" t="s">
        <v>938</v>
      </c>
      <c r="R136" s="2" t="s">
        <v>1129</v>
      </c>
    </row>
    <row r="137" spans="1:18" ht="15" x14ac:dyDescent="0.25">
      <c r="A137" s="32" t="s">
        <v>100</v>
      </c>
      <c r="B137" s="27" t="s">
        <v>99</v>
      </c>
      <c r="C137" s="33">
        <v>85</v>
      </c>
      <c r="D137" s="31">
        <v>575.4</v>
      </c>
      <c r="E137" s="31">
        <v>704.7</v>
      </c>
      <c r="L137" s="2" t="s">
        <v>587</v>
      </c>
      <c r="M137" s="2">
        <v>385572</v>
      </c>
      <c r="O137" s="2" t="s">
        <v>266</v>
      </c>
      <c r="P137" s="2" t="s">
        <v>267</v>
      </c>
      <c r="Q137" s="2" t="s">
        <v>938</v>
      </c>
      <c r="R137" s="2" t="s">
        <v>1129</v>
      </c>
    </row>
    <row r="138" spans="1:18" ht="15" x14ac:dyDescent="0.25">
      <c r="A138" s="32" t="s">
        <v>699</v>
      </c>
      <c r="B138" s="27" t="s">
        <v>821</v>
      </c>
      <c r="C138" s="30">
        <v>266</v>
      </c>
      <c r="D138" s="31">
        <v>599.29999999999995</v>
      </c>
      <c r="E138" s="31">
        <v>674.2</v>
      </c>
      <c r="L138" s="2" t="s">
        <v>683</v>
      </c>
      <c r="M138" s="2">
        <v>257284</v>
      </c>
      <c r="O138" s="2" t="s">
        <v>268</v>
      </c>
      <c r="P138" s="2" t="s">
        <v>269</v>
      </c>
      <c r="Q138" s="2" t="s">
        <v>938</v>
      </c>
      <c r="R138" s="2" t="s">
        <v>1129</v>
      </c>
    </row>
    <row r="139" spans="1:18" ht="26.25" x14ac:dyDescent="0.25">
      <c r="A139" s="32" t="s">
        <v>822</v>
      </c>
      <c r="B139" s="27" t="s">
        <v>390</v>
      </c>
      <c r="C139" s="33">
        <v>32</v>
      </c>
      <c r="D139" s="31">
        <v>582.79999999999995</v>
      </c>
      <c r="E139" s="31">
        <v>623.29999999999995</v>
      </c>
      <c r="L139" s="2" t="s">
        <v>684</v>
      </c>
      <c r="M139" s="2">
        <v>421187</v>
      </c>
      <c r="O139" s="2" t="s">
        <v>270</v>
      </c>
      <c r="P139" s="2" t="s">
        <v>271</v>
      </c>
      <c r="Q139" s="2" t="s">
        <v>938</v>
      </c>
      <c r="R139" s="2" t="s">
        <v>1129</v>
      </c>
    </row>
    <row r="140" spans="1:18" ht="26.25" x14ac:dyDescent="0.25">
      <c r="A140" s="32" t="s">
        <v>823</v>
      </c>
      <c r="B140" s="27" t="s">
        <v>392</v>
      </c>
      <c r="C140" s="33">
        <v>34</v>
      </c>
      <c r="D140" s="34">
        <v>574.79999999999995</v>
      </c>
      <c r="E140" s="34">
        <v>673</v>
      </c>
      <c r="L140" s="2" t="s">
        <v>249</v>
      </c>
      <c r="M140" s="2">
        <v>494153</v>
      </c>
      <c r="O140" s="2" t="s">
        <v>272</v>
      </c>
      <c r="P140" s="2" t="s">
        <v>273</v>
      </c>
      <c r="Q140" s="2" t="s">
        <v>938</v>
      </c>
      <c r="R140" s="2" t="s">
        <v>1129</v>
      </c>
    </row>
    <row r="141" spans="1:18" ht="15" x14ac:dyDescent="0.25">
      <c r="A141" s="32" t="s">
        <v>824</v>
      </c>
      <c r="B141" s="27" t="s">
        <v>394</v>
      </c>
      <c r="C141" s="33">
        <v>33</v>
      </c>
      <c r="D141" s="34">
        <v>684.3</v>
      </c>
      <c r="E141" s="31">
        <v>775.3</v>
      </c>
      <c r="L141" s="2" t="s">
        <v>155</v>
      </c>
      <c r="M141" s="2">
        <v>227331</v>
      </c>
      <c r="O141" s="2" t="s">
        <v>274</v>
      </c>
      <c r="P141" s="2" t="s">
        <v>275</v>
      </c>
      <c r="Q141" s="2" t="s">
        <v>938</v>
      </c>
      <c r="R141" s="2" t="s">
        <v>1129</v>
      </c>
    </row>
    <row r="142" spans="1:18" ht="26.25" x14ac:dyDescent="0.25">
      <c r="A142" s="32" t="s">
        <v>825</v>
      </c>
      <c r="B142" s="27" t="s">
        <v>396</v>
      </c>
      <c r="C142" s="33">
        <v>38</v>
      </c>
      <c r="D142" s="31">
        <v>564.6</v>
      </c>
      <c r="E142" s="31">
        <v>603.1</v>
      </c>
      <c r="L142" s="2" t="s">
        <v>589</v>
      </c>
      <c r="M142" s="2">
        <v>432341</v>
      </c>
      <c r="O142" s="2" t="s">
        <v>276</v>
      </c>
      <c r="P142" s="2" t="s">
        <v>277</v>
      </c>
      <c r="Q142" s="2" t="s">
        <v>938</v>
      </c>
      <c r="R142" s="2" t="s">
        <v>1129</v>
      </c>
    </row>
    <row r="143" spans="1:18" ht="26.25" x14ac:dyDescent="0.25">
      <c r="A143" s="32" t="s">
        <v>826</v>
      </c>
      <c r="B143" s="27" t="s">
        <v>398</v>
      </c>
      <c r="C143" s="33">
        <v>35</v>
      </c>
      <c r="D143" s="34">
        <v>628.1</v>
      </c>
      <c r="E143" s="31">
        <v>697.7</v>
      </c>
      <c r="L143" s="2" t="s">
        <v>311</v>
      </c>
      <c r="M143" s="2">
        <v>244244</v>
      </c>
      <c r="O143" s="2" t="s">
        <v>278</v>
      </c>
      <c r="P143" s="2" t="s">
        <v>279</v>
      </c>
      <c r="Q143" s="2" t="s">
        <v>938</v>
      </c>
      <c r="R143" s="2" t="s">
        <v>1129</v>
      </c>
    </row>
    <row r="144" spans="1:18" ht="15" x14ac:dyDescent="0.25">
      <c r="A144" s="32" t="s">
        <v>827</v>
      </c>
      <c r="B144" s="27" t="s">
        <v>400</v>
      </c>
      <c r="C144" s="33">
        <v>42</v>
      </c>
      <c r="D144" s="34">
        <v>613.29999999999995</v>
      </c>
      <c r="E144" s="31">
        <v>712.3</v>
      </c>
      <c r="L144" s="2" t="s">
        <v>453</v>
      </c>
      <c r="M144" s="2">
        <v>391008</v>
      </c>
      <c r="O144" s="2" t="s">
        <v>280</v>
      </c>
      <c r="P144" s="2" t="s">
        <v>281</v>
      </c>
      <c r="Q144" s="2" t="s">
        <v>725</v>
      </c>
      <c r="R144" s="2" t="s">
        <v>1123</v>
      </c>
    </row>
    <row r="145" spans="1:18" ht="26.25" x14ac:dyDescent="0.25">
      <c r="A145" s="32" t="s">
        <v>828</v>
      </c>
      <c r="B145" s="27" t="s">
        <v>402</v>
      </c>
      <c r="C145" s="33">
        <v>29</v>
      </c>
      <c r="D145" s="34">
        <v>602.6</v>
      </c>
      <c r="E145" s="31">
        <v>660.4</v>
      </c>
      <c r="L145" s="2" t="s">
        <v>591</v>
      </c>
      <c r="M145" s="2">
        <v>427900</v>
      </c>
      <c r="O145" s="2" t="s">
        <v>282</v>
      </c>
      <c r="P145" s="2" t="s">
        <v>283</v>
      </c>
      <c r="Q145" s="2" t="s">
        <v>725</v>
      </c>
      <c r="R145" s="2" t="s">
        <v>1123</v>
      </c>
    </row>
    <row r="146" spans="1:18" ht="15" x14ac:dyDescent="0.25">
      <c r="A146" s="32" t="s">
        <v>829</v>
      </c>
      <c r="B146" s="27" t="s">
        <v>404</v>
      </c>
      <c r="C146" s="37">
        <v>23</v>
      </c>
      <c r="D146" s="34">
        <v>559.5</v>
      </c>
      <c r="E146" s="31">
        <v>627.6</v>
      </c>
      <c r="L146" s="2" t="s">
        <v>129</v>
      </c>
      <c r="M146" s="2">
        <v>279654</v>
      </c>
      <c r="O146" s="2" t="s">
        <v>284</v>
      </c>
      <c r="P146" s="2" t="s">
        <v>285</v>
      </c>
      <c r="Q146" s="2" t="s">
        <v>725</v>
      </c>
      <c r="R146" s="2" t="s">
        <v>1123</v>
      </c>
    </row>
    <row r="147" spans="1:18" ht="15" x14ac:dyDescent="0.25">
      <c r="A147" s="32" t="s">
        <v>702</v>
      </c>
      <c r="B147" s="27" t="s">
        <v>830</v>
      </c>
      <c r="C147" s="30">
        <v>191</v>
      </c>
      <c r="D147" s="31">
        <v>641.29999999999995</v>
      </c>
      <c r="E147" s="31">
        <v>781.2</v>
      </c>
      <c r="L147" s="2" t="s">
        <v>287</v>
      </c>
      <c r="M147" s="2">
        <v>107148</v>
      </c>
      <c r="O147" s="2" t="s">
        <v>286</v>
      </c>
      <c r="P147" s="2" t="s">
        <v>287</v>
      </c>
      <c r="Q147" s="2" t="s">
        <v>725</v>
      </c>
      <c r="R147" s="2" t="s">
        <v>1123</v>
      </c>
    </row>
    <row r="148" spans="1:18" ht="26.25" x14ac:dyDescent="0.25">
      <c r="A148" s="32" t="s">
        <v>831</v>
      </c>
      <c r="B148" s="27" t="s">
        <v>434</v>
      </c>
      <c r="C148" s="37">
        <v>20</v>
      </c>
      <c r="D148" s="34">
        <v>622.5</v>
      </c>
      <c r="E148" s="34">
        <v>736.6</v>
      </c>
      <c r="L148" s="2" t="s">
        <v>409</v>
      </c>
      <c r="M148" s="2">
        <v>211088</v>
      </c>
      <c r="O148" s="2" t="s">
        <v>288</v>
      </c>
      <c r="P148" s="2" t="s">
        <v>289</v>
      </c>
      <c r="Q148" s="2" t="s">
        <v>725</v>
      </c>
      <c r="R148" s="2" t="s">
        <v>1123</v>
      </c>
    </row>
    <row r="149" spans="1:18" ht="26.25" x14ac:dyDescent="0.25">
      <c r="A149" s="32" t="s">
        <v>832</v>
      </c>
      <c r="B149" s="27" t="s">
        <v>436</v>
      </c>
      <c r="C149" s="33">
        <v>43</v>
      </c>
      <c r="D149" s="34">
        <v>561.6</v>
      </c>
      <c r="E149" s="31">
        <v>628.29999999999995</v>
      </c>
      <c r="L149" s="2" t="s">
        <v>92</v>
      </c>
      <c r="M149" s="2">
        <v>255153</v>
      </c>
      <c r="O149" s="2" t="s">
        <v>290</v>
      </c>
      <c r="P149" s="2" t="s">
        <v>291</v>
      </c>
      <c r="Q149" s="2" t="s">
        <v>725</v>
      </c>
      <c r="R149" s="2" t="s">
        <v>1123</v>
      </c>
    </row>
    <row r="150" spans="1:18" ht="15" x14ac:dyDescent="0.25">
      <c r="A150" s="32" t="s">
        <v>833</v>
      </c>
      <c r="B150" s="27" t="s">
        <v>438</v>
      </c>
      <c r="C150" s="33">
        <v>38</v>
      </c>
      <c r="D150" s="34">
        <v>658.4</v>
      </c>
      <c r="E150" s="34">
        <v>757.1</v>
      </c>
      <c r="L150" s="2" t="s">
        <v>593</v>
      </c>
      <c r="M150" s="2">
        <v>673362</v>
      </c>
      <c r="O150" s="2" t="s">
        <v>292</v>
      </c>
      <c r="P150" s="2" t="s">
        <v>293</v>
      </c>
      <c r="Q150" s="2" t="s">
        <v>725</v>
      </c>
      <c r="R150" s="2" t="s">
        <v>1123</v>
      </c>
    </row>
    <row r="151" spans="1:18" ht="26.25" x14ac:dyDescent="0.25">
      <c r="A151" s="32" t="s">
        <v>834</v>
      </c>
      <c r="B151" s="27" t="s">
        <v>440</v>
      </c>
      <c r="C151" s="33">
        <v>39</v>
      </c>
      <c r="D151" s="34">
        <v>674.7</v>
      </c>
      <c r="E151" s="34">
        <v>882</v>
      </c>
      <c r="L151" s="2" t="s">
        <v>595</v>
      </c>
      <c r="M151" s="2">
        <v>1129971</v>
      </c>
      <c r="O151" s="2" t="s">
        <v>294</v>
      </c>
      <c r="P151" s="2" t="s">
        <v>295</v>
      </c>
      <c r="Q151" s="2" t="s">
        <v>725</v>
      </c>
      <c r="R151" s="2" t="s">
        <v>1123</v>
      </c>
    </row>
    <row r="152" spans="1:18" ht="15" x14ac:dyDescent="0.25">
      <c r="A152" s="32" t="s">
        <v>835</v>
      </c>
      <c r="B152" s="27" t="s">
        <v>442</v>
      </c>
      <c r="C152" s="33">
        <v>52</v>
      </c>
      <c r="D152" s="34">
        <v>724.8</v>
      </c>
      <c r="E152" s="34">
        <v>868.4</v>
      </c>
      <c r="L152" s="2" t="s">
        <v>685</v>
      </c>
      <c r="M152" s="2">
        <v>318983</v>
      </c>
      <c r="O152" s="2" t="s">
        <v>296</v>
      </c>
      <c r="P152" s="2" t="s">
        <v>297</v>
      </c>
      <c r="Q152" s="2" t="s">
        <v>725</v>
      </c>
      <c r="R152" s="2" t="s">
        <v>1123</v>
      </c>
    </row>
    <row r="153" spans="1:18" ht="26.25" x14ac:dyDescent="0.25">
      <c r="A153" s="32" t="s">
        <v>836</v>
      </c>
      <c r="B153" s="27" t="s">
        <v>837</v>
      </c>
      <c r="C153" s="30">
        <v>665</v>
      </c>
      <c r="D153" s="31">
        <v>574.9</v>
      </c>
      <c r="E153" s="34">
        <v>700.7</v>
      </c>
      <c r="L153" s="2" t="s">
        <v>686</v>
      </c>
      <c r="M153" s="2">
        <v>221909</v>
      </c>
      <c r="O153" s="2" t="s">
        <v>298</v>
      </c>
      <c r="P153" s="2" t="s">
        <v>299</v>
      </c>
      <c r="Q153" s="2" t="s">
        <v>725</v>
      </c>
      <c r="R153" s="2" t="s">
        <v>1123</v>
      </c>
    </row>
    <row r="154" spans="1:18" ht="15" x14ac:dyDescent="0.25">
      <c r="A154" s="32" t="s">
        <v>838</v>
      </c>
      <c r="B154" s="27" t="s">
        <v>530</v>
      </c>
      <c r="C154" s="30">
        <v>221</v>
      </c>
      <c r="D154" s="31">
        <v>562.70000000000005</v>
      </c>
      <c r="E154" s="31">
        <v>651.5</v>
      </c>
      <c r="L154" s="2" t="s">
        <v>339</v>
      </c>
      <c r="M154" s="2">
        <v>243534</v>
      </c>
      <c r="O154" s="2" t="s">
        <v>300</v>
      </c>
      <c r="P154" s="2" t="s">
        <v>301</v>
      </c>
      <c r="Q154" s="2" t="s">
        <v>725</v>
      </c>
      <c r="R154" s="2" t="s">
        <v>1123</v>
      </c>
    </row>
    <row r="155" spans="1:18" ht="15" x14ac:dyDescent="0.25">
      <c r="A155" s="32" t="s">
        <v>533</v>
      </c>
      <c r="B155" s="27" t="s">
        <v>532</v>
      </c>
      <c r="C155" s="33">
        <v>91</v>
      </c>
      <c r="D155" s="34">
        <v>602.6</v>
      </c>
      <c r="E155" s="31">
        <v>681</v>
      </c>
      <c r="L155" s="2" t="s">
        <v>597</v>
      </c>
      <c r="M155" s="2">
        <v>501788</v>
      </c>
      <c r="O155" s="2" t="s">
        <v>302</v>
      </c>
      <c r="P155" s="2" t="s">
        <v>303</v>
      </c>
      <c r="Q155" s="2" t="s">
        <v>725</v>
      </c>
      <c r="R155" s="2" t="s">
        <v>1123</v>
      </c>
    </row>
    <row r="156" spans="1:18" ht="15" x14ac:dyDescent="0.25">
      <c r="A156" s="32" t="s">
        <v>839</v>
      </c>
      <c r="B156" s="27" t="s">
        <v>534</v>
      </c>
      <c r="C156" s="33">
        <v>88</v>
      </c>
      <c r="D156" s="31">
        <v>589.1</v>
      </c>
      <c r="E156" s="31">
        <v>654.29999999999995</v>
      </c>
      <c r="L156" s="2" t="s">
        <v>549</v>
      </c>
      <c r="M156" s="2">
        <v>167869</v>
      </c>
      <c r="O156" s="2" t="s">
        <v>304</v>
      </c>
      <c r="P156" s="2" t="s">
        <v>305</v>
      </c>
      <c r="Q156" s="2" t="s">
        <v>785</v>
      </c>
      <c r="R156" s="2" t="s">
        <v>1125</v>
      </c>
    </row>
    <row r="157" spans="1:18" ht="15" x14ac:dyDescent="0.25">
      <c r="A157" s="32" t="s">
        <v>840</v>
      </c>
      <c r="B157" s="27" t="s">
        <v>536</v>
      </c>
      <c r="C157" s="33">
        <v>80</v>
      </c>
      <c r="D157" s="31">
        <v>536.1</v>
      </c>
      <c r="E157" s="31">
        <v>584.79999999999995</v>
      </c>
      <c r="L157" s="2" t="s">
        <v>505</v>
      </c>
      <c r="M157" s="2">
        <v>142030</v>
      </c>
      <c r="O157" s="2" t="s">
        <v>306</v>
      </c>
      <c r="P157" s="2" t="s">
        <v>307</v>
      </c>
      <c r="Q157" s="2" t="s">
        <v>785</v>
      </c>
      <c r="R157" s="2" t="s">
        <v>1125</v>
      </c>
    </row>
    <row r="158" spans="1:18" ht="15" x14ac:dyDescent="0.25">
      <c r="A158" s="32" t="s">
        <v>841</v>
      </c>
      <c r="B158" s="27" t="s">
        <v>538</v>
      </c>
      <c r="C158" s="33">
        <v>59</v>
      </c>
      <c r="D158" s="34">
        <v>684.1</v>
      </c>
      <c r="E158" s="38" t="s">
        <v>842</v>
      </c>
      <c r="L158" s="2" t="s">
        <v>599</v>
      </c>
      <c r="M158" s="2">
        <v>547505</v>
      </c>
      <c r="O158" s="2" t="s">
        <v>308</v>
      </c>
      <c r="P158" s="2" t="s">
        <v>309</v>
      </c>
      <c r="Q158" s="2" t="s">
        <v>785</v>
      </c>
      <c r="R158" s="2" t="s">
        <v>1125</v>
      </c>
    </row>
    <row r="159" spans="1:18" ht="15" x14ac:dyDescent="0.25">
      <c r="A159" s="32" t="s">
        <v>843</v>
      </c>
      <c r="B159" s="27" t="s">
        <v>540</v>
      </c>
      <c r="C159" s="33">
        <v>63</v>
      </c>
      <c r="D159" s="31">
        <v>547.79999999999995</v>
      </c>
      <c r="E159" s="38">
        <v>684.7</v>
      </c>
      <c r="L159" s="2" t="s">
        <v>687</v>
      </c>
      <c r="M159" s="2">
        <v>163381</v>
      </c>
      <c r="O159" s="2" t="s">
        <v>310</v>
      </c>
      <c r="P159" s="2" t="s">
        <v>311</v>
      </c>
      <c r="Q159" s="2" t="s">
        <v>785</v>
      </c>
      <c r="R159" s="2" t="s">
        <v>1125</v>
      </c>
    </row>
    <row r="160" spans="1:18" ht="15" x14ac:dyDescent="0.25">
      <c r="A160" s="32" t="s">
        <v>844</v>
      </c>
      <c r="B160" s="27" t="s">
        <v>542</v>
      </c>
      <c r="C160" s="33">
        <v>63</v>
      </c>
      <c r="D160" s="31">
        <v>562.1</v>
      </c>
      <c r="E160" s="31">
        <v>628.5</v>
      </c>
      <c r="L160" s="2" t="s">
        <v>289</v>
      </c>
      <c r="M160" s="2">
        <v>175350</v>
      </c>
      <c r="O160" s="2" t="s">
        <v>312</v>
      </c>
      <c r="P160" s="2" t="s">
        <v>313</v>
      </c>
      <c r="Q160" s="2" t="s">
        <v>785</v>
      </c>
      <c r="R160" s="2" t="s">
        <v>1125</v>
      </c>
    </row>
    <row r="161" spans="1:18" ht="15" x14ac:dyDescent="0.25">
      <c r="A161" s="32" t="s">
        <v>705</v>
      </c>
      <c r="B161" s="27" t="s">
        <v>845</v>
      </c>
      <c r="C161" s="30">
        <v>187</v>
      </c>
      <c r="D161" s="31">
        <v>576.9</v>
      </c>
      <c r="E161" s="31">
        <v>679.9</v>
      </c>
      <c r="L161" s="2" t="s">
        <v>551</v>
      </c>
      <c r="M161" s="2">
        <v>211228</v>
      </c>
      <c r="O161" s="2" t="s">
        <v>314</v>
      </c>
      <c r="P161" s="2" t="s">
        <v>315</v>
      </c>
      <c r="Q161" s="2" t="s">
        <v>785</v>
      </c>
      <c r="R161" s="2" t="s">
        <v>1125</v>
      </c>
    </row>
    <row r="162" spans="1:18" ht="15" x14ac:dyDescent="0.25">
      <c r="A162" s="32" t="s">
        <v>846</v>
      </c>
      <c r="B162" s="27" t="s">
        <v>458</v>
      </c>
      <c r="C162" s="33">
        <v>31</v>
      </c>
      <c r="D162" s="34">
        <v>668.3</v>
      </c>
      <c r="E162" s="31">
        <v>757.9</v>
      </c>
      <c r="L162" s="2" t="s">
        <v>36</v>
      </c>
      <c r="M162" s="2">
        <v>204208</v>
      </c>
      <c r="O162" s="2" t="s">
        <v>316</v>
      </c>
      <c r="P162" s="2" t="s">
        <v>317</v>
      </c>
      <c r="Q162" s="2" t="s">
        <v>785</v>
      </c>
      <c r="R162" s="2" t="s">
        <v>1125</v>
      </c>
    </row>
    <row r="163" spans="1:18" ht="15" x14ac:dyDescent="0.25">
      <c r="A163" s="32" t="s">
        <v>847</v>
      </c>
      <c r="B163" s="27" t="s">
        <v>460</v>
      </c>
      <c r="C163" s="37">
        <v>19</v>
      </c>
      <c r="D163" s="38">
        <v>595.6</v>
      </c>
      <c r="E163" s="34">
        <v>702.2</v>
      </c>
      <c r="L163" s="2" t="s">
        <v>181</v>
      </c>
      <c r="M163" s="2">
        <v>345310</v>
      </c>
      <c r="O163" s="2" t="s">
        <v>318</v>
      </c>
      <c r="P163" s="2" t="s">
        <v>319</v>
      </c>
      <c r="Q163" s="2" t="s">
        <v>785</v>
      </c>
      <c r="R163" s="2" t="s">
        <v>1125</v>
      </c>
    </row>
    <row r="164" spans="1:18" ht="15" x14ac:dyDescent="0.25">
      <c r="A164" s="32" t="s">
        <v>848</v>
      </c>
      <c r="B164" s="27" t="s">
        <v>462</v>
      </c>
      <c r="C164" s="33">
        <v>32</v>
      </c>
      <c r="D164" s="34">
        <v>504.7</v>
      </c>
      <c r="E164" s="34">
        <v>607.9</v>
      </c>
      <c r="L164" s="2" t="s">
        <v>601</v>
      </c>
      <c r="M164" s="2">
        <v>458056</v>
      </c>
      <c r="O164" s="2" t="s">
        <v>320</v>
      </c>
      <c r="P164" s="2" t="s">
        <v>321</v>
      </c>
      <c r="Q164" s="2" t="s">
        <v>785</v>
      </c>
      <c r="R164" s="2" t="s">
        <v>1125</v>
      </c>
    </row>
    <row r="165" spans="1:18" ht="15" x14ac:dyDescent="0.25">
      <c r="A165" s="32" t="s">
        <v>849</v>
      </c>
      <c r="B165" s="27" t="s">
        <v>464</v>
      </c>
      <c r="C165" s="33">
        <v>38</v>
      </c>
      <c r="D165" s="34">
        <v>579.20000000000005</v>
      </c>
      <c r="E165" s="31">
        <v>705.1</v>
      </c>
      <c r="L165" s="2" t="s">
        <v>395</v>
      </c>
      <c r="M165" s="2">
        <v>280163</v>
      </c>
      <c r="O165" s="2" t="s">
        <v>322</v>
      </c>
      <c r="P165" s="2" t="s">
        <v>323</v>
      </c>
      <c r="Q165" s="2" t="s">
        <v>785</v>
      </c>
      <c r="R165" s="2" t="s">
        <v>1125</v>
      </c>
    </row>
    <row r="166" spans="1:18" ht="15" x14ac:dyDescent="0.25">
      <c r="A166" s="32" t="s">
        <v>850</v>
      </c>
      <c r="B166" s="27" t="s">
        <v>466</v>
      </c>
      <c r="C166" s="33">
        <v>39</v>
      </c>
      <c r="D166" s="31">
        <v>552.20000000000005</v>
      </c>
      <c r="E166" s="31">
        <v>654.4</v>
      </c>
      <c r="L166" s="2" t="s">
        <v>323</v>
      </c>
      <c r="M166" s="2">
        <v>167478</v>
      </c>
      <c r="O166" s="2" t="s">
        <v>324</v>
      </c>
      <c r="P166" s="2" t="s">
        <v>325</v>
      </c>
      <c r="Q166" s="2" t="s">
        <v>785</v>
      </c>
      <c r="R166" s="2" t="s">
        <v>1125</v>
      </c>
    </row>
    <row r="167" spans="1:18" ht="15" x14ac:dyDescent="0.25">
      <c r="A167" s="32" t="s">
        <v>851</v>
      </c>
      <c r="B167" s="27" t="s">
        <v>468</v>
      </c>
      <c r="C167" s="33">
        <v>29</v>
      </c>
      <c r="D167" s="34">
        <v>582.29999999999995</v>
      </c>
      <c r="E167" s="31">
        <v>663.1</v>
      </c>
      <c r="L167" s="2" t="s">
        <v>689</v>
      </c>
      <c r="M167" s="2">
        <v>203035</v>
      </c>
      <c r="O167" s="2" t="s">
        <v>326</v>
      </c>
      <c r="P167" s="2" t="s">
        <v>327</v>
      </c>
      <c r="Q167" s="2" t="s">
        <v>785</v>
      </c>
      <c r="R167" s="2" t="s">
        <v>1125</v>
      </c>
    </row>
    <row r="168" spans="1:18" ht="15" x14ac:dyDescent="0.25">
      <c r="A168" s="26" t="s">
        <v>852</v>
      </c>
      <c r="B168" s="27" t="s">
        <v>853</v>
      </c>
      <c r="C168" s="30">
        <v>1866</v>
      </c>
      <c r="D168" s="31">
        <v>625.5</v>
      </c>
      <c r="E168" s="31">
        <v>752.2</v>
      </c>
      <c r="L168" s="2" t="s">
        <v>507</v>
      </c>
      <c r="M168" s="2">
        <v>159660</v>
      </c>
      <c r="O168" s="2" t="s">
        <v>328</v>
      </c>
      <c r="P168" s="2" t="s">
        <v>329</v>
      </c>
      <c r="Q168" s="2" t="s">
        <v>785</v>
      </c>
      <c r="R168" s="2" t="s">
        <v>1125</v>
      </c>
    </row>
    <row r="169" spans="1:18" ht="15" x14ac:dyDescent="0.25">
      <c r="A169" s="32" t="s">
        <v>108</v>
      </c>
      <c r="B169" s="27" t="s">
        <v>107</v>
      </c>
      <c r="C169" s="33">
        <v>64</v>
      </c>
      <c r="D169" s="31">
        <v>624.5</v>
      </c>
      <c r="E169" s="31">
        <v>732.6</v>
      </c>
      <c r="L169" s="2" t="s">
        <v>64</v>
      </c>
      <c r="M169" s="2">
        <v>242963</v>
      </c>
      <c r="O169" s="2" t="s">
        <v>330</v>
      </c>
      <c r="P169" s="2" t="s">
        <v>331</v>
      </c>
      <c r="Q169" s="2" t="s">
        <v>785</v>
      </c>
      <c r="R169" s="2" t="s">
        <v>1125</v>
      </c>
    </row>
    <row r="170" spans="1:18" ht="26.25" x14ac:dyDescent="0.25">
      <c r="A170" s="32" t="s">
        <v>110</v>
      </c>
      <c r="B170" s="27" t="s">
        <v>109</v>
      </c>
      <c r="C170" s="30">
        <v>106</v>
      </c>
      <c r="D170" s="31">
        <v>680.6</v>
      </c>
      <c r="E170" s="31">
        <v>769.7</v>
      </c>
      <c r="L170" s="2" t="s">
        <v>267</v>
      </c>
      <c r="M170" s="2">
        <v>313622</v>
      </c>
      <c r="O170" s="2" t="s">
        <v>332</v>
      </c>
      <c r="P170" s="2" t="s">
        <v>333</v>
      </c>
      <c r="Q170" s="2" t="s">
        <v>853</v>
      </c>
      <c r="R170" s="2" t="s">
        <v>1128</v>
      </c>
    </row>
    <row r="171" spans="1:18" ht="15" x14ac:dyDescent="0.25">
      <c r="A171" s="32" t="s">
        <v>64</v>
      </c>
      <c r="B171" s="27" t="s">
        <v>63</v>
      </c>
      <c r="C171" s="33">
        <v>51</v>
      </c>
      <c r="D171" s="34">
        <v>583</v>
      </c>
      <c r="E171" s="31">
        <v>643.29999999999995</v>
      </c>
      <c r="L171" s="2" t="s">
        <v>203</v>
      </c>
      <c r="M171" s="2">
        <v>371083</v>
      </c>
      <c r="O171" s="2" t="s">
        <v>334</v>
      </c>
      <c r="P171" s="2" t="s">
        <v>335</v>
      </c>
      <c r="Q171" s="2" t="s">
        <v>853</v>
      </c>
      <c r="R171" s="2" t="s">
        <v>1128</v>
      </c>
    </row>
    <row r="172" spans="1:18" ht="15" x14ac:dyDescent="0.25">
      <c r="A172" s="32" t="s">
        <v>62</v>
      </c>
      <c r="B172" s="27" t="s">
        <v>61</v>
      </c>
      <c r="C172" s="33">
        <v>67</v>
      </c>
      <c r="D172" s="31">
        <v>564.70000000000005</v>
      </c>
      <c r="E172" s="31">
        <v>652.70000000000005</v>
      </c>
      <c r="L172" s="2" t="s">
        <v>461</v>
      </c>
      <c r="M172" s="2">
        <v>288347</v>
      </c>
      <c r="O172" s="2" t="s">
        <v>336</v>
      </c>
      <c r="P172" s="2" t="s">
        <v>337</v>
      </c>
      <c r="Q172" s="2" t="s">
        <v>853</v>
      </c>
      <c r="R172" s="2" t="s">
        <v>1128</v>
      </c>
    </row>
    <row r="173" spans="1:18" ht="26.25" x14ac:dyDescent="0.25">
      <c r="A173" s="32" t="s">
        <v>66</v>
      </c>
      <c r="B173" s="27" t="s">
        <v>65</v>
      </c>
      <c r="C173" s="33">
        <v>45</v>
      </c>
      <c r="D173" s="34">
        <v>667.3</v>
      </c>
      <c r="E173" s="31">
        <v>798.2</v>
      </c>
      <c r="L173" s="2" t="s">
        <v>489</v>
      </c>
      <c r="M173" s="2">
        <v>203169</v>
      </c>
      <c r="O173" s="2" t="s">
        <v>338</v>
      </c>
      <c r="P173" s="2" t="s">
        <v>339</v>
      </c>
      <c r="Q173" s="2" t="s">
        <v>853</v>
      </c>
      <c r="R173" s="2" t="s">
        <v>1128</v>
      </c>
    </row>
    <row r="174" spans="1:18" ht="15" x14ac:dyDescent="0.25">
      <c r="A174" s="32" t="s">
        <v>68</v>
      </c>
      <c r="B174" s="27" t="s">
        <v>67</v>
      </c>
      <c r="C174" s="33">
        <v>48</v>
      </c>
      <c r="D174" s="34">
        <v>670</v>
      </c>
      <c r="E174" s="34">
        <v>773</v>
      </c>
      <c r="L174" s="2" t="s">
        <v>369</v>
      </c>
      <c r="M174" s="2">
        <v>154237</v>
      </c>
      <c r="O174" s="2" t="s">
        <v>340</v>
      </c>
      <c r="P174" s="2" t="s">
        <v>341</v>
      </c>
      <c r="Q174" s="2" t="s">
        <v>853</v>
      </c>
      <c r="R174" s="2" t="s">
        <v>1128</v>
      </c>
    </row>
    <row r="175" spans="1:18" ht="15" x14ac:dyDescent="0.25">
      <c r="A175" s="32" t="s">
        <v>668</v>
      </c>
      <c r="B175" s="27" t="s">
        <v>854</v>
      </c>
      <c r="C175" s="30">
        <v>224</v>
      </c>
      <c r="D175" s="31">
        <v>662</v>
      </c>
      <c r="E175" s="31">
        <v>773.6</v>
      </c>
      <c r="L175" s="2" t="s">
        <v>70</v>
      </c>
      <c r="M175" s="2">
        <v>260518</v>
      </c>
      <c r="O175" s="2" t="s">
        <v>342</v>
      </c>
      <c r="P175" s="2" t="s">
        <v>343</v>
      </c>
      <c r="Q175" s="2" t="s">
        <v>853</v>
      </c>
      <c r="R175" s="2" t="s">
        <v>1128</v>
      </c>
    </row>
    <row r="176" spans="1:18" ht="15" x14ac:dyDescent="0.25">
      <c r="A176" s="32" t="s">
        <v>855</v>
      </c>
      <c r="B176" s="27" t="s">
        <v>122</v>
      </c>
      <c r="C176" s="33">
        <v>41</v>
      </c>
      <c r="D176" s="34">
        <v>728.9</v>
      </c>
      <c r="E176" s="34">
        <v>860.5</v>
      </c>
      <c r="L176" s="2" t="s">
        <v>313</v>
      </c>
      <c r="M176" s="2">
        <v>272866</v>
      </c>
      <c r="O176" s="2" t="s">
        <v>344</v>
      </c>
      <c r="P176" s="2" t="s">
        <v>345</v>
      </c>
      <c r="Q176" s="2" t="s">
        <v>853</v>
      </c>
      <c r="R176" s="2" t="s">
        <v>1128</v>
      </c>
    </row>
    <row r="177" spans="1:18" ht="26.25" x14ac:dyDescent="0.25">
      <c r="A177" s="32" t="s">
        <v>856</v>
      </c>
      <c r="B177" s="27" t="s">
        <v>124</v>
      </c>
      <c r="C177" s="33">
        <v>30</v>
      </c>
      <c r="D177" s="34">
        <v>625.6</v>
      </c>
      <c r="E177" s="34">
        <v>796</v>
      </c>
      <c r="L177" s="2" t="s">
        <v>385</v>
      </c>
      <c r="M177" s="2">
        <v>285346</v>
      </c>
      <c r="O177" s="2" t="s">
        <v>346</v>
      </c>
      <c r="P177" s="2" t="s">
        <v>347</v>
      </c>
      <c r="Q177" s="2" t="s">
        <v>762</v>
      </c>
      <c r="R177" s="2" t="s">
        <v>1124</v>
      </c>
    </row>
    <row r="178" spans="1:18" ht="15" x14ac:dyDescent="0.25">
      <c r="A178" s="32" t="s">
        <v>857</v>
      </c>
      <c r="B178" s="27" t="s">
        <v>126</v>
      </c>
      <c r="C178" s="33">
        <v>31</v>
      </c>
      <c r="D178" s="34">
        <v>548.6</v>
      </c>
      <c r="E178" s="31">
        <v>630.6</v>
      </c>
      <c r="L178" s="2" t="s">
        <v>603</v>
      </c>
      <c r="M178" s="2">
        <v>545179</v>
      </c>
      <c r="O178" s="2" t="s">
        <v>348</v>
      </c>
      <c r="P178" s="2" t="s">
        <v>349</v>
      </c>
      <c r="Q178" s="2" t="s">
        <v>762</v>
      </c>
      <c r="R178" s="2" t="s">
        <v>1124</v>
      </c>
    </row>
    <row r="179" spans="1:18" ht="26.25" x14ac:dyDescent="0.25">
      <c r="A179" s="32" t="s">
        <v>858</v>
      </c>
      <c r="B179" s="27" t="s">
        <v>128</v>
      </c>
      <c r="C179" s="33">
        <v>64</v>
      </c>
      <c r="D179" s="31">
        <v>588.9</v>
      </c>
      <c r="E179" s="31">
        <v>689.1</v>
      </c>
      <c r="L179" s="2" t="s">
        <v>165</v>
      </c>
      <c r="M179" s="2">
        <v>274732</v>
      </c>
      <c r="O179" s="2" t="s">
        <v>350</v>
      </c>
      <c r="P179" s="2" t="s">
        <v>351</v>
      </c>
      <c r="Q179" s="2" t="s">
        <v>762</v>
      </c>
      <c r="R179" s="2" t="s">
        <v>1124</v>
      </c>
    </row>
    <row r="180" spans="1:18" ht="26.25" x14ac:dyDescent="0.25">
      <c r="A180" s="32" t="s">
        <v>859</v>
      </c>
      <c r="B180" s="27" t="s">
        <v>130</v>
      </c>
      <c r="C180" s="33">
        <v>57</v>
      </c>
      <c r="D180" s="34">
        <v>776.7</v>
      </c>
      <c r="E180" s="31">
        <v>873.6</v>
      </c>
      <c r="L180" s="2" t="s">
        <v>411</v>
      </c>
      <c r="M180" s="2">
        <v>294666</v>
      </c>
      <c r="O180" s="2" t="s">
        <v>352</v>
      </c>
      <c r="P180" s="2" t="s">
        <v>353</v>
      </c>
      <c r="Q180" s="2" t="s">
        <v>762</v>
      </c>
      <c r="R180" s="2" t="s">
        <v>1124</v>
      </c>
    </row>
    <row r="181" spans="1:18" ht="15" x14ac:dyDescent="0.25">
      <c r="A181" s="32" t="s">
        <v>680</v>
      </c>
      <c r="B181" s="27" t="s">
        <v>860</v>
      </c>
      <c r="C181" s="30">
        <v>404</v>
      </c>
      <c r="D181" s="31">
        <v>631.70000000000005</v>
      </c>
      <c r="E181" s="31">
        <v>765.7</v>
      </c>
      <c r="L181" s="2" t="s">
        <v>455</v>
      </c>
      <c r="M181" s="2">
        <v>403382</v>
      </c>
      <c r="O181" s="2" t="s">
        <v>354</v>
      </c>
      <c r="P181" s="2" t="s">
        <v>355</v>
      </c>
      <c r="Q181" s="2" t="s">
        <v>762</v>
      </c>
      <c r="R181" s="2" t="s">
        <v>1124</v>
      </c>
    </row>
    <row r="182" spans="1:18" ht="15" x14ac:dyDescent="0.25">
      <c r="A182" s="32" t="s">
        <v>861</v>
      </c>
      <c r="B182" s="27" t="s">
        <v>186</v>
      </c>
      <c r="C182" s="33">
        <v>53</v>
      </c>
      <c r="D182" s="31">
        <v>630.4</v>
      </c>
      <c r="E182" s="31">
        <v>736.7</v>
      </c>
      <c r="L182" s="2" t="s">
        <v>8</v>
      </c>
      <c r="M182" s="2">
        <v>125115</v>
      </c>
      <c r="O182" s="2" t="s">
        <v>356</v>
      </c>
      <c r="P182" s="2" t="s">
        <v>357</v>
      </c>
      <c r="Q182" s="2" t="s">
        <v>762</v>
      </c>
      <c r="R182" s="2" t="s">
        <v>1124</v>
      </c>
    </row>
    <row r="183" spans="1:18" ht="15" x14ac:dyDescent="0.25">
      <c r="A183" s="32" t="s">
        <v>862</v>
      </c>
      <c r="B183" s="27" t="s">
        <v>188</v>
      </c>
      <c r="C183" s="33">
        <v>47</v>
      </c>
      <c r="D183" s="34">
        <v>600.9</v>
      </c>
      <c r="E183" s="31">
        <v>720.4</v>
      </c>
      <c r="L183" s="2" t="s">
        <v>84</v>
      </c>
      <c r="M183" s="2">
        <v>271641</v>
      </c>
      <c r="O183" s="2" t="s">
        <v>358</v>
      </c>
      <c r="P183" s="2" t="s">
        <v>359</v>
      </c>
      <c r="Q183" s="2" t="s">
        <v>762</v>
      </c>
      <c r="R183" s="2" t="s">
        <v>1124</v>
      </c>
    </row>
    <row r="184" spans="1:18" ht="15" x14ac:dyDescent="0.25">
      <c r="A184" s="32" t="s">
        <v>863</v>
      </c>
      <c r="B184" s="27" t="s">
        <v>190</v>
      </c>
      <c r="C184" s="37">
        <v>17</v>
      </c>
      <c r="D184" s="34">
        <v>665.4</v>
      </c>
      <c r="E184" s="38">
        <v>1083.5</v>
      </c>
      <c r="L184" s="2" t="s">
        <v>237</v>
      </c>
      <c r="M184" s="2">
        <v>364425</v>
      </c>
      <c r="O184" s="2" t="s">
        <v>360</v>
      </c>
      <c r="P184" s="2" t="s">
        <v>361</v>
      </c>
      <c r="Q184" s="2" t="s">
        <v>785</v>
      </c>
      <c r="R184" s="2" t="s">
        <v>1125</v>
      </c>
    </row>
    <row r="185" spans="1:18" ht="15" x14ac:dyDescent="0.25">
      <c r="A185" s="32" t="s">
        <v>864</v>
      </c>
      <c r="B185" s="27" t="s">
        <v>192</v>
      </c>
      <c r="C185" s="37">
        <v>24</v>
      </c>
      <c r="D185" s="34">
        <v>620.79999999999995</v>
      </c>
      <c r="E185" s="31">
        <v>728.8</v>
      </c>
      <c r="L185" s="2" t="s">
        <v>371</v>
      </c>
      <c r="M185" s="2">
        <v>198338</v>
      </c>
      <c r="O185" s="2" t="s">
        <v>362</v>
      </c>
      <c r="P185" s="2" t="s">
        <v>363</v>
      </c>
      <c r="Q185" s="2" t="s">
        <v>785</v>
      </c>
      <c r="R185" s="2" t="s">
        <v>1125</v>
      </c>
    </row>
    <row r="186" spans="1:18" ht="15" x14ac:dyDescent="0.25">
      <c r="A186" s="32" t="s">
        <v>865</v>
      </c>
      <c r="B186" s="27" t="s">
        <v>194</v>
      </c>
      <c r="C186" s="33">
        <v>47</v>
      </c>
      <c r="D186" s="34">
        <v>659.2</v>
      </c>
      <c r="E186" s="31">
        <v>813.5</v>
      </c>
      <c r="L186" s="2" t="s">
        <v>523</v>
      </c>
      <c r="M186" s="2">
        <v>177821</v>
      </c>
      <c r="O186" s="2" t="s">
        <v>364</v>
      </c>
      <c r="P186" s="2" t="s">
        <v>365</v>
      </c>
      <c r="Q186" s="2" t="s">
        <v>785</v>
      </c>
      <c r="R186" s="2" t="s">
        <v>1125</v>
      </c>
    </row>
    <row r="187" spans="1:18" ht="15" x14ac:dyDescent="0.25">
      <c r="A187" s="32" t="s">
        <v>866</v>
      </c>
      <c r="B187" s="27" t="s">
        <v>196</v>
      </c>
      <c r="C187" s="33">
        <v>58</v>
      </c>
      <c r="D187" s="34">
        <v>590.20000000000005</v>
      </c>
      <c r="E187" s="31">
        <v>694.7</v>
      </c>
      <c r="L187" s="2" t="s">
        <v>397</v>
      </c>
      <c r="M187" s="2">
        <v>165937</v>
      </c>
      <c r="O187" s="2" t="s">
        <v>366</v>
      </c>
      <c r="P187" s="2" t="s">
        <v>367</v>
      </c>
      <c r="Q187" s="2" t="s">
        <v>785</v>
      </c>
      <c r="R187" s="2" t="s">
        <v>1125</v>
      </c>
    </row>
    <row r="188" spans="1:18" ht="15" x14ac:dyDescent="0.25">
      <c r="A188" s="32" t="s">
        <v>867</v>
      </c>
      <c r="B188" s="27" t="s">
        <v>198</v>
      </c>
      <c r="C188" s="33">
        <v>35</v>
      </c>
      <c r="D188" s="34">
        <v>664.8</v>
      </c>
      <c r="E188" s="31">
        <v>813.1</v>
      </c>
      <c r="L188" s="2" t="s">
        <v>605</v>
      </c>
      <c r="M188" s="2">
        <v>382016</v>
      </c>
      <c r="O188" s="2" t="s">
        <v>368</v>
      </c>
      <c r="P188" s="2" t="s">
        <v>369</v>
      </c>
      <c r="Q188" s="2" t="s">
        <v>785</v>
      </c>
      <c r="R188" s="2" t="s">
        <v>1125</v>
      </c>
    </row>
    <row r="189" spans="1:18" ht="15" x14ac:dyDescent="0.25">
      <c r="A189" s="32" t="s">
        <v>868</v>
      </c>
      <c r="B189" s="27" t="s">
        <v>200</v>
      </c>
      <c r="C189" s="37">
        <v>28</v>
      </c>
      <c r="D189" s="34">
        <v>532.5</v>
      </c>
      <c r="E189" s="31">
        <v>612.79999999999995</v>
      </c>
      <c r="L189" s="2" t="s">
        <v>690</v>
      </c>
      <c r="M189" s="2">
        <v>252848</v>
      </c>
      <c r="O189" s="2" t="s">
        <v>370</v>
      </c>
      <c r="P189" s="2" t="s">
        <v>371</v>
      </c>
      <c r="Q189" s="2" t="s">
        <v>785</v>
      </c>
      <c r="R189" s="2" t="s">
        <v>1125</v>
      </c>
    </row>
    <row r="190" spans="1:18" ht="15" x14ac:dyDescent="0.25">
      <c r="A190" s="32" t="s">
        <v>869</v>
      </c>
      <c r="B190" s="27" t="s">
        <v>202</v>
      </c>
      <c r="C190" s="37">
        <v>17</v>
      </c>
      <c r="D190" s="34">
        <v>726.1</v>
      </c>
      <c r="E190" s="34">
        <v>886.5</v>
      </c>
      <c r="L190" s="2" t="s">
        <v>167</v>
      </c>
      <c r="M190" s="2">
        <v>280072</v>
      </c>
      <c r="O190" s="2" t="s">
        <v>372</v>
      </c>
      <c r="P190" s="2" t="s">
        <v>373</v>
      </c>
      <c r="Q190" s="2" t="s">
        <v>785</v>
      </c>
      <c r="R190" s="2" t="s">
        <v>1125</v>
      </c>
    </row>
    <row r="191" spans="1:18" ht="15" x14ac:dyDescent="0.25">
      <c r="A191" s="32" t="s">
        <v>870</v>
      </c>
      <c r="B191" s="27" t="s">
        <v>204</v>
      </c>
      <c r="C191" s="37">
        <v>20</v>
      </c>
      <c r="D191" s="34">
        <v>751.8</v>
      </c>
      <c r="E191" s="34">
        <v>918.9</v>
      </c>
      <c r="L191" s="2" t="s">
        <v>157</v>
      </c>
      <c r="M191" s="2">
        <v>222373</v>
      </c>
      <c r="O191" s="2" t="s">
        <v>374</v>
      </c>
      <c r="P191" s="2" t="s">
        <v>375</v>
      </c>
      <c r="Q191" s="2" t="s">
        <v>938</v>
      </c>
      <c r="R191" s="2" t="s">
        <v>1129</v>
      </c>
    </row>
    <row r="192" spans="1:18" ht="15" x14ac:dyDescent="0.25">
      <c r="A192" s="32" t="s">
        <v>871</v>
      </c>
      <c r="B192" s="27" t="s">
        <v>206</v>
      </c>
      <c r="C192" s="33">
        <v>33</v>
      </c>
      <c r="D192" s="34">
        <v>573.70000000000005</v>
      </c>
      <c r="E192" s="34">
        <v>668.7</v>
      </c>
      <c r="L192" s="2" t="s">
        <v>251</v>
      </c>
      <c r="M192" s="2">
        <v>374756</v>
      </c>
      <c r="O192" s="2" t="s">
        <v>376</v>
      </c>
      <c r="P192" s="2" t="s">
        <v>377</v>
      </c>
      <c r="Q192" s="2" t="s">
        <v>938</v>
      </c>
      <c r="R192" s="2" t="s">
        <v>1129</v>
      </c>
    </row>
    <row r="193" spans="1:18" ht="15" x14ac:dyDescent="0.25">
      <c r="A193" s="32" t="s">
        <v>872</v>
      </c>
      <c r="B193" s="27" t="s">
        <v>208</v>
      </c>
      <c r="C193" s="33">
        <v>25</v>
      </c>
      <c r="D193" s="34">
        <v>719.4</v>
      </c>
      <c r="E193" s="34">
        <v>835.4</v>
      </c>
      <c r="L193" s="2" t="s">
        <v>325</v>
      </c>
      <c r="M193" s="2">
        <v>226023</v>
      </c>
      <c r="O193" s="2" t="s">
        <v>378</v>
      </c>
      <c r="P193" s="2" t="s">
        <v>379</v>
      </c>
      <c r="Q193" s="2" t="s">
        <v>938</v>
      </c>
      <c r="R193" s="2" t="s">
        <v>1129</v>
      </c>
    </row>
    <row r="194" spans="1:18" ht="15" x14ac:dyDescent="0.25">
      <c r="A194" s="32" t="s">
        <v>684</v>
      </c>
      <c r="B194" s="27" t="s">
        <v>873</v>
      </c>
      <c r="C194" s="30">
        <v>374</v>
      </c>
      <c r="D194" s="31">
        <v>704.9</v>
      </c>
      <c r="E194" s="31">
        <v>860.6</v>
      </c>
      <c r="L194" s="2" t="s">
        <v>30</v>
      </c>
      <c r="M194" s="2">
        <v>162999</v>
      </c>
      <c r="O194" s="2" t="s">
        <v>380</v>
      </c>
      <c r="P194" s="2" t="s">
        <v>381</v>
      </c>
      <c r="Q194" s="2" t="s">
        <v>938</v>
      </c>
      <c r="R194" s="2" t="s">
        <v>1129</v>
      </c>
    </row>
    <row r="195" spans="1:18" ht="15" x14ac:dyDescent="0.25">
      <c r="A195" s="32" t="s">
        <v>874</v>
      </c>
      <c r="B195" s="27" t="s">
        <v>244</v>
      </c>
      <c r="C195" s="33">
        <v>30</v>
      </c>
      <c r="D195" s="34">
        <v>684.1</v>
      </c>
      <c r="E195" s="34">
        <v>811.8</v>
      </c>
      <c r="L195" s="2" t="s">
        <v>341</v>
      </c>
      <c r="M195" s="2">
        <v>281947</v>
      </c>
      <c r="O195" s="2" t="s">
        <v>382</v>
      </c>
      <c r="P195" s="2" t="s">
        <v>383</v>
      </c>
      <c r="Q195" s="2" t="s">
        <v>938</v>
      </c>
      <c r="R195" s="2" t="s">
        <v>1129</v>
      </c>
    </row>
    <row r="196" spans="1:18" ht="15" x14ac:dyDescent="0.25">
      <c r="A196" s="32" t="s">
        <v>875</v>
      </c>
      <c r="B196" s="27" t="s">
        <v>246</v>
      </c>
      <c r="C196" s="33">
        <v>47</v>
      </c>
      <c r="D196" s="34">
        <v>689.9</v>
      </c>
      <c r="E196" s="31">
        <v>814.3</v>
      </c>
      <c r="L196" s="2" t="s">
        <v>52</v>
      </c>
      <c r="M196" s="2">
        <v>279484</v>
      </c>
      <c r="O196" s="2" t="s">
        <v>384</v>
      </c>
      <c r="P196" s="2" t="s">
        <v>385</v>
      </c>
      <c r="Q196" s="2" t="s">
        <v>998</v>
      </c>
      <c r="R196" s="2" t="s">
        <v>1127</v>
      </c>
    </row>
    <row r="197" spans="1:18" ht="26.25" x14ac:dyDescent="0.25">
      <c r="A197" s="32" t="s">
        <v>876</v>
      </c>
      <c r="B197" s="27" t="s">
        <v>474</v>
      </c>
      <c r="C197" s="33">
        <v>50</v>
      </c>
      <c r="D197" s="34">
        <v>760.4</v>
      </c>
      <c r="E197" s="34">
        <v>961.2</v>
      </c>
      <c r="L197" s="2" t="s">
        <v>525</v>
      </c>
      <c r="M197" s="2">
        <v>186130</v>
      </c>
      <c r="O197" s="2" t="s">
        <v>386</v>
      </c>
      <c r="P197" s="2" t="s">
        <v>387</v>
      </c>
      <c r="Q197" s="2" t="s">
        <v>998</v>
      </c>
      <c r="R197" s="2" t="s">
        <v>1127</v>
      </c>
    </row>
    <row r="198" spans="1:18" ht="15" x14ac:dyDescent="0.25">
      <c r="A198" s="32" t="s">
        <v>877</v>
      </c>
      <c r="B198" s="27" t="s">
        <v>248</v>
      </c>
      <c r="C198" s="37">
        <v>24</v>
      </c>
      <c r="D198" s="34">
        <v>664.6</v>
      </c>
      <c r="E198" s="34">
        <v>777.3</v>
      </c>
      <c r="L198" s="2" t="s">
        <v>435</v>
      </c>
      <c r="M198" s="2">
        <v>220166</v>
      </c>
      <c r="O198" s="2" t="s">
        <v>388</v>
      </c>
      <c r="P198" s="2" t="s">
        <v>389</v>
      </c>
      <c r="Q198" s="2" t="s">
        <v>998</v>
      </c>
      <c r="R198" s="2" t="s">
        <v>1127</v>
      </c>
    </row>
    <row r="199" spans="1:18" ht="26.25" x14ac:dyDescent="0.25">
      <c r="A199" s="32" t="s">
        <v>878</v>
      </c>
      <c r="B199" s="27" t="s">
        <v>250</v>
      </c>
      <c r="C199" s="33">
        <v>47</v>
      </c>
      <c r="D199" s="31">
        <v>766.1</v>
      </c>
      <c r="E199" s="31">
        <v>853</v>
      </c>
      <c r="L199" s="2" t="s">
        <v>315</v>
      </c>
      <c r="M199" s="2">
        <v>231152</v>
      </c>
      <c r="O199" s="2" t="s">
        <v>390</v>
      </c>
      <c r="P199" s="2" t="s">
        <v>391</v>
      </c>
      <c r="Q199" s="2" t="s">
        <v>820</v>
      </c>
      <c r="R199" s="2" t="s">
        <v>1126</v>
      </c>
    </row>
    <row r="200" spans="1:18" ht="15" x14ac:dyDescent="0.25">
      <c r="A200" s="32" t="s">
        <v>879</v>
      </c>
      <c r="B200" s="27" t="s">
        <v>470</v>
      </c>
      <c r="C200" s="33">
        <v>51</v>
      </c>
      <c r="D200" s="34">
        <v>862.4</v>
      </c>
      <c r="E200" s="34">
        <v>1119</v>
      </c>
      <c r="L200" s="2" t="s">
        <v>691</v>
      </c>
      <c r="M200" s="2">
        <v>240726</v>
      </c>
      <c r="O200" s="2" t="s">
        <v>392</v>
      </c>
      <c r="P200" s="2" t="s">
        <v>393</v>
      </c>
      <c r="Q200" s="2" t="s">
        <v>820</v>
      </c>
      <c r="R200" s="2" t="s">
        <v>1126</v>
      </c>
    </row>
    <row r="201" spans="1:18" ht="15" x14ac:dyDescent="0.25">
      <c r="A201" s="32" t="s">
        <v>880</v>
      </c>
      <c r="B201" s="27" t="s">
        <v>476</v>
      </c>
      <c r="C201" s="33">
        <v>27</v>
      </c>
      <c r="D201" s="34">
        <v>577.79999999999995</v>
      </c>
      <c r="E201" s="34">
        <v>759.7</v>
      </c>
      <c r="L201" s="2" t="s">
        <v>692</v>
      </c>
      <c r="M201" s="2">
        <v>226442</v>
      </c>
      <c r="O201" s="2" t="s">
        <v>394</v>
      </c>
      <c r="P201" s="2" t="s">
        <v>395</v>
      </c>
      <c r="Q201" s="2" t="s">
        <v>820</v>
      </c>
      <c r="R201" s="2" t="s">
        <v>1126</v>
      </c>
    </row>
    <row r="202" spans="1:18" ht="15" x14ac:dyDescent="0.25">
      <c r="A202" s="32" t="s">
        <v>881</v>
      </c>
      <c r="B202" s="27" t="s">
        <v>252</v>
      </c>
      <c r="C202" s="33">
        <v>30</v>
      </c>
      <c r="D202" s="34">
        <v>663.5</v>
      </c>
      <c r="E202" s="34">
        <v>816.2</v>
      </c>
      <c r="L202" s="2" t="s">
        <v>693</v>
      </c>
      <c r="M202" s="2">
        <v>244691</v>
      </c>
      <c r="O202" s="2" t="s">
        <v>396</v>
      </c>
      <c r="P202" s="2" t="s">
        <v>397</v>
      </c>
      <c r="Q202" s="2" t="s">
        <v>820</v>
      </c>
      <c r="R202" s="2" t="s">
        <v>1126</v>
      </c>
    </row>
    <row r="203" spans="1:18" ht="15" x14ac:dyDescent="0.25">
      <c r="A203" s="32" t="s">
        <v>882</v>
      </c>
      <c r="B203" s="27" t="s">
        <v>254</v>
      </c>
      <c r="C203" s="33">
        <v>34</v>
      </c>
      <c r="D203" s="34">
        <v>617.20000000000005</v>
      </c>
      <c r="E203" s="34">
        <v>730</v>
      </c>
      <c r="L203" s="2" t="s">
        <v>112</v>
      </c>
      <c r="M203" s="2">
        <v>164879</v>
      </c>
      <c r="O203" s="2" t="s">
        <v>398</v>
      </c>
      <c r="P203" s="2" t="s">
        <v>399</v>
      </c>
      <c r="Q203" s="2" t="s">
        <v>820</v>
      </c>
      <c r="R203" s="2" t="s">
        <v>1126</v>
      </c>
    </row>
    <row r="204" spans="1:18" ht="26.25" x14ac:dyDescent="0.25">
      <c r="A204" s="32" t="s">
        <v>883</v>
      </c>
      <c r="B204" s="27" t="s">
        <v>472</v>
      </c>
      <c r="C204" s="33">
        <v>35</v>
      </c>
      <c r="D204" s="34">
        <v>670.8</v>
      </c>
      <c r="E204" s="31">
        <v>757</v>
      </c>
      <c r="L204" s="2" t="s">
        <v>343</v>
      </c>
      <c r="M204" s="2">
        <v>215448</v>
      </c>
      <c r="O204" s="2" t="s">
        <v>400</v>
      </c>
      <c r="P204" s="2" t="s">
        <v>401</v>
      </c>
      <c r="Q204" s="2" t="s">
        <v>820</v>
      </c>
      <c r="R204" s="2" t="s">
        <v>1126</v>
      </c>
    </row>
    <row r="205" spans="1:18" ht="15" x14ac:dyDescent="0.25">
      <c r="A205" s="32" t="s">
        <v>690</v>
      </c>
      <c r="B205" s="27" t="s">
        <v>884</v>
      </c>
      <c r="C205" s="30">
        <v>257</v>
      </c>
      <c r="D205" s="31">
        <v>564.6</v>
      </c>
      <c r="E205" s="31">
        <v>658.4</v>
      </c>
      <c r="L205" s="2" t="s">
        <v>40</v>
      </c>
      <c r="M205" s="2">
        <v>198821</v>
      </c>
      <c r="O205" s="2" t="s">
        <v>402</v>
      </c>
      <c r="P205" s="2" t="s">
        <v>403</v>
      </c>
      <c r="Q205" s="2" t="s">
        <v>820</v>
      </c>
      <c r="R205" s="2" t="s">
        <v>1126</v>
      </c>
    </row>
    <row r="206" spans="1:18" ht="15" x14ac:dyDescent="0.25">
      <c r="A206" s="32" t="s">
        <v>885</v>
      </c>
      <c r="B206" s="27" t="s">
        <v>332</v>
      </c>
      <c r="C206" s="33">
        <v>38</v>
      </c>
      <c r="D206" s="31">
        <v>521.1</v>
      </c>
      <c r="E206" s="31">
        <v>620.4</v>
      </c>
      <c r="L206" s="2" t="s">
        <v>437</v>
      </c>
      <c r="M206" s="2">
        <v>197832</v>
      </c>
      <c r="O206" s="2" t="s">
        <v>404</v>
      </c>
      <c r="P206" s="2" t="s">
        <v>405</v>
      </c>
      <c r="Q206" s="2" t="s">
        <v>820</v>
      </c>
      <c r="R206" s="2" t="s">
        <v>1126</v>
      </c>
    </row>
    <row r="207" spans="1:18" ht="15" x14ac:dyDescent="0.25">
      <c r="A207" s="32" t="s">
        <v>886</v>
      </c>
      <c r="B207" s="27" t="s">
        <v>334</v>
      </c>
      <c r="C207" s="33">
        <v>36</v>
      </c>
      <c r="D207" s="34">
        <v>564.79999999999995</v>
      </c>
      <c r="E207" s="31">
        <v>660</v>
      </c>
      <c r="L207" s="2" t="s">
        <v>491</v>
      </c>
      <c r="M207" s="2">
        <v>162245</v>
      </c>
      <c r="O207" s="2" t="s">
        <v>406</v>
      </c>
      <c r="P207" s="2" t="s">
        <v>407</v>
      </c>
      <c r="Q207" s="2" t="s">
        <v>853</v>
      </c>
      <c r="R207" s="2" t="s">
        <v>1128</v>
      </c>
    </row>
    <row r="208" spans="1:18" ht="26.25" x14ac:dyDescent="0.25">
      <c r="A208" s="32" t="s">
        <v>887</v>
      </c>
      <c r="B208" s="27" t="s">
        <v>336</v>
      </c>
      <c r="C208" s="33">
        <v>28</v>
      </c>
      <c r="D208" s="34">
        <v>516.9</v>
      </c>
      <c r="E208" s="31">
        <v>613.70000000000005</v>
      </c>
      <c r="L208" s="2" t="s">
        <v>377</v>
      </c>
      <c r="M208" s="2">
        <v>439740</v>
      </c>
      <c r="O208" s="2" t="s">
        <v>408</v>
      </c>
      <c r="P208" s="2" t="s">
        <v>409</v>
      </c>
      <c r="Q208" s="2" t="s">
        <v>853</v>
      </c>
      <c r="R208" s="2" t="s">
        <v>1128</v>
      </c>
    </row>
    <row r="209" spans="1:18" ht="39" x14ac:dyDescent="0.25">
      <c r="A209" s="32" t="s">
        <v>888</v>
      </c>
      <c r="B209" s="27" t="s">
        <v>338</v>
      </c>
      <c r="C209" s="33">
        <v>47</v>
      </c>
      <c r="D209" s="31">
        <v>558.20000000000005</v>
      </c>
      <c r="E209" s="31">
        <v>641.9</v>
      </c>
      <c r="L209" s="2" t="s">
        <v>695</v>
      </c>
      <c r="M209" s="2">
        <v>377004</v>
      </c>
      <c r="O209" s="2" t="s">
        <v>410</v>
      </c>
      <c r="P209" s="2" t="s">
        <v>411</v>
      </c>
      <c r="Q209" s="2" t="s">
        <v>853</v>
      </c>
      <c r="R209" s="2" t="s">
        <v>1128</v>
      </c>
    </row>
    <row r="210" spans="1:18" ht="15" x14ac:dyDescent="0.25">
      <c r="A210" s="32" t="s">
        <v>889</v>
      </c>
      <c r="B210" s="27" t="s">
        <v>340</v>
      </c>
      <c r="C210" s="37">
        <v>20</v>
      </c>
      <c r="D210" s="34">
        <v>559.4</v>
      </c>
      <c r="E210" s="34">
        <v>638.20000000000005</v>
      </c>
      <c r="L210" s="2" t="s">
        <v>291</v>
      </c>
      <c r="M210" s="2">
        <v>120840</v>
      </c>
      <c r="O210" s="2" t="s">
        <v>412</v>
      </c>
      <c r="P210" s="2" t="s">
        <v>413</v>
      </c>
      <c r="Q210" s="2" t="s">
        <v>938</v>
      </c>
      <c r="R210" s="2" t="s">
        <v>1129</v>
      </c>
    </row>
    <row r="211" spans="1:18" ht="15" x14ac:dyDescent="0.25">
      <c r="A211" s="32" t="s">
        <v>890</v>
      </c>
      <c r="B211" s="27" t="s">
        <v>342</v>
      </c>
      <c r="C211" s="33">
        <v>46</v>
      </c>
      <c r="D211" s="34">
        <v>601.20000000000005</v>
      </c>
      <c r="E211" s="31">
        <v>709.5</v>
      </c>
      <c r="L211" s="2" t="s">
        <v>88</v>
      </c>
      <c r="M211" s="2">
        <v>225219</v>
      </c>
      <c r="O211" s="2" t="s">
        <v>414</v>
      </c>
      <c r="P211" s="2" t="s">
        <v>415</v>
      </c>
      <c r="Q211" s="2" t="s">
        <v>938</v>
      </c>
      <c r="R211" s="2" t="s">
        <v>1129</v>
      </c>
    </row>
    <row r="212" spans="1:18" ht="15" x14ac:dyDescent="0.25">
      <c r="A212" s="32" t="s">
        <v>891</v>
      </c>
      <c r="B212" s="27" t="s">
        <v>344</v>
      </c>
      <c r="C212" s="33">
        <v>42</v>
      </c>
      <c r="D212" s="34">
        <v>600.4</v>
      </c>
      <c r="E212" s="31">
        <v>694.6</v>
      </c>
      <c r="L212" s="2" t="s">
        <v>293</v>
      </c>
      <c r="M212" s="2">
        <v>143743</v>
      </c>
      <c r="O212" s="2" t="s">
        <v>416</v>
      </c>
      <c r="P212" s="2" t="s">
        <v>417</v>
      </c>
      <c r="Q212" s="2" t="s">
        <v>938</v>
      </c>
      <c r="R212" s="2" t="s">
        <v>1129</v>
      </c>
    </row>
    <row r="213" spans="1:18" ht="15" x14ac:dyDescent="0.25">
      <c r="A213" s="32" t="s">
        <v>700</v>
      </c>
      <c r="B213" s="27" t="s">
        <v>892</v>
      </c>
      <c r="C213" s="30">
        <v>226</v>
      </c>
      <c r="D213" s="31">
        <v>572.4</v>
      </c>
      <c r="E213" s="31">
        <v>671.9</v>
      </c>
      <c r="L213" s="2" t="s">
        <v>76</v>
      </c>
      <c r="M213" s="2">
        <v>297944</v>
      </c>
      <c r="O213" s="2" t="s">
        <v>418</v>
      </c>
      <c r="P213" s="2" t="s">
        <v>419</v>
      </c>
      <c r="Q213" s="2" t="s">
        <v>938</v>
      </c>
      <c r="R213" s="2" t="s">
        <v>1129</v>
      </c>
    </row>
    <row r="214" spans="1:18" ht="15" x14ac:dyDescent="0.25">
      <c r="A214" s="32" t="s">
        <v>893</v>
      </c>
      <c r="B214" s="27" t="s">
        <v>406</v>
      </c>
      <c r="C214" s="33">
        <v>30</v>
      </c>
      <c r="D214" s="34">
        <v>574.9</v>
      </c>
      <c r="E214" s="34">
        <v>730.2</v>
      </c>
      <c r="L214" s="2" t="s">
        <v>10</v>
      </c>
      <c r="M214" s="2">
        <v>138156</v>
      </c>
      <c r="O214" s="2" t="s">
        <v>420</v>
      </c>
      <c r="P214" s="2" t="s">
        <v>421</v>
      </c>
      <c r="Q214" s="2" t="s">
        <v>938</v>
      </c>
      <c r="R214" s="2" t="s">
        <v>1129</v>
      </c>
    </row>
    <row r="215" spans="1:18" ht="15" x14ac:dyDescent="0.25">
      <c r="A215" s="32" t="s">
        <v>894</v>
      </c>
      <c r="B215" s="27" t="s">
        <v>408</v>
      </c>
      <c r="C215" s="33">
        <v>48</v>
      </c>
      <c r="D215" s="31">
        <v>552</v>
      </c>
      <c r="E215" s="31">
        <v>635.20000000000005</v>
      </c>
      <c r="L215" s="2" t="s">
        <v>463</v>
      </c>
      <c r="M215" s="2">
        <v>235097</v>
      </c>
      <c r="O215" s="2" t="s">
        <v>422</v>
      </c>
      <c r="P215" s="2" t="s">
        <v>423</v>
      </c>
      <c r="Q215" s="2" t="s">
        <v>938</v>
      </c>
      <c r="R215" s="2" t="s">
        <v>1129</v>
      </c>
    </row>
    <row r="216" spans="1:18" ht="15" x14ac:dyDescent="0.25">
      <c r="A216" s="32" t="s">
        <v>895</v>
      </c>
      <c r="B216" s="27" t="s">
        <v>410</v>
      </c>
      <c r="C216" s="33">
        <v>35</v>
      </c>
      <c r="D216" s="34">
        <v>597.9</v>
      </c>
      <c r="E216" s="31">
        <v>670.3</v>
      </c>
      <c r="L216" s="2" t="s">
        <v>421</v>
      </c>
      <c r="M216" s="2">
        <v>451219</v>
      </c>
      <c r="O216" s="2" t="s">
        <v>424</v>
      </c>
      <c r="P216" s="2" t="s">
        <v>425</v>
      </c>
      <c r="Q216" s="2" t="s">
        <v>938</v>
      </c>
      <c r="R216" s="2" t="s">
        <v>1129</v>
      </c>
    </row>
    <row r="217" spans="1:18" ht="15" x14ac:dyDescent="0.25">
      <c r="A217" s="32" t="s">
        <v>896</v>
      </c>
      <c r="B217" s="27" t="s">
        <v>478</v>
      </c>
      <c r="C217" s="33">
        <v>64</v>
      </c>
      <c r="D217" s="31">
        <v>547.6</v>
      </c>
      <c r="E217" s="31">
        <v>631.5</v>
      </c>
      <c r="L217" s="2" t="s">
        <v>295</v>
      </c>
      <c r="M217" s="2">
        <v>238442</v>
      </c>
      <c r="O217" s="2" t="s">
        <v>426</v>
      </c>
      <c r="P217" s="2" t="s">
        <v>427</v>
      </c>
      <c r="Q217" s="2" t="s">
        <v>938</v>
      </c>
      <c r="R217" s="2" t="s">
        <v>1129</v>
      </c>
    </row>
    <row r="218" spans="1:18" ht="15" x14ac:dyDescent="0.25">
      <c r="A218" s="32" t="s">
        <v>897</v>
      </c>
      <c r="B218" s="27" t="s">
        <v>480</v>
      </c>
      <c r="C218" s="33">
        <v>49</v>
      </c>
      <c r="D218" s="34">
        <v>578.79999999999995</v>
      </c>
      <c r="E218" s="34">
        <v>727.1</v>
      </c>
      <c r="L218" s="2" t="s">
        <v>609</v>
      </c>
      <c r="M218" s="2">
        <v>696476</v>
      </c>
      <c r="O218" s="2" t="s">
        <v>428</v>
      </c>
      <c r="P218" s="2" t="s">
        <v>429</v>
      </c>
      <c r="Q218" s="2" t="s">
        <v>938</v>
      </c>
      <c r="R218" s="2" t="s">
        <v>1129</v>
      </c>
    </row>
    <row r="219" spans="1:18" ht="15" x14ac:dyDescent="0.25">
      <c r="A219" s="26" t="s">
        <v>898</v>
      </c>
      <c r="B219" s="27" t="s">
        <v>899</v>
      </c>
      <c r="C219" s="30">
        <v>2481</v>
      </c>
      <c r="D219" s="31">
        <v>731.6</v>
      </c>
      <c r="E219" s="31">
        <v>910.7</v>
      </c>
      <c r="L219" s="2" t="s">
        <v>353</v>
      </c>
      <c r="M219" s="2">
        <v>236312</v>
      </c>
      <c r="O219" s="2" t="s">
        <v>430</v>
      </c>
      <c r="P219" s="2" t="s">
        <v>431</v>
      </c>
      <c r="Q219" s="2" t="s">
        <v>938</v>
      </c>
      <c r="R219" s="2" t="s">
        <v>1129</v>
      </c>
    </row>
    <row r="220" spans="1:18" ht="15" x14ac:dyDescent="0.25">
      <c r="A220" s="32" t="s">
        <v>900</v>
      </c>
      <c r="B220" s="27" t="s">
        <v>901</v>
      </c>
      <c r="C220" s="30">
        <v>1026</v>
      </c>
      <c r="D220" s="31">
        <v>767.7</v>
      </c>
      <c r="E220" s="31">
        <v>983.2</v>
      </c>
      <c r="L220" s="2" t="s">
        <v>493</v>
      </c>
      <c r="M220" s="2">
        <v>161055</v>
      </c>
      <c r="O220" s="2" t="s">
        <v>432</v>
      </c>
      <c r="P220" s="2" t="s">
        <v>433</v>
      </c>
      <c r="Q220" s="2" t="s">
        <v>938</v>
      </c>
      <c r="R220" s="2" t="s">
        <v>1129</v>
      </c>
    </row>
    <row r="221" spans="1:18" ht="15" x14ac:dyDescent="0.25">
      <c r="A221" s="32" t="s">
        <v>902</v>
      </c>
      <c r="B221" s="27" t="s">
        <v>568</v>
      </c>
      <c r="C221" s="33">
        <v>55</v>
      </c>
      <c r="D221" s="31">
        <v>787.1</v>
      </c>
      <c r="E221" s="34">
        <v>984.1</v>
      </c>
      <c r="L221" s="2" t="s">
        <v>205</v>
      </c>
      <c r="M221" s="2">
        <v>369813</v>
      </c>
      <c r="O221" s="2" t="s">
        <v>434</v>
      </c>
      <c r="P221" s="2" t="s">
        <v>435</v>
      </c>
      <c r="Q221" s="2" t="s">
        <v>820</v>
      </c>
      <c r="R221" s="2" t="s">
        <v>1126</v>
      </c>
    </row>
    <row r="222" spans="1:18" ht="15" x14ac:dyDescent="0.25">
      <c r="A222" s="32" t="s">
        <v>903</v>
      </c>
      <c r="B222" s="27" t="s">
        <v>556</v>
      </c>
      <c r="C222" s="37" t="s">
        <v>842</v>
      </c>
      <c r="D222" s="38" t="s">
        <v>842</v>
      </c>
      <c r="E222" s="38" t="s">
        <v>842</v>
      </c>
      <c r="L222" s="2" t="s">
        <v>297</v>
      </c>
      <c r="M222" s="2">
        <v>172138</v>
      </c>
      <c r="O222" s="2" t="s">
        <v>436</v>
      </c>
      <c r="P222" s="2" t="s">
        <v>437</v>
      </c>
      <c r="Q222" s="2" t="s">
        <v>820</v>
      </c>
      <c r="R222" s="2" t="s">
        <v>1126</v>
      </c>
    </row>
    <row r="223" spans="1:18" ht="15" x14ac:dyDescent="0.25">
      <c r="A223" s="32" t="s">
        <v>904</v>
      </c>
      <c r="B223" s="27" t="s">
        <v>578</v>
      </c>
      <c r="C223" s="33">
        <v>72</v>
      </c>
      <c r="D223" s="34">
        <v>703.3</v>
      </c>
      <c r="E223" s="31">
        <v>880.7</v>
      </c>
      <c r="L223" s="2" t="s">
        <v>183</v>
      </c>
      <c r="M223" s="2">
        <v>321216</v>
      </c>
      <c r="O223" s="2" t="s">
        <v>438</v>
      </c>
      <c r="P223" s="2" t="s">
        <v>439</v>
      </c>
      <c r="Q223" s="2" t="s">
        <v>820</v>
      </c>
      <c r="R223" s="2" t="s">
        <v>1126</v>
      </c>
    </row>
    <row r="224" spans="1:18" ht="26.25" x14ac:dyDescent="0.25">
      <c r="A224" s="32" t="s">
        <v>905</v>
      </c>
      <c r="B224" s="27" t="s">
        <v>580</v>
      </c>
      <c r="C224" s="33">
        <v>66</v>
      </c>
      <c r="D224" s="34">
        <v>803</v>
      </c>
      <c r="E224" s="38" t="s">
        <v>842</v>
      </c>
      <c r="L224" s="2" t="s">
        <v>519</v>
      </c>
      <c r="M224" s="2">
        <v>161287</v>
      </c>
      <c r="O224" s="2" t="s">
        <v>440</v>
      </c>
      <c r="P224" s="2" t="s">
        <v>441</v>
      </c>
      <c r="Q224" s="2" t="s">
        <v>820</v>
      </c>
      <c r="R224" s="2" t="s">
        <v>1126</v>
      </c>
    </row>
    <row r="225" spans="1:18" ht="15" x14ac:dyDescent="0.25">
      <c r="A225" s="32" t="s">
        <v>906</v>
      </c>
      <c r="B225" s="27" t="s">
        <v>582</v>
      </c>
      <c r="C225" s="33">
        <v>67</v>
      </c>
      <c r="D225" s="34">
        <v>704.9</v>
      </c>
      <c r="E225" s="31">
        <v>819.9</v>
      </c>
      <c r="L225" s="2" t="s">
        <v>439</v>
      </c>
      <c r="M225" s="2">
        <v>264706</v>
      </c>
      <c r="O225" s="2" t="s">
        <v>442</v>
      </c>
      <c r="P225" s="2" t="s">
        <v>443</v>
      </c>
      <c r="Q225" s="2" t="s">
        <v>820</v>
      </c>
      <c r="R225" s="2" t="s">
        <v>1126</v>
      </c>
    </row>
    <row r="226" spans="1:18" ht="15" x14ac:dyDescent="0.25">
      <c r="A226" s="32" t="s">
        <v>907</v>
      </c>
      <c r="B226" s="27" t="s">
        <v>592</v>
      </c>
      <c r="C226" s="33">
        <v>74</v>
      </c>
      <c r="D226" s="34">
        <v>784.7</v>
      </c>
      <c r="E226" s="34">
        <v>1017</v>
      </c>
      <c r="L226" s="2" t="s">
        <v>423</v>
      </c>
      <c r="M226" s="2">
        <v>420430</v>
      </c>
      <c r="O226" s="2" t="s">
        <v>444</v>
      </c>
      <c r="P226" s="2" t="s">
        <v>445</v>
      </c>
      <c r="Q226" s="2" t="s">
        <v>938</v>
      </c>
      <c r="R226" s="2" t="s">
        <v>1129</v>
      </c>
    </row>
    <row r="227" spans="1:18" ht="26.25" x14ac:dyDescent="0.25">
      <c r="A227" s="32" t="s">
        <v>908</v>
      </c>
      <c r="B227" s="27" t="s">
        <v>594</v>
      </c>
      <c r="C227" s="33">
        <v>33</v>
      </c>
      <c r="D227" s="34">
        <v>977</v>
      </c>
      <c r="E227" s="34">
        <v>1401.7</v>
      </c>
      <c r="L227" s="2" t="s">
        <v>373</v>
      </c>
      <c r="M227" s="2">
        <v>303094</v>
      </c>
      <c r="O227" s="2" t="s">
        <v>446</v>
      </c>
      <c r="P227" s="2" t="s">
        <v>447</v>
      </c>
      <c r="Q227" s="2" t="s">
        <v>938</v>
      </c>
      <c r="R227" s="2" t="s">
        <v>1129</v>
      </c>
    </row>
    <row r="228" spans="1:18" ht="15" x14ac:dyDescent="0.25">
      <c r="A228" s="32" t="s">
        <v>909</v>
      </c>
      <c r="B228" s="27" t="s">
        <v>598</v>
      </c>
      <c r="C228" s="33">
        <v>111</v>
      </c>
      <c r="D228" s="31">
        <v>747.4</v>
      </c>
      <c r="E228" s="31">
        <v>919.8</v>
      </c>
      <c r="L228" s="2" t="s">
        <v>239</v>
      </c>
      <c r="M228" s="2">
        <v>293947</v>
      </c>
      <c r="O228" s="2" t="s">
        <v>448</v>
      </c>
      <c r="P228" s="2" t="s">
        <v>449</v>
      </c>
      <c r="Q228" s="2" t="s">
        <v>938</v>
      </c>
      <c r="R228" s="2" t="s">
        <v>1129</v>
      </c>
    </row>
    <row r="229" spans="1:18" ht="15" x14ac:dyDescent="0.25">
      <c r="A229" s="32" t="s">
        <v>910</v>
      </c>
      <c r="B229" s="27" t="s">
        <v>600</v>
      </c>
      <c r="C229" s="33">
        <v>82</v>
      </c>
      <c r="D229" s="31">
        <v>708</v>
      </c>
      <c r="E229" s="31">
        <v>857.3</v>
      </c>
      <c r="L229" s="2" t="s">
        <v>355</v>
      </c>
      <c r="M229" s="2">
        <v>249601</v>
      </c>
      <c r="O229" s="2" t="s">
        <v>450</v>
      </c>
      <c r="P229" s="2" t="s">
        <v>451</v>
      </c>
      <c r="Q229" s="2" t="s">
        <v>938</v>
      </c>
      <c r="R229" s="2" t="s">
        <v>1129</v>
      </c>
    </row>
    <row r="230" spans="1:18" ht="15" x14ac:dyDescent="0.25">
      <c r="A230" s="32" t="s">
        <v>911</v>
      </c>
      <c r="B230" s="27" t="s">
        <v>604</v>
      </c>
      <c r="C230" s="33">
        <v>87</v>
      </c>
      <c r="D230" s="34">
        <v>677.1</v>
      </c>
      <c r="E230" s="31">
        <v>775.8</v>
      </c>
      <c r="L230" s="2" t="s">
        <v>495</v>
      </c>
      <c r="M230" s="2">
        <v>182091</v>
      </c>
      <c r="O230" s="2" t="s">
        <v>452</v>
      </c>
      <c r="P230" s="2" t="s">
        <v>453</v>
      </c>
      <c r="Q230" s="2" t="s">
        <v>938</v>
      </c>
      <c r="R230" s="2" t="s">
        <v>1129</v>
      </c>
    </row>
    <row r="231" spans="1:18" ht="15" x14ac:dyDescent="0.25">
      <c r="A231" s="32" t="s">
        <v>912</v>
      </c>
      <c r="B231" s="27" t="s">
        <v>610</v>
      </c>
      <c r="C231" s="33">
        <v>103</v>
      </c>
      <c r="D231" s="34">
        <v>728.9</v>
      </c>
      <c r="E231" s="31">
        <v>874.1</v>
      </c>
      <c r="L231" s="2" t="s">
        <v>537</v>
      </c>
      <c r="M231" s="2">
        <v>170285</v>
      </c>
      <c r="O231" s="2" t="s">
        <v>454</v>
      </c>
      <c r="P231" s="2" t="s">
        <v>455</v>
      </c>
      <c r="Q231" s="2" t="s">
        <v>938</v>
      </c>
      <c r="R231" s="2" t="s">
        <v>1129</v>
      </c>
    </row>
    <row r="232" spans="1:18" ht="15" x14ac:dyDescent="0.25">
      <c r="A232" s="32" t="s">
        <v>913</v>
      </c>
      <c r="B232" s="27" t="s">
        <v>614</v>
      </c>
      <c r="C232" s="33">
        <v>96</v>
      </c>
      <c r="D232" s="34">
        <v>797.5</v>
      </c>
      <c r="E232" s="31">
        <v>970.5</v>
      </c>
      <c r="L232" s="2" t="s">
        <v>357</v>
      </c>
      <c r="M232" s="2">
        <v>178786</v>
      </c>
      <c r="O232" s="2" t="s">
        <v>456</v>
      </c>
      <c r="P232" s="2" t="s">
        <v>457</v>
      </c>
      <c r="Q232" s="2" t="s">
        <v>938</v>
      </c>
      <c r="R232" s="2" t="s">
        <v>1129</v>
      </c>
    </row>
    <row r="233" spans="1:18" ht="15" x14ac:dyDescent="0.25">
      <c r="A233" s="32" t="s">
        <v>914</v>
      </c>
      <c r="B233" s="27" t="s">
        <v>618</v>
      </c>
      <c r="C233" s="33">
        <v>116</v>
      </c>
      <c r="D233" s="31">
        <v>838.4</v>
      </c>
      <c r="E233" s="31">
        <v>1097.3</v>
      </c>
      <c r="L233" s="2" t="s">
        <v>387</v>
      </c>
      <c r="M233" s="2">
        <v>250088</v>
      </c>
      <c r="O233" s="2" t="s">
        <v>458</v>
      </c>
      <c r="P233" s="2" t="s">
        <v>459</v>
      </c>
      <c r="Q233" s="2" t="s">
        <v>820</v>
      </c>
      <c r="R233" s="2" t="s">
        <v>1126</v>
      </c>
    </row>
    <row r="234" spans="1:18" ht="15" x14ac:dyDescent="0.25">
      <c r="A234" s="32" t="s">
        <v>915</v>
      </c>
      <c r="B234" s="27" t="s">
        <v>620</v>
      </c>
      <c r="C234" s="33">
        <v>59</v>
      </c>
      <c r="D234" s="34">
        <v>840.5</v>
      </c>
      <c r="E234" s="34">
        <v>1083.3</v>
      </c>
      <c r="L234" s="2" t="s">
        <v>511</v>
      </c>
      <c r="M234" s="2">
        <v>188244</v>
      </c>
      <c r="O234" s="2" t="s">
        <v>460</v>
      </c>
      <c r="P234" s="2" t="s">
        <v>461</v>
      </c>
      <c r="Q234" s="2" t="s">
        <v>820</v>
      </c>
      <c r="R234" s="2" t="s">
        <v>1126</v>
      </c>
    </row>
    <row r="235" spans="1:18" ht="15" x14ac:dyDescent="0.25">
      <c r="A235" s="32" t="s">
        <v>916</v>
      </c>
      <c r="B235" s="27" t="s">
        <v>917</v>
      </c>
      <c r="C235" s="30">
        <v>1456</v>
      </c>
      <c r="D235" s="31">
        <v>706.7</v>
      </c>
      <c r="E235" s="31">
        <v>859.6</v>
      </c>
      <c r="L235" s="2" t="s">
        <v>359</v>
      </c>
      <c r="M235" s="2">
        <v>220197</v>
      </c>
      <c r="O235" s="2" t="s">
        <v>462</v>
      </c>
      <c r="P235" s="2" t="s">
        <v>463</v>
      </c>
      <c r="Q235" s="2" t="s">
        <v>820</v>
      </c>
      <c r="R235" s="2" t="s">
        <v>1126</v>
      </c>
    </row>
    <row r="236" spans="1:18" ht="26.25" x14ac:dyDescent="0.25">
      <c r="A236" s="32" t="s">
        <v>918</v>
      </c>
      <c r="B236" s="27" t="s">
        <v>558</v>
      </c>
      <c r="C236" s="33">
        <v>42</v>
      </c>
      <c r="D236" s="31">
        <v>639.4</v>
      </c>
      <c r="E236" s="31">
        <v>719.6</v>
      </c>
      <c r="L236" s="2" t="s">
        <v>521</v>
      </c>
      <c r="M236" s="2">
        <v>192258</v>
      </c>
      <c r="O236" s="2" t="s">
        <v>464</v>
      </c>
      <c r="P236" s="2" t="s">
        <v>465</v>
      </c>
      <c r="Q236" s="2" t="s">
        <v>820</v>
      </c>
      <c r="R236" s="2" t="s">
        <v>1126</v>
      </c>
    </row>
    <row r="237" spans="1:18" ht="15" x14ac:dyDescent="0.25">
      <c r="A237" s="32" t="s">
        <v>919</v>
      </c>
      <c r="B237" s="27" t="s">
        <v>560</v>
      </c>
      <c r="C237" s="33">
        <v>97</v>
      </c>
      <c r="D237" s="31">
        <v>686.3</v>
      </c>
      <c r="E237" s="34">
        <v>882.1</v>
      </c>
      <c r="L237" s="2" t="s">
        <v>100</v>
      </c>
      <c r="M237" s="2">
        <v>240137</v>
      </c>
      <c r="O237" s="2" t="s">
        <v>466</v>
      </c>
      <c r="P237" s="2" t="s">
        <v>467</v>
      </c>
      <c r="Q237" s="2" t="s">
        <v>820</v>
      </c>
      <c r="R237" s="2" t="s">
        <v>1126</v>
      </c>
    </row>
    <row r="238" spans="1:18" ht="15" x14ac:dyDescent="0.25">
      <c r="A238" s="32" t="s">
        <v>920</v>
      </c>
      <c r="B238" s="27" t="s">
        <v>562</v>
      </c>
      <c r="C238" s="33">
        <v>72</v>
      </c>
      <c r="D238" s="34">
        <v>716</v>
      </c>
      <c r="E238" s="31">
        <v>812.9</v>
      </c>
      <c r="L238" s="2" t="s">
        <v>78</v>
      </c>
      <c r="M238" s="2">
        <v>299694</v>
      </c>
      <c r="O238" s="2" t="s">
        <v>468</v>
      </c>
      <c r="P238" s="2" t="s">
        <v>469</v>
      </c>
      <c r="Q238" s="2" t="s">
        <v>820</v>
      </c>
      <c r="R238" s="2" t="s">
        <v>1126</v>
      </c>
    </row>
    <row r="239" spans="1:18" ht="15" x14ac:dyDescent="0.25">
      <c r="A239" s="32" t="s">
        <v>921</v>
      </c>
      <c r="B239" s="27" t="s">
        <v>564</v>
      </c>
      <c r="C239" s="33">
        <v>87</v>
      </c>
      <c r="D239" s="31">
        <v>631.79999999999995</v>
      </c>
      <c r="E239" s="31">
        <v>757.9</v>
      </c>
      <c r="L239" s="2" t="s">
        <v>539</v>
      </c>
      <c r="M239" s="2">
        <v>304904</v>
      </c>
      <c r="O239" s="2" t="s">
        <v>470</v>
      </c>
      <c r="P239" s="2" t="s">
        <v>471</v>
      </c>
      <c r="Q239" s="2" t="s">
        <v>853</v>
      </c>
      <c r="R239" s="2" t="s">
        <v>1128</v>
      </c>
    </row>
    <row r="240" spans="1:18" ht="15" x14ac:dyDescent="0.25">
      <c r="A240" s="32" t="s">
        <v>922</v>
      </c>
      <c r="B240" s="27" t="s">
        <v>566</v>
      </c>
      <c r="C240" s="33">
        <v>99</v>
      </c>
      <c r="D240" s="31">
        <v>789.6</v>
      </c>
      <c r="E240" s="34">
        <v>1001.1</v>
      </c>
      <c r="L240" s="2" t="s">
        <v>696</v>
      </c>
      <c r="M240" s="2">
        <v>263996</v>
      </c>
      <c r="O240" s="2" t="s">
        <v>472</v>
      </c>
      <c r="P240" s="2" t="s">
        <v>473</v>
      </c>
      <c r="Q240" s="2" t="s">
        <v>853</v>
      </c>
      <c r="R240" s="2" t="s">
        <v>1128</v>
      </c>
    </row>
    <row r="241" spans="1:18" ht="15" x14ac:dyDescent="0.25">
      <c r="A241" s="32" t="s">
        <v>923</v>
      </c>
      <c r="B241" s="27" t="s">
        <v>570</v>
      </c>
      <c r="C241" s="30">
        <v>118</v>
      </c>
      <c r="D241" s="31">
        <v>710.7</v>
      </c>
      <c r="E241" s="31">
        <v>816.7</v>
      </c>
      <c r="L241" s="2" t="s">
        <v>483</v>
      </c>
      <c r="M241" s="2">
        <v>263087</v>
      </c>
      <c r="O241" s="2" t="s">
        <v>474</v>
      </c>
      <c r="P241" s="2" t="s">
        <v>475</v>
      </c>
      <c r="Q241" s="2" t="s">
        <v>853</v>
      </c>
      <c r="R241" s="2" t="s">
        <v>1128</v>
      </c>
    </row>
    <row r="242" spans="1:18" ht="15" x14ac:dyDescent="0.25">
      <c r="A242" s="32" t="s">
        <v>924</v>
      </c>
      <c r="B242" s="27" t="s">
        <v>572</v>
      </c>
      <c r="C242" s="33">
        <v>107</v>
      </c>
      <c r="D242" s="34">
        <v>678.6</v>
      </c>
      <c r="E242" s="31">
        <v>879.6</v>
      </c>
      <c r="L242" s="2" t="s">
        <v>131</v>
      </c>
      <c r="M242" s="2">
        <v>400439</v>
      </c>
      <c r="O242" s="2" t="s">
        <v>476</v>
      </c>
      <c r="P242" s="2" t="s">
        <v>477</v>
      </c>
      <c r="Q242" s="2" t="s">
        <v>853</v>
      </c>
      <c r="R242" s="2" t="s">
        <v>1128</v>
      </c>
    </row>
    <row r="243" spans="1:18" ht="15" x14ac:dyDescent="0.25">
      <c r="A243" s="32" t="s">
        <v>925</v>
      </c>
      <c r="B243" s="27" t="s">
        <v>574</v>
      </c>
      <c r="C243" s="33">
        <v>71</v>
      </c>
      <c r="D243" s="34">
        <v>670.5</v>
      </c>
      <c r="E243" s="31">
        <v>793.2</v>
      </c>
      <c r="L243" s="2" t="s">
        <v>159</v>
      </c>
      <c r="M243" s="2">
        <v>208047</v>
      </c>
      <c r="O243" s="47" t="s">
        <v>478</v>
      </c>
      <c r="P243" s="47" t="s">
        <v>479</v>
      </c>
      <c r="Q243" s="2" t="s">
        <v>853</v>
      </c>
      <c r="R243" s="2" t="s">
        <v>1128</v>
      </c>
    </row>
    <row r="244" spans="1:18" ht="15" x14ac:dyDescent="0.25">
      <c r="A244" s="32" t="s">
        <v>926</v>
      </c>
      <c r="B244" s="27" t="s">
        <v>576</v>
      </c>
      <c r="C244" s="33">
        <v>80</v>
      </c>
      <c r="D244" s="31">
        <v>739.5</v>
      </c>
      <c r="E244" s="31">
        <v>895.9</v>
      </c>
      <c r="L244" s="2" t="s">
        <v>54</v>
      </c>
      <c r="M244" s="2">
        <v>296012</v>
      </c>
      <c r="O244" s="47" t="s">
        <v>480</v>
      </c>
      <c r="P244" s="47" t="s">
        <v>481</v>
      </c>
      <c r="Q244" s="2" t="s">
        <v>853</v>
      </c>
      <c r="R244" s="2" t="s">
        <v>1128</v>
      </c>
    </row>
    <row r="245" spans="1:18" ht="15" x14ac:dyDescent="0.25">
      <c r="A245" s="32" t="s">
        <v>927</v>
      </c>
      <c r="B245" s="27" t="s">
        <v>584</v>
      </c>
      <c r="C245" s="33">
        <v>65</v>
      </c>
      <c r="D245" s="34">
        <v>735.3</v>
      </c>
      <c r="E245" s="34">
        <v>871.6</v>
      </c>
      <c r="L245" s="2" t="s">
        <v>169</v>
      </c>
      <c r="M245" s="2">
        <v>355733</v>
      </c>
      <c r="O245" s="47" t="s">
        <v>482</v>
      </c>
      <c r="P245" s="47" t="s">
        <v>483</v>
      </c>
      <c r="Q245" s="2" t="s">
        <v>998</v>
      </c>
      <c r="R245" s="2" t="s">
        <v>1127</v>
      </c>
    </row>
    <row r="246" spans="1:18" ht="15" x14ac:dyDescent="0.25">
      <c r="A246" s="32" t="s">
        <v>928</v>
      </c>
      <c r="B246" s="27" t="s">
        <v>586</v>
      </c>
      <c r="C246" s="33">
        <v>73</v>
      </c>
      <c r="D246" s="31">
        <v>706.6</v>
      </c>
      <c r="E246" s="31">
        <v>815.4</v>
      </c>
      <c r="L246" s="2" t="s">
        <v>327</v>
      </c>
      <c r="M246" s="2">
        <v>207114</v>
      </c>
      <c r="O246" s="2" t="s">
        <v>484</v>
      </c>
      <c r="P246" s="2" t="s">
        <v>485</v>
      </c>
      <c r="Q246" s="2" t="s">
        <v>725</v>
      </c>
      <c r="R246" s="2" t="s">
        <v>1123</v>
      </c>
    </row>
    <row r="247" spans="1:18" ht="15" x14ac:dyDescent="0.25">
      <c r="A247" s="32" t="s">
        <v>929</v>
      </c>
      <c r="B247" s="27" t="s">
        <v>588</v>
      </c>
      <c r="C247" s="33">
        <v>92</v>
      </c>
      <c r="D247" s="31">
        <v>699.1</v>
      </c>
      <c r="E247" s="31">
        <v>761.8</v>
      </c>
      <c r="L247" s="2" t="s">
        <v>329</v>
      </c>
      <c r="M247" s="2">
        <v>239729</v>
      </c>
      <c r="O247" s="2" t="s">
        <v>486</v>
      </c>
      <c r="P247" s="2" t="s">
        <v>487</v>
      </c>
      <c r="Q247" s="2" t="s">
        <v>725</v>
      </c>
      <c r="R247" s="2" t="s">
        <v>1123</v>
      </c>
    </row>
    <row r="248" spans="1:18" ht="15" x14ac:dyDescent="0.25">
      <c r="A248" s="32" t="s">
        <v>930</v>
      </c>
      <c r="B248" s="27" t="s">
        <v>590</v>
      </c>
      <c r="C248" s="33">
        <v>73</v>
      </c>
      <c r="D248" s="31">
        <v>677.1</v>
      </c>
      <c r="E248" s="34">
        <v>822.6</v>
      </c>
      <c r="L248" s="2" t="s">
        <v>143</v>
      </c>
      <c r="M248" s="2">
        <v>262499</v>
      </c>
      <c r="O248" s="2" t="s">
        <v>488</v>
      </c>
      <c r="P248" s="2" t="s">
        <v>489</v>
      </c>
      <c r="Q248" s="2" t="s">
        <v>725</v>
      </c>
      <c r="R248" s="2" t="s">
        <v>1123</v>
      </c>
    </row>
    <row r="249" spans="1:18" ht="26.25" x14ac:dyDescent="0.25">
      <c r="A249" s="32" t="s">
        <v>931</v>
      </c>
      <c r="B249" s="27" t="s">
        <v>596</v>
      </c>
      <c r="C249" s="33">
        <v>56</v>
      </c>
      <c r="D249" s="34">
        <v>766.6</v>
      </c>
      <c r="E249" s="34">
        <v>959.1</v>
      </c>
      <c r="L249" s="2" t="s">
        <v>345</v>
      </c>
      <c r="M249" s="2">
        <v>299379</v>
      </c>
      <c r="O249" s="2" t="s">
        <v>490</v>
      </c>
      <c r="P249" s="2" t="s">
        <v>491</v>
      </c>
      <c r="Q249" s="2" t="s">
        <v>725</v>
      </c>
      <c r="R249" s="2" t="s">
        <v>1123</v>
      </c>
    </row>
    <row r="250" spans="1:18" ht="15" x14ac:dyDescent="0.25">
      <c r="A250" s="32" t="s">
        <v>932</v>
      </c>
      <c r="B250" s="27" t="s">
        <v>602</v>
      </c>
      <c r="C250" s="33">
        <v>61</v>
      </c>
      <c r="D250" s="34">
        <v>690.1</v>
      </c>
      <c r="E250" s="31">
        <v>911.8</v>
      </c>
      <c r="L250" s="2" t="s">
        <v>697</v>
      </c>
      <c r="M250" s="2">
        <v>350063</v>
      </c>
      <c r="O250" s="2" t="s">
        <v>492</v>
      </c>
      <c r="P250" s="2" t="s">
        <v>493</v>
      </c>
      <c r="Q250" s="2" t="s">
        <v>725</v>
      </c>
      <c r="R250" s="2" t="s">
        <v>1123</v>
      </c>
    </row>
    <row r="251" spans="1:18" ht="15" x14ac:dyDescent="0.25">
      <c r="A251" s="32" t="s">
        <v>933</v>
      </c>
      <c r="B251" s="27" t="s">
        <v>606</v>
      </c>
      <c r="C251" s="33">
        <v>66</v>
      </c>
      <c r="D251" s="34">
        <v>729.9</v>
      </c>
      <c r="E251" s="31">
        <v>847.7</v>
      </c>
      <c r="L251" s="2" t="s">
        <v>379</v>
      </c>
      <c r="M251" s="2">
        <v>481669</v>
      </c>
      <c r="O251" s="2" t="s">
        <v>494</v>
      </c>
      <c r="P251" s="2" t="s">
        <v>495</v>
      </c>
      <c r="Q251" s="2" t="s">
        <v>725</v>
      </c>
      <c r="R251" s="2" t="s">
        <v>1123</v>
      </c>
    </row>
    <row r="252" spans="1:18" ht="26.25" x14ac:dyDescent="0.25">
      <c r="A252" s="32" t="s">
        <v>934</v>
      </c>
      <c r="B252" s="27" t="s">
        <v>608</v>
      </c>
      <c r="C252" s="33">
        <v>58</v>
      </c>
      <c r="D252" s="34">
        <v>818.3</v>
      </c>
      <c r="E252" s="34">
        <v>1107.4000000000001</v>
      </c>
      <c r="L252" s="2" t="s">
        <v>299</v>
      </c>
      <c r="M252" s="2">
        <v>180669</v>
      </c>
      <c r="O252" s="2" t="s">
        <v>496</v>
      </c>
      <c r="P252" s="2" t="s">
        <v>497</v>
      </c>
      <c r="Q252" s="2" t="s">
        <v>725</v>
      </c>
      <c r="R252" s="2" t="s">
        <v>1123</v>
      </c>
    </row>
    <row r="253" spans="1:18" ht="15" x14ac:dyDescent="0.25">
      <c r="A253" s="32" t="s">
        <v>935</v>
      </c>
      <c r="B253" s="27" t="s">
        <v>612</v>
      </c>
      <c r="C253" s="33">
        <v>63</v>
      </c>
      <c r="D253" s="31">
        <v>699.6</v>
      </c>
      <c r="E253" s="34">
        <v>851.9</v>
      </c>
      <c r="L253" s="2" t="s">
        <v>399</v>
      </c>
      <c r="M253" s="2">
        <v>262189</v>
      </c>
      <c r="O253" s="2" t="s">
        <v>498</v>
      </c>
      <c r="P253" s="2" t="s">
        <v>499</v>
      </c>
      <c r="Q253" s="2" t="s">
        <v>725</v>
      </c>
      <c r="R253" s="2" t="s">
        <v>1123</v>
      </c>
    </row>
    <row r="254" spans="1:18" ht="26.25" x14ac:dyDescent="0.25">
      <c r="A254" s="32" t="s">
        <v>936</v>
      </c>
      <c r="B254" s="27" t="s">
        <v>616</v>
      </c>
      <c r="C254" s="33">
        <v>78</v>
      </c>
      <c r="D254" s="31">
        <v>729.4</v>
      </c>
      <c r="E254" s="31">
        <v>844.4</v>
      </c>
      <c r="L254" s="2" t="s">
        <v>527</v>
      </c>
      <c r="M254" s="2">
        <v>148293</v>
      </c>
      <c r="O254" s="2" t="s">
        <v>500</v>
      </c>
      <c r="P254" s="2" t="s">
        <v>501</v>
      </c>
      <c r="Q254" s="2" t="s">
        <v>725</v>
      </c>
      <c r="R254" s="2" t="s">
        <v>1123</v>
      </c>
    </row>
    <row r="255" spans="1:18" ht="15" x14ac:dyDescent="0.25">
      <c r="A255" s="26" t="s">
        <v>937</v>
      </c>
      <c r="B255" s="27" t="s">
        <v>938</v>
      </c>
      <c r="C255" s="30">
        <v>3031</v>
      </c>
      <c r="D255" s="31">
        <v>660</v>
      </c>
      <c r="E255" s="31">
        <v>784.4</v>
      </c>
      <c r="L255" s="2" t="s">
        <v>90</v>
      </c>
      <c r="M255" s="2">
        <v>217646</v>
      </c>
      <c r="O255" s="2" t="s">
        <v>502</v>
      </c>
      <c r="P255" s="2" t="s">
        <v>503</v>
      </c>
      <c r="Q255" s="2" t="s">
        <v>725</v>
      </c>
      <c r="R255" s="2" t="s">
        <v>1123</v>
      </c>
    </row>
    <row r="256" spans="1:18" ht="15" x14ac:dyDescent="0.25">
      <c r="A256" s="32" t="s">
        <v>72</v>
      </c>
      <c r="B256" s="27" t="s">
        <v>71</v>
      </c>
      <c r="C256" s="33">
        <v>47</v>
      </c>
      <c r="D256" s="34">
        <v>726.5</v>
      </c>
      <c r="E256" s="31">
        <v>809.7</v>
      </c>
      <c r="L256" s="2" t="s">
        <v>66</v>
      </c>
      <c r="M256" s="2">
        <v>306542</v>
      </c>
      <c r="O256" s="2" t="s">
        <v>504</v>
      </c>
      <c r="P256" s="2" t="s">
        <v>505</v>
      </c>
      <c r="Q256" s="2" t="s">
        <v>725</v>
      </c>
      <c r="R256" s="2" t="s">
        <v>1123</v>
      </c>
    </row>
    <row r="257" spans="1:18" ht="26.25" x14ac:dyDescent="0.25">
      <c r="A257" s="32" t="s">
        <v>86</v>
      </c>
      <c r="B257" s="27" t="s">
        <v>85</v>
      </c>
      <c r="C257" s="33">
        <v>100</v>
      </c>
      <c r="D257" s="31">
        <v>617.79999999999995</v>
      </c>
      <c r="E257" s="31">
        <v>735.5</v>
      </c>
      <c r="L257" s="2" t="s">
        <v>611</v>
      </c>
      <c r="M257" s="2">
        <v>527883</v>
      </c>
      <c r="O257" s="2" t="s">
        <v>506</v>
      </c>
      <c r="P257" s="2" t="s">
        <v>507</v>
      </c>
      <c r="Q257" s="2" t="s">
        <v>725</v>
      </c>
      <c r="R257" s="2" t="s">
        <v>1123</v>
      </c>
    </row>
    <row r="258" spans="1:18" ht="26.25" x14ac:dyDescent="0.25">
      <c r="A258" s="32" t="s">
        <v>118</v>
      </c>
      <c r="B258" s="27" t="s">
        <v>117</v>
      </c>
      <c r="C258" s="30">
        <v>169</v>
      </c>
      <c r="D258" s="31">
        <v>689.9</v>
      </c>
      <c r="E258" s="31">
        <v>868</v>
      </c>
      <c r="L258" s="2" t="s">
        <v>425</v>
      </c>
      <c r="M258" s="2">
        <v>375511</v>
      </c>
      <c r="O258" s="2" t="s">
        <v>508</v>
      </c>
      <c r="P258" s="2" t="s">
        <v>509</v>
      </c>
      <c r="Q258" s="2" t="s">
        <v>725</v>
      </c>
      <c r="R258" s="2" t="s">
        <v>1123</v>
      </c>
    </row>
    <row r="259" spans="1:18" ht="15" x14ac:dyDescent="0.25">
      <c r="A259" s="32" t="s">
        <v>92</v>
      </c>
      <c r="B259" s="27" t="s">
        <v>91</v>
      </c>
      <c r="C259" s="33">
        <v>31</v>
      </c>
      <c r="D259" s="34">
        <v>564.1</v>
      </c>
      <c r="E259" s="31">
        <v>634.4</v>
      </c>
      <c r="L259" s="2" t="s">
        <v>471</v>
      </c>
      <c r="M259" s="2">
        <v>542704</v>
      </c>
      <c r="O259" s="2" t="s">
        <v>510</v>
      </c>
      <c r="P259" s="2" t="s">
        <v>511</v>
      </c>
      <c r="Q259" s="2" t="s">
        <v>725</v>
      </c>
      <c r="R259" s="2" t="s">
        <v>1123</v>
      </c>
    </row>
    <row r="260" spans="1:18" ht="15" x14ac:dyDescent="0.25">
      <c r="A260" s="32" t="s">
        <v>70</v>
      </c>
      <c r="B260" s="27" t="s">
        <v>69</v>
      </c>
      <c r="C260" s="33">
        <v>92</v>
      </c>
      <c r="D260" s="31">
        <v>602.79999999999995</v>
      </c>
      <c r="E260" s="31">
        <v>693.4</v>
      </c>
      <c r="L260" s="2" t="s">
        <v>698</v>
      </c>
      <c r="M260" s="2">
        <v>151593</v>
      </c>
      <c r="O260" s="2" t="s">
        <v>512</v>
      </c>
      <c r="P260" s="2" t="s">
        <v>513</v>
      </c>
      <c r="Q260" s="2" t="s">
        <v>725</v>
      </c>
      <c r="R260" s="2" t="s">
        <v>1123</v>
      </c>
    </row>
    <row r="261" spans="1:18" ht="15" x14ac:dyDescent="0.25">
      <c r="A261" s="32" t="s">
        <v>84</v>
      </c>
      <c r="B261" s="27" t="s">
        <v>83</v>
      </c>
      <c r="C261" s="33">
        <v>98</v>
      </c>
      <c r="D261" s="34">
        <v>642.1</v>
      </c>
      <c r="E261" s="31">
        <v>750.6</v>
      </c>
      <c r="L261" s="2" t="s">
        <v>401</v>
      </c>
      <c r="M261" s="2">
        <v>220710</v>
      </c>
      <c r="O261" s="2" t="s">
        <v>514</v>
      </c>
      <c r="P261" s="2" t="s">
        <v>515</v>
      </c>
      <c r="Q261" s="2" t="s">
        <v>762</v>
      </c>
      <c r="R261" s="2" t="s">
        <v>1124</v>
      </c>
    </row>
    <row r="262" spans="1:18" ht="15" x14ac:dyDescent="0.25">
      <c r="A262" s="32" t="s">
        <v>88</v>
      </c>
      <c r="B262" s="27" t="s">
        <v>87</v>
      </c>
      <c r="C262" s="33">
        <v>60</v>
      </c>
      <c r="D262" s="34">
        <v>604</v>
      </c>
      <c r="E262" s="31">
        <v>669.2</v>
      </c>
      <c r="L262" s="2" t="s">
        <v>699</v>
      </c>
      <c r="M262" s="2">
        <v>213636</v>
      </c>
      <c r="O262" s="2" t="s">
        <v>516</v>
      </c>
      <c r="P262" s="2" t="s">
        <v>517</v>
      </c>
      <c r="Q262" s="2" t="s">
        <v>762</v>
      </c>
      <c r="R262" s="2" t="s">
        <v>1124</v>
      </c>
    </row>
    <row r="263" spans="1:18" ht="15" x14ac:dyDescent="0.25">
      <c r="A263" s="32" t="s">
        <v>76</v>
      </c>
      <c r="B263" s="27" t="s">
        <v>75</v>
      </c>
      <c r="C263" s="33">
        <v>65</v>
      </c>
      <c r="D263" s="34">
        <v>658.2</v>
      </c>
      <c r="E263" s="31">
        <v>808.3</v>
      </c>
      <c r="L263" s="2" t="s">
        <v>403</v>
      </c>
      <c r="M263" s="2">
        <v>205118</v>
      </c>
      <c r="O263" s="2" t="s">
        <v>518</v>
      </c>
      <c r="P263" s="2" t="s">
        <v>519</v>
      </c>
      <c r="Q263" s="2" t="s">
        <v>762</v>
      </c>
      <c r="R263" s="2" t="s">
        <v>1124</v>
      </c>
    </row>
    <row r="264" spans="1:18" ht="15" x14ac:dyDescent="0.25">
      <c r="A264" s="32" t="s">
        <v>78</v>
      </c>
      <c r="B264" s="27" t="s">
        <v>77</v>
      </c>
      <c r="C264" s="33">
        <v>48</v>
      </c>
      <c r="D264" s="31">
        <v>645.6</v>
      </c>
      <c r="E264" s="31">
        <v>715.7</v>
      </c>
      <c r="L264" s="2" t="s">
        <v>477</v>
      </c>
      <c r="M264" s="2">
        <v>285501</v>
      </c>
      <c r="O264" s="2" t="s">
        <v>520</v>
      </c>
      <c r="P264" s="2" t="s">
        <v>521</v>
      </c>
      <c r="Q264" s="2" t="s">
        <v>762</v>
      </c>
      <c r="R264" s="2" t="s">
        <v>1124</v>
      </c>
    </row>
    <row r="265" spans="1:18" ht="15" x14ac:dyDescent="0.25">
      <c r="A265" s="32" t="s">
        <v>90</v>
      </c>
      <c r="B265" s="27" t="s">
        <v>89</v>
      </c>
      <c r="C265" s="33">
        <v>91</v>
      </c>
      <c r="D265" s="31">
        <v>608.20000000000005</v>
      </c>
      <c r="E265" s="31">
        <v>680.4</v>
      </c>
      <c r="L265" s="2" t="s">
        <v>497</v>
      </c>
      <c r="M265" s="2">
        <v>259969</v>
      </c>
      <c r="O265" s="2" t="s">
        <v>522</v>
      </c>
      <c r="P265" s="2" t="s">
        <v>523</v>
      </c>
      <c r="Q265" s="2" t="s">
        <v>721</v>
      </c>
      <c r="R265" s="2" t="s">
        <v>1117</v>
      </c>
    </row>
    <row r="266" spans="1:18" ht="15" x14ac:dyDescent="0.25">
      <c r="A266" s="32" t="s">
        <v>74</v>
      </c>
      <c r="B266" s="27" t="s">
        <v>73</v>
      </c>
      <c r="C266" s="33">
        <v>62</v>
      </c>
      <c r="D266" s="34">
        <v>649.20000000000005</v>
      </c>
      <c r="E266" s="31">
        <v>833</v>
      </c>
      <c r="L266" s="2" t="s">
        <v>12</v>
      </c>
      <c r="M266" s="2">
        <v>146819</v>
      </c>
      <c r="O266" s="2" t="s">
        <v>524</v>
      </c>
      <c r="P266" s="2" t="s">
        <v>525</v>
      </c>
      <c r="Q266" s="2" t="s">
        <v>721</v>
      </c>
      <c r="R266" s="2" t="s">
        <v>1117</v>
      </c>
    </row>
    <row r="267" spans="1:18" ht="26.25" x14ac:dyDescent="0.25">
      <c r="A267" s="32" t="s">
        <v>80</v>
      </c>
      <c r="B267" s="27" t="s">
        <v>79</v>
      </c>
      <c r="C267" s="33">
        <v>57</v>
      </c>
      <c r="D267" s="34">
        <v>729</v>
      </c>
      <c r="E267" s="31">
        <v>915</v>
      </c>
      <c r="L267" s="2" t="s">
        <v>46</v>
      </c>
      <c r="M267" s="2">
        <v>120043</v>
      </c>
      <c r="O267" s="2" t="s">
        <v>526</v>
      </c>
      <c r="P267" s="2" t="s">
        <v>527</v>
      </c>
      <c r="Q267" s="2" t="s">
        <v>721</v>
      </c>
      <c r="R267" s="2" t="s">
        <v>1117</v>
      </c>
    </row>
    <row r="268" spans="1:18" ht="15" x14ac:dyDescent="0.25">
      <c r="A268" s="32" t="s">
        <v>939</v>
      </c>
      <c r="B268" s="27" t="s">
        <v>81</v>
      </c>
      <c r="C268" s="33">
        <v>68</v>
      </c>
      <c r="D268" s="34">
        <v>750.1</v>
      </c>
      <c r="E268" s="31">
        <v>936.7</v>
      </c>
      <c r="L268" s="2" t="s">
        <v>441</v>
      </c>
      <c r="M268" s="2">
        <v>351742</v>
      </c>
      <c r="O268" s="2" t="s">
        <v>528</v>
      </c>
      <c r="P268" s="2" t="s">
        <v>529</v>
      </c>
      <c r="Q268" s="2" t="s">
        <v>721</v>
      </c>
      <c r="R268" s="2" t="s">
        <v>1117</v>
      </c>
    </row>
    <row r="269" spans="1:18" ht="15" x14ac:dyDescent="0.25">
      <c r="A269" s="32" t="s">
        <v>678</v>
      </c>
      <c r="B269" s="27" t="s">
        <v>940</v>
      </c>
      <c r="C269" s="30">
        <v>150</v>
      </c>
      <c r="D269" s="31">
        <v>603.9</v>
      </c>
      <c r="E269" s="31">
        <v>720.5</v>
      </c>
      <c r="L269" s="2" t="s">
        <v>219</v>
      </c>
      <c r="M269" s="2">
        <v>301461</v>
      </c>
      <c r="O269" s="2" t="s">
        <v>530</v>
      </c>
      <c r="P269" s="2" t="s">
        <v>531</v>
      </c>
      <c r="Q269" s="2" t="s">
        <v>820</v>
      </c>
      <c r="R269" s="2" t="s">
        <v>1126</v>
      </c>
    </row>
    <row r="270" spans="1:18" ht="15" x14ac:dyDescent="0.25">
      <c r="A270" s="32" t="s">
        <v>941</v>
      </c>
      <c r="B270" s="27" t="s">
        <v>176</v>
      </c>
      <c r="C270" s="37">
        <v>26</v>
      </c>
      <c r="D270" s="34">
        <v>543.79999999999995</v>
      </c>
      <c r="E270" s="34">
        <v>675.2</v>
      </c>
      <c r="L270" s="2" t="s">
        <v>700</v>
      </c>
      <c r="M270" s="2">
        <v>264891</v>
      </c>
      <c r="O270" s="2" t="s">
        <v>532</v>
      </c>
      <c r="P270" s="2" t="s">
        <v>533</v>
      </c>
      <c r="Q270" s="2" t="s">
        <v>820</v>
      </c>
      <c r="R270" s="2" t="s">
        <v>1126</v>
      </c>
    </row>
    <row r="271" spans="1:18" ht="15" x14ac:dyDescent="0.25">
      <c r="A271" s="32" t="s">
        <v>942</v>
      </c>
      <c r="B271" s="27" t="s">
        <v>178</v>
      </c>
      <c r="C271" s="33">
        <v>31</v>
      </c>
      <c r="D271" s="34">
        <v>543.1</v>
      </c>
      <c r="E271" s="31">
        <v>601.4</v>
      </c>
      <c r="L271" s="2" t="s">
        <v>529</v>
      </c>
      <c r="M271" s="2">
        <v>126520</v>
      </c>
      <c r="O271" s="2" t="s">
        <v>534</v>
      </c>
      <c r="P271" s="2" t="s">
        <v>535</v>
      </c>
      <c r="Q271" s="2" t="s">
        <v>820</v>
      </c>
      <c r="R271" s="2" t="s">
        <v>1126</v>
      </c>
    </row>
    <row r="272" spans="1:18" ht="15" x14ac:dyDescent="0.25">
      <c r="A272" s="32" t="s">
        <v>943</v>
      </c>
      <c r="B272" s="27" t="s">
        <v>180</v>
      </c>
      <c r="C272" s="37">
        <v>29</v>
      </c>
      <c r="D272" s="34">
        <v>670.7</v>
      </c>
      <c r="E272" s="34">
        <v>791.2</v>
      </c>
      <c r="L272" s="2" t="s">
        <v>701</v>
      </c>
      <c r="M272" s="2">
        <v>471606</v>
      </c>
      <c r="O272" s="2" t="s">
        <v>536</v>
      </c>
      <c r="P272" s="2" t="s">
        <v>537</v>
      </c>
      <c r="Q272" s="2" t="s">
        <v>820</v>
      </c>
      <c r="R272" s="2" t="s">
        <v>1126</v>
      </c>
    </row>
    <row r="273" spans="1:18" ht="15" x14ac:dyDescent="0.25">
      <c r="A273" s="32" t="s">
        <v>944</v>
      </c>
      <c r="B273" s="27" t="s">
        <v>182</v>
      </c>
      <c r="C273" s="37">
        <v>22</v>
      </c>
      <c r="D273" s="34">
        <v>583</v>
      </c>
      <c r="E273" s="34">
        <v>782.4</v>
      </c>
      <c r="L273" s="2" t="s">
        <v>427</v>
      </c>
      <c r="M273" s="2">
        <v>406922</v>
      </c>
      <c r="O273" s="2" t="s">
        <v>538</v>
      </c>
      <c r="P273" s="2" t="s">
        <v>539</v>
      </c>
      <c r="Q273" s="2" t="s">
        <v>820</v>
      </c>
      <c r="R273" s="2" t="s">
        <v>1126</v>
      </c>
    </row>
    <row r="274" spans="1:18" ht="15" x14ac:dyDescent="0.25">
      <c r="A274" s="32" t="s">
        <v>945</v>
      </c>
      <c r="B274" s="27" t="s">
        <v>184</v>
      </c>
      <c r="C274" s="33">
        <v>42</v>
      </c>
      <c r="D274" s="34">
        <v>613.29999999999995</v>
      </c>
      <c r="E274" s="34">
        <v>754.2</v>
      </c>
      <c r="L274" s="2" t="s">
        <v>613</v>
      </c>
      <c r="M274" s="2">
        <v>402550</v>
      </c>
      <c r="O274" s="2" t="s">
        <v>540</v>
      </c>
      <c r="P274" s="2" t="s">
        <v>541</v>
      </c>
      <c r="Q274" s="2" t="s">
        <v>820</v>
      </c>
      <c r="R274" s="2" t="s">
        <v>1126</v>
      </c>
    </row>
    <row r="275" spans="1:18" ht="15" x14ac:dyDescent="0.25">
      <c r="A275" s="32" t="s">
        <v>682</v>
      </c>
      <c r="B275" s="27" t="s">
        <v>946</v>
      </c>
      <c r="C275" s="30">
        <v>507</v>
      </c>
      <c r="D275" s="31">
        <v>670.7</v>
      </c>
      <c r="E275" s="31">
        <v>771.8</v>
      </c>
      <c r="L275" s="2" t="s">
        <v>273</v>
      </c>
      <c r="M275" s="2">
        <v>275843</v>
      </c>
      <c r="O275" s="2" t="s">
        <v>542</v>
      </c>
      <c r="P275" s="2" t="s">
        <v>543</v>
      </c>
      <c r="Q275" s="2" t="s">
        <v>820</v>
      </c>
      <c r="R275" s="2" t="s">
        <v>1126</v>
      </c>
    </row>
    <row r="276" spans="1:18" ht="26.25" x14ac:dyDescent="0.25">
      <c r="A276" s="32" t="s">
        <v>947</v>
      </c>
      <c r="B276" s="27" t="s">
        <v>222</v>
      </c>
      <c r="C276" s="33">
        <v>72</v>
      </c>
      <c r="D276" s="31">
        <v>726.6</v>
      </c>
      <c r="E276" s="31">
        <v>810.8</v>
      </c>
      <c r="L276" s="2" t="s">
        <v>60</v>
      </c>
      <c r="M276" s="2">
        <v>233294</v>
      </c>
      <c r="O276" s="2" t="s">
        <v>544</v>
      </c>
      <c r="P276" s="2" t="s">
        <v>545</v>
      </c>
      <c r="Q276" s="2" t="s">
        <v>762</v>
      </c>
      <c r="R276" s="2" t="s">
        <v>1124</v>
      </c>
    </row>
    <row r="277" spans="1:18" ht="26.25" x14ac:dyDescent="0.25">
      <c r="A277" s="32" t="s">
        <v>948</v>
      </c>
      <c r="B277" s="27" t="s">
        <v>224</v>
      </c>
      <c r="C277" s="33">
        <v>50</v>
      </c>
      <c r="D277" s="34">
        <v>633.5</v>
      </c>
      <c r="E277" s="31">
        <v>799</v>
      </c>
      <c r="L277" s="2" t="s">
        <v>499</v>
      </c>
      <c r="M277" s="2">
        <v>176187</v>
      </c>
      <c r="O277" s="2" t="s">
        <v>546</v>
      </c>
      <c r="P277" s="2" t="s">
        <v>547</v>
      </c>
      <c r="Q277" s="2" t="s">
        <v>762</v>
      </c>
      <c r="R277" s="2" t="s">
        <v>1124</v>
      </c>
    </row>
    <row r="278" spans="1:18" ht="15" x14ac:dyDescent="0.25">
      <c r="A278" s="32" t="s">
        <v>949</v>
      </c>
      <c r="B278" s="27" t="s">
        <v>226</v>
      </c>
      <c r="C278" s="33">
        <v>56</v>
      </c>
      <c r="D278" s="34">
        <v>654</v>
      </c>
      <c r="E278" s="31">
        <v>734</v>
      </c>
      <c r="L278" s="2" t="s">
        <v>405</v>
      </c>
      <c r="M278" s="2">
        <v>204973</v>
      </c>
      <c r="O278" s="2" t="s">
        <v>548</v>
      </c>
      <c r="P278" s="2" t="s">
        <v>549</v>
      </c>
      <c r="Q278" s="2" t="s">
        <v>762</v>
      </c>
      <c r="R278" s="2" t="s">
        <v>1124</v>
      </c>
    </row>
    <row r="279" spans="1:18" ht="15" x14ac:dyDescent="0.25">
      <c r="A279" s="32" t="s">
        <v>950</v>
      </c>
      <c r="B279" s="27" t="s">
        <v>228</v>
      </c>
      <c r="C279" s="33">
        <v>42</v>
      </c>
      <c r="D279" s="34">
        <v>712.2</v>
      </c>
      <c r="E279" s="31">
        <v>807.4</v>
      </c>
      <c r="L279" s="2" t="s">
        <v>429</v>
      </c>
      <c r="M279" s="2">
        <v>485442</v>
      </c>
      <c r="O279" s="2" t="s">
        <v>550</v>
      </c>
      <c r="P279" s="2" t="s">
        <v>551</v>
      </c>
      <c r="Q279" s="2" t="s">
        <v>762</v>
      </c>
      <c r="R279" s="2" t="s">
        <v>1124</v>
      </c>
    </row>
    <row r="280" spans="1:18" ht="15" x14ac:dyDescent="0.25">
      <c r="A280" s="32" t="s">
        <v>951</v>
      </c>
      <c r="B280" s="27" t="s">
        <v>230</v>
      </c>
      <c r="C280" s="33">
        <v>32</v>
      </c>
      <c r="D280" s="34">
        <v>620.1</v>
      </c>
      <c r="E280" s="31">
        <v>675.8</v>
      </c>
      <c r="L280" s="2" t="s">
        <v>171</v>
      </c>
      <c r="M280" s="2">
        <v>284292</v>
      </c>
      <c r="O280" s="2" t="s">
        <v>552</v>
      </c>
      <c r="P280" s="2" t="s">
        <v>553</v>
      </c>
      <c r="Q280" s="2" t="s">
        <v>762</v>
      </c>
      <c r="R280" s="2" t="s">
        <v>1124</v>
      </c>
    </row>
    <row r="281" spans="1:18" ht="15" x14ac:dyDescent="0.25">
      <c r="A281" s="32" t="s">
        <v>952</v>
      </c>
      <c r="B281" s="27" t="s">
        <v>232</v>
      </c>
      <c r="C281" s="37">
        <v>34</v>
      </c>
      <c r="D281" s="34">
        <v>770.7</v>
      </c>
      <c r="E281" s="34">
        <v>906.6</v>
      </c>
      <c r="L281" s="2" t="s">
        <v>207</v>
      </c>
      <c r="M281" s="2">
        <v>253594</v>
      </c>
      <c r="O281" s="2" t="s">
        <v>554</v>
      </c>
      <c r="P281" s="2" t="s">
        <v>555</v>
      </c>
      <c r="Q281" s="2" t="s">
        <v>721</v>
      </c>
      <c r="R281" s="2" t="s">
        <v>1117</v>
      </c>
    </row>
    <row r="282" spans="1:18" ht="15" x14ac:dyDescent="0.25">
      <c r="A282" s="32" t="s">
        <v>953</v>
      </c>
      <c r="B282" s="27" t="s">
        <v>234</v>
      </c>
      <c r="C282" s="33">
        <v>37</v>
      </c>
      <c r="D282" s="34">
        <v>560.1</v>
      </c>
      <c r="E282" s="31">
        <v>662.6</v>
      </c>
      <c r="L282" s="2" t="s">
        <v>241</v>
      </c>
      <c r="M282" s="2">
        <v>355044</v>
      </c>
      <c r="O282" s="2" t="s">
        <v>556</v>
      </c>
      <c r="P282" s="2" t="s">
        <v>557</v>
      </c>
      <c r="Q282" s="2" t="s">
        <v>899</v>
      </c>
      <c r="R282" s="2" t="s">
        <v>1132</v>
      </c>
    </row>
    <row r="283" spans="1:18" ht="15" x14ac:dyDescent="0.25">
      <c r="A283" s="32" t="s">
        <v>954</v>
      </c>
      <c r="B283" s="27" t="s">
        <v>236</v>
      </c>
      <c r="C283" s="33">
        <v>54</v>
      </c>
      <c r="D283" s="34">
        <v>635</v>
      </c>
      <c r="E283" s="31">
        <v>762</v>
      </c>
      <c r="L283" s="2" t="s">
        <v>221</v>
      </c>
      <c r="M283" s="2">
        <v>307032</v>
      </c>
      <c r="O283" s="2" t="s">
        <v>558</v>
      </c>
      <c r="P283" s="2" t="s">
        <v>559</v>
      </c>
      <c r="Q283" s="2" t="s">
        <v>899</v>
      </c>
      <c r="R283" s="2" t="s">
        <v>1132</v>
      </c>
    </row>
    <row r="284" spans="1:18" ht="15" x14ac:dyDescent="0.25">
      <c r="A284" s="32" t="s">
        <v>955</v>
      </c>
      <c r="B284" s="27" t="s">
        <v>238</v>
      </c>
      <c r="C284" s="33">
        <v>33</v>
      </c>
      <c r="D284" s="34">
        <v>680</v>
      </c>
      <c r="E284" s="31">
        <v>728.7</v>
      </c>
      <c r="L284" s="2" t="s">
        <v>275</v>
      </c>
      <c r="M284" s="2">
        <v>263651</v>
      </c>
      <c r="O284" s="2" t="s">
        <v>560</v>
      </c>
      <c r="P284" s="2" t="s">
        <v>561</v>
      </c>
      <c r="Q284" s="2" t="s">
        <v>899</v>
      </c>
      <c r="R284" s="2" t="s">
        <v>1132</v>
      </c>
    </row>
    <row r="285" spans="1:18" ht="15" x14ac:dyDescent="0.25">
      <c r="A285" s="32" t="s">
        <v>956</v>
      </c>
      <c r="B285" s="27" t="s">
        <v>240</v>
      </c>
      <c r="C285" s="33">
        <v>51</v>
      </c>
      <c r="D285" s="34">
        <v>634.6</v>
      </c>
      <c r="E285" s="31">
        <v>746.1</v>
      </c>
      <c r="L285" s="2" t="s">
        <v>253</v>
      </c>
      <c r="M285" s="2">
        <v>530436</v>
      </c>
      <c r="O285" s="2" t="s">
        <v>562</v>
      </c>
      <c r="P285" s="2" t="s">
        <v>563</v>
      </c>
      <c r="Q285" s="2" t="s">
        <v>899</v>
      </c>
      <c r="R285" s="2" t="s">
        <v>1132</v>
      </c>
    </row>
    <row r="286" spans="1:18" ht="15" x14ac:dyDescent="0.25">
      <c r="A286" s="32" t="s">
        <v>957</v>
      </c>
      <c r="B286" s="27" t="s">
        <v>242</v>
      </c>
      <c r="C286" s="33">
        <v>47</v>
      </c>
      <c r="D286" s="34">
        <v>695.6</v>
      </c>
      <c r="E286" s="31">
        <v>821.1</v>
      </c>
      <c r="L286" s="2" t="s">
        <v>68</v>
      </c>
      <c r="M286" s="2">
        <v>293549</v>
      </c>
      <c r="O286" s="2" t="s">
        <v>564</v>
      </c>
      <c r="P286" s="2" t="s">
        <v>565</v>
      </c>
      <c r="Q286" s="2" t="s">
        <v>899</v>
      </c>
      <c r="R286" s="2" t="s">
        <v>1132</v>
      </c>
    </row>
    <row r="287" spans="1:18" ht="15" x14ac:dyDescent="0.25">
      <c r="A287" s="32" t="s">
        <v>685</v>
      </c>
      <c r="B287" s="27" t="s">
        <v>958</v>
      </c>
      <c r="C287" s="30">
        <v>473</v>
      </c>
      <c r="D287" s="31">
        <v>629.79999999999995</v>
      </c>
      <c r="E287" s="31">
        <v>760.1</v>
      </c>
      <c r="L287" s="2" t="s">
        <v>277</v>
      </c>
      <c r="M287" s="2">
        <v>391882</v>
      </c>
      <c r="O287" s="2" t="s">
        <v>566</v>
      </c>
      <c r="P287" s="2" t="s">
        <v>567</v>
      </c>
      <c r="Q287" s="2" t="s">
        <v>899</v>
      </c>
      <c r="R287" s="2" t="s">
        <v>1132</v>
      </c>
    </row>
    <row r="288" spans="1:18" ht="15" x14ac:dyDescent="0.25">
      <c r="A288" s="32" t="s">
        <v>959</v>
      </c>
      <c r="B288" s="27" t="s">
        <v>256</v>
      </c>
      <c r="C288" s="33">
        <v>37</v>
      </c>
      <c r="D288" s="34">
        <v>597.9</v>
      </c>
      <c r="E288" s="31">
        <v>694.9</v>
      </c>
      <c r="L288" s="2" t="s">
        <v>58</v>
      </c>
      <c r="M288" s="2">
        <v>223743</v>
      </c>
      <c r="O288" s="2" t="s">
        <v>568</v>
      </c>
      <c r="P288" s="2" t="s">
        <v>569</v>
      </c>
      <c r="Q288" s="2" t="s">
        <v>899</v>
      </c>
      <c r="R288" s="2" t="s">
        <v>1132</v>
      </c>
    </row>
    <row r="289" spans="1:18" ht="15" x14ac:dyDescent="0.25">
      <c r="A289" s="32" t="s">
        <v>960</v>
      </c>
      <c r="B289" s="27" t="s">
        <v>258</v>
      </c>
      <c r="C289" s="33">
        <v>43</v>
      </c>
      <c r="D289" s="34">
        <v>577.6</v>
      </c>
      <c r="E289" s="31">
        <v>718.3</v>
      </c>
      <c r="L289" s="2" t="s">
        <v>173</v>
      </c>
      <c r="M289" s="2">
        <v>252609</v>
      </c>
      <c r="O289" s="2" t="s">
        <v>570</v>
      </c>
      <c r="P289" s="2" t="s">
        <v>571</v>
      </c>
      <c r="Q289" s="2" t="s">
        <v>899</v>
      </c>
      <c r="R289" s="2" t="s">
        <v>1132</v>
      </c>
    </row>
    <row r="290" spans="1:18" ht="15" x14ac:dyDescent="0.25">
      <c r="A290" s="32" t="s">
        <v>961</v>
      </c>
      <c r="B290" s="27" t="s">
        <v>260</v>
      </c>
      <c r="C290" s="33">
        <v>41</v>
      </c>
      <c r="D290" s="34">
        <v>693</v>
      </c>
      <c r="E290" s="31">
        <v>752.2</v>
      </c>
      <c r="L290" s="2" t="s">
        <v>615</v>
      </c>
      <c r="M290" s="2">
        <v>473355</v>
      </c>
      <c r="O290" s="2" t="s">
        <v>572</v>
      </c>
      <c r="P290" s="2" t="s">
        <v>573</v>
      </c>
      <c r="Q290" s="2" t="s">
        <v>899</v>
      </c>
      <c r="R290" s="2" t="s">
        <v>1132</v>
      </c>
    </row>
    <row r="291" spans="1:18" ht="15" x14ac:dyDescent="0.25">
      <c r="A291" s="32" t="s">
        <v>962</v>
      </c>
      <c r="B291" s="27" t="s">
        <v>262</v>
      </c>
      <c r="C291" s="33">
        <v>30</v>
      </c>
      <c r="D291" s="34">
        <v>642.5</v>
      </c>
      <c r="E291" s="31">
        <v>727.5</v>
      </c>
      <c r="L291" s="2" t="s">
        <v>501</v>
      </c>
      <c r="M291" s="2">
        <v>317791</v>
      </c>
      <c r="O291" s="2" t="s">
        <v>574</v>
      </c>
      <c r="P291" s="2" t="s">
        <v>575</v>
      </c>
      <c r="Q291" s="2" t="s">
        <v>899</v>
      </c>
      <c r="R291" s="2" t="s">
        <v>1132</v>
      </c>
    </row>
    <row r="292" spans="1:18" ht="15" x14ac:dyDescent="0.25">
      <c r="A292" s="32" t="s">
        <v>963</v>
      </c>
      <c r="B292" s="27" t="s">
        <v>264</v>
      </c>
      <c r="C292" s="33">
        <v>31</v>
      </c>
      <c r="D292" s="34">
        <v>612.20000000000005</v>
      </c>
      <c r="E292" s="34">
        <v>743.5</v>
      </c>
      <c r="L292" s="2" t="s">
        <v>279</v>
      </c>
      <c r="M292" s="2">
        <v>414218</v>
      </c>
      <c r="O292" s="2" t="s">
        <v>576</v>
      </c>
      <c r="P292" s="2" t="s">
        <v>577</v>
      </c>
      <c r="Q292" s="2" t="s">
        <v>899</v>
      </c>
      <c r="R292" s="2" t="s">
        <v>1132</v>
      </c>
    </row>
    <row r="293" spans="1:18" ht="15" x14ac:dyDescent="0.25">
      <c r="A293" s="32" t="s">
        <v>964</v>
      </c>
      <c r="B293" s="27" t="s">
        <v>266</v>
      </c>
      <c r="C293" s="33">
        <v>58</v>
      </c>
      <c r="D293" s="34">
        <v>629.1</v>
      </c>
      <c r="E293" s="31">
        <v>768</v>
      </c>
      <c r="L293" s="2" t="s">
        <v>209</v>
      </c>
      <c r="M293" s="2">
        <v>431847</v>
      </c>
      <c r="O293" s="2" t="s">
        <v>578</v>
      </c>
      <c r="P293" s="2" t="s">
        <v>579</v>
      </c>
      <c r="Q293" s="2" t="s">
        <v>899</v>
      </c>
      <c r="R293" s="2" t="s">
        <v>1132</v>
      </c>
    </row>
    <row r="294" spans="1:18" ht="15" x14ac:dyDescent="0.25">
      <c r="A294" s="32" t="s">
        <v>965</v>
      </c>
      <c r="B294" s="27" t="s">
        <v>268</v>
      </c>
      <c r="C294" s="33">
        <v>34</v>
      </c>
      <c r="D294" s="34">
        <v>713</v>
      </c>
      <c r="E294" s="34">
        <v>928.6</v>
      </c>
      <c r="L294" s="2" t="s">
        <v>381</v>
      </c>
      <c r="M294" s="2">
        <v>371731</v>
      </c>
      <c r="O294" s="2" t="s">
        <v>580</v>
      </c>
      <c r="P294" s="2" t="s">
        <v>581</v>
      </c>
      <c r="Q294" s="2" t="s">
        <v>899</v>
      </c>
      <c r="R294" s="2" t="s">
        <v>1132</v>
      </c>
    </row>
    <row r="295" spans="1:18" ht="26.25" x14ac:dyDescent="0.25">
      <c r="A295" s="32" t="s">
        <v>966</v>
      </c>
      <c r="B295" s="27" t="s">
        <v>270</v>
      </c>
      <c r="C295" s="33">
        <v>32</v>
      </c>
      <c r="D295" s="34">
        <v>607.79999999999995</v>
      </c>
      <c r="E295" s="31">
        <v>675.1</v>
      </c>
      <c r="L295" s="2" t="s">
        <v>553</v>
      </c>
      <c r="M295" s="2">
        <v>170075</v>
      </c>
      <c r="O295" s="2" t="s">
        <v>582</v>
      </c>
      <c r="P295" s="2" t="s">
        <v>583</v>
      </c>
      <c r="Q295" s="2" t="s">
        <v>899</v>
      </c>
      <c r="R295" s="2" t="s">
        <v>1132</v>
      </c>
    </row>
    <row r="296" spans="1:18" ht="15" x14ac:dyDescent="0.25">
      <c r="A296" s="32" t="s">
        <v>967</v>
      </c>
      <c r="B296" s="27" t="s">
        <v>272</v>
      </c>
      <c r="C296" s="33">
        <v>52</v>
      </c>
      <c r="D296" s="34">
        <v>583.29999999999995</v>
      </c>
      <c r="E296" s="31">
        <v>707.4</v>
      </c>
      <c r="L296" s="2" t="s">
        <v>541</v>
      </c>
      <c r="M296" s="2">
        <v>197962</v>
      </c>
      <c r="O296" s="2" t="s">
        <v>584</v>
      </c>
      <c r="P296" s="2" t="s">
        <v>585</v>
      </c>
      <c r="Q296" s="2" t="s">
        <v>899</v>
      </c>
      <c r="R296" s="2" t="s">
        <v>1132</v>
      </c>
    </row>
    <row r="297" spans="1:18" ht="15" x14ac:dyDescent="0.25">
      <c r="A297" s="32" t="s">
        <v>968</v>
      </c>
      <c r="B297" s="27" t="s">
        <v>274</v>
      </c>
      <c r="C297" s="33">
        <v>34</v>
      </c>
      <c r="D297" s="34">
        <v>556.6</v>
      </c>
      <c r="E297" s="31">
        <v>641.4</v>
      </c>
      <c r="L297" s="2" t="s">
        <v>617</v>
      </c>
      <c r="M297" s="2">
        <v>480235</v>
      </c>
      <c r="O297" s="2" t="s">
        <v>586</v>
      </c>
      <c r="P297" s="2" t="s">
        <v>587</v>
      </c>
      <c r="Q297" s="2" t="s">
        <v>899</v>
      </c>
      <c r="R297" s="2" t="s">
        <v>1132</v>
      </c>
    </row>
    <row r="298" spans="1:18" ht="26.25" x14ac:dyDescent="0.25">
      <c r="A298" s="32" t="s">
        <v>969</v>
      </c>
      <c r="B298" s="27" t="s">
        <v>276</v>
      </c>
      <c r="C298" s="33">
        <v>46</v>
      </c>
      <c r="D298" s="34">
        <v>701.5</v>
      </c>
      <c r="E298" s="34">
        <v>842.1</v>
      </c>
      <c r="L298" s="2" t="s">
        <v>619</v>
      </c>
      <c r="M298" s="2">
        <v>589904</v>
      </c>
      <c r="O298" s="2" t="s">
        <v>588</v>
      </c>
      <c r="P298" s="2" t="s">
        <v>589</v>
      </c>
      <c r="Q298" s="2" t="s">
        <v>899</v>
      </c>
      <c r="R298" s="2" t="s">
        <v>1132</v>
      </c>
    </row>
    <row r="299" spans="1:18" ht="26.25" x14ac:dyDescent="0.25">
      <c r="A299" s="32" t="s">
        <v>970</v>
      </c>
      <c r="B299" s="27" t="s">
        <v>278</v>
      </c>
      <c r="C299" s="33">
        <v>36</v>
      </c>
      <c r="D299" s="34">
        <v>698.5</v>
      </c>
      <c r="E299" s="34">
        <v>916.7</v>
      </c>
      <c r="L299" s="2" t="s">
        <v>18</v>
      </c>
      <c r="M299" s="2">
        <v>213998</v>
      </c>
      <c r="O299" s="2" t="s">
        <v>590</v>
      </c>
      <c r="P299" s="2" t="s">
        <v>591</v>
      </c>
      <c r="Q299" s="2" t="s">
        <v>899</v>
      </c>
      <c r="R299" s="2" t="s">
        <v>1132</v>
      </c>
    </row>
    <row r="300" spans="1:18" ht="15" x14ac:dyDescent="0.25">
      <c r="A300" s="32" t="s">
        <v>695</v>
      </c>
      <c r="B300" s="27" t="s">
        <v>971</v>
      </c>
      <c r="C300" s="30">
        <v>265</v>
      </c>
      <c r="D300" s="31">
        <v>670.8</v>
      </c>
      <c r="E300" s="31">
        <v>781.3</v>
      </c>
      <c r="L300" s="2" t="s">
        <v>443</v>
      </c>
      <c r="M300" s="2">
        <v>316072</v>
      </c>
      <c r="O300" s="2" t="s">
        <v>592</v>
      </c>
      <c r="P300" s="2" t="s">
        <v>593</v>
      </c>
      <c r="Q300" s="2" t="s">
        <v>899</v>
      </c>
      <c r="R300" s="2" t="s">
        <v>1132</v>
      </c>
    </row>
    <row r="301" spans="1:18" ht="15" x14ac:dyDescent="0.25">
      <c r="A301" s="32" t="s">
        <v>972</v>
      </c>
      <c r="B301" s="27" t="s">
        <v>374</v>
      </c>
      <c r="C301" s="33">
        <v>60</v>
      </c>
      <c r="D301" s="34">
        <v>647.6</v>
      </c>
      <c r="E301" s="31">
        <v>737.1</v>
      </c>
      <c r="L301" s="2" t="s">
        <v>702</v>
      </c>
      <c r="M301" s="2">
        <v>274482</v>
      </c>
      <c r="O301" s="2" t="s">
        <v>594</v>
      </c>
      <c r="P301" s="2" t="s">
        <v>595</v>
      </c>
      <c r="Q301" s="2" t="s">
        <v>899</v>
      </c>
      <c r="R301" s="2" t="s">
        <v>1132</v>
      </c>
    </row>
    <row r="302" spans="1:18" ht="15" x14ac:dyDescent="0.25">
      <c r="A302" s="32" t="s">
        <v>973</v>
      </c>
      <c r="B302" s="27" t="s">
        <v>376</v>
      </c>
      <c r="C302" s="33">
        <v>54</v>
      </c>
      <c r="D302" s="34">
        <v>667.3</v>
      </c>
      <c r="E302" s="31">
        <v>756.9</v>
      </c>
      <c r="L302" s="2" t="s">
        <v>255</v>
      </c>
      <c r="M302" s="2">
        <v>366961</v>
      </c>
      <c r="O302" s="2" t="s">
        <v>596</v>
      </c>
      <c r="P302" s="2" t="s">
        <v>597</v>
      </c>
      <c r="Q302" s="2" t="s">
        <v>899</v>
      </c>
      <c r="R302" s="2" t="s">
        <v>1132</v>
      </c>
    </row>
    <row r="303" spans="1:18" ht="26.25" x14ac:dyDescent="0.25">
      <c r="A303" s="32" t="s">
        <v>974</v>
      </c>
      <c r="B303" s="27" t="s">
        <v>378</v>
      </c>
      <c r="C303" s="33">
        <v>52</v>
      </c>
      <c r="D303" s="34">
        <v>727.4</v>
      </c>
      <c r="E303" s="34">
        <v>870</v>
      </c>
      <c r="L303" s="2" t="s">
        <v>431</v>
      </c>
      <c r="M303" s="2">
        <v>475003</v>
      </c>
      <c r="O303" s="2" t="s">
        <v>598</v>
      </c>
      <c r="P303" s="2" t="s">
        <v>599</v>
      </c>
      <c r="Q303" s="2" t="s">
        <v>899</v>
      </c>
      <c r="R303" s="2" t="s">
        <v>1132</v>
      </c>
    </row>
    <row r="304" spans="1:18" ht="26.25" x14ac:dyDescent="0.25">
      <c r="A304" s="32" t="s">
        <v>975</v>
      </c>
      <c r="B304" s="27" t="s">
        <v>380</v>
      </c>
      <c r="C304" s="33">
        <v>55</v>
      </c>
      <c r="D304" s="34">
        <v>688.4</v>
      </c>
      <c r="E304" s="31">
        <v>824.2</v>
      </c>
      <c r="L304" s="2" t="s">
        <v>185</v>
      </c>
      <c r="M304" s="2">
        <v>368326</v>
      </c>
      <c r="O304" s="2" t="s">
        <v>600</v>
      </c>
      <c r="P304" s="2" t="s">
        <v>601</v>
      </c>
      <c r="Q304" s="2" t="s">
        <v>899</v>
      </c>
      <c r="R304" s="2" t="s">
        <v>1132</v>
      </c>
    </row>
    <row r="305" spans="1:18" ht="26.25" x14ac:dyDescent="0.25">
      <c r="A305" s="32" t="s">
        <v>976</v>
      </c>
      <c r="B305" s="27" t="s">
        <v>382</v>
      </c>
      <c r="C305" s="33">
        <v>43</v>
      </c>
      <c r="D305" s="34">
        <v>628.6</v>
      </c>
      <c r="E305" s="34">
        <v>710.9</v>
      </c>
      <c r="L305" s="2" t="s">
        <v>703</v>
      </c>
      <c r="M305" s="2">
        <v>225419</v>
      </c>
      <c r="O305" s="2" t="s">
        <v>602</v>
      </c>
      <c r="P305" s="2" t="s">
        <v>603</v>
      </c>
      <c r="Q305" s="2" t="s">
        <v>899</v>
      </c>
      <c r="R305" s="2" t="s">
        <v>1132</v>
      </c>
    </row>
    <row r="306" spans="1:18" ht="15" x14ac:dyDescent="0.25">
      <c r="A306" s="32" t="s">
        <v>701</v>
      </c>
      <c r="B306" s="27" t="s">
        <v>977</v>
      </c>
      <c r="C306" s="30">
        <v>386</v>
      </c>
      <c r="D306" s="31">
        <v>738.8</v>
      </c>
      <c r="E306" s="31">
        <v>903.7</v>
      </c>
      <c r="L306" s="2" t="s">
        <v>473</v>
      </c>
      <c r="M306" s="2">
        <v>403839</v>
      </c>
      <c r="O306" s="2" t="s">
        <v>604</v>
      </c>
      <c r="P306" s="2" t="s">
        <v>605</v>
      </c>
      <c r="Q306" s="2" t="s">
        <v>899</v>
      </c>
      <c r="R306" s="2" t="s">
        <v>1132</v>
      </c>
    </row>
    <row r="307" spans="1:18" ht="15" x14ac:dyDescent="0.25">
      <c r="A307" s="32" t="s">
        <v>978</v>
      </c>
      <c r="B307" s="27" t="s">
        <v>412</v>
      </c>
      <c r="C307" s="33">
        <v>40</v>
      </c>
      <c r="D307" s="34">
        <v>834.6</v>
      </c>
      <c r="E307" s="34">
        <v>1051.8</v>
      </c>
      <c r="L307" s="2" t="s">
        <v>74</v>
      </c>
      <c r="M307" s="2">
        <v>355669</v>
      </c>
      <c r="O307" s="2" t="s">
        <v>606</v>
      </c>
      <c r="P307" s="2" t="s">
        <v>607</v>
      </c>
      <c r="Q307" s="2" t="s">
        <v>899</v>
      </c>
      <c r="R307" s="2" t="s">
        <v>1132</v>
      </c>
    </row>
    <row r="308" spans="1:18" ht="26.25" x14ac:dyDescent="0.25">
      <c r="A308" s="32" t="s">
        <v>979</v>
      </c>
      <c r="B308" s="27" t="s">
        <v>414</v>
      </c>
      <c r="C308" s="37">
        <v>25</v>
      </c>
      <c r="D308" s="34">
        <v>705.7</v>
      </c>
      <c r="E308" s="34">
        <v>844.8</v>
      </c>
      <c r="L308" s="2" t="s">
        <v>175</v>
      </c>
      <c r="M308" s="2">
        <v>280161</v>
      </c>
      <c r="O308" s="2" t="s">
        <v>608</v>
      </c>
      <c r="P308" s="2" t="s">
        <v>609</v>
      </c>
      <c r="Q308" s="2" t="s">
        <v>899</v>
      </c>
      <c r="R308" s="2" t="s">
        <v>1132</v>
      </c>
    </row>
    <row r="309" spans="1:18" ht="15" x14ac:dyDescent="0.25">
      <c r="A309" s="32" t="s">
        <v>980</v>
      </c>
      <c r="B309" s="27" t="s">
        <v>416</v>
      </c>
      <c r="C309" s="33">
        <v>53</v>
      </c>
      <c r="D309" s="34">
        <v>747.7</v>
      </c>
      <c r="E309" s="34">
        <v>919.6</v>
      </c>
      <c r="L309" s="2" t="s">
        <v>301</v>
      </c>
      <c r="M309" s="2">
        <v>202735</v>
      </c>
      <c r="O309" s="2" t="s">
        <v>610</v>
      </c>
      <c r="P309" s="2" t="s">
        <v>611</v>
      </c>
      <c r="Q309" s="2" t="s">
        <v>899</v>
      </c>
      <c r="R309" s="2" t="s">
        <v>1132</v>
      </c>
    </row>
    <row r="310" spans="1:18" ht="15" x14ac:dyDescent="0.25">
      <c r="A310" s="32" t="s">
        <v>981</v>
      </c>
      <c r="B310" s="27" t="s">
        <v>418</v>
      </c>
      <c r="C310" s="37">
        <v>28</v>
      </c>
      <c r="D310" s="38">
        <v>683.4</v>
      </c>
      <c r="E310" s="34">
        <v>938.9</v>
      </c>
      <c r="L310" s="2" t="s">
        <v>331</v>
      </c>
      <c r="M310" s="2">
        <v>197067</v>
      </c>
      <c r="O310" s="2" t="s">
        <v>612</v>
      </c>
      <c r="P310" s="2" t="s">
        <v>613</v>
      </c>
      <c r="Q310" s="2" t="s">
        <v>899</v>
      </c>
      <c r="R310" s="2" t="s">
        <v>1132</v>
      </c>
    </row>
    <row r="311" spans="1:18" ht="26.25" x14ac:dyDescent="0.25">
      <c r="A311" s="32" t="s">
        <v>982</v>
      </c>
      <c r="B311" s="27" t="s">
        <v>420</v>
      </c>
      <c r="C311" s="33">
        <v>43</v>
      </c>
      <c r="D311" s="34">
        <v>704.7</v>
      </c>
      <c r="E311" s="31">
        <v>849.9</v>
      </c>
      <c r="L311" s="2" t="s">
        <v>383</v>
      </c>
      <c r="M311" s="2">
        <v>318852</v>
      </c>
      <c r="O311" s="2" t="s">
        <v>614</v>
      </c>
      <c r="P311" s="2" t="s">
        <v>615</v>
      </c>
      <c r="Q311" s="2" t="s">
        <v>899</v>
      </c>
      <c r="R311" s="2" t="s">
        <v>1132</v>
      </c>
    </row>
    <row r="312" spans="1:18" ht="15" x14ac:dyDescent="0.25">
      <c r="A312" s="32" t="s">
        <v>983</v>
      </c>
      <c r="B312" s="27" t="s">
        <v>422</v>
      </c>
      <c r="C312" s="37">
        <v>28</v>
      </c>
      <c r="D312" s="34">
        <v>727.9</v>
      </c>
      <c r="E312" s="34">
        <v>875.2</v>
      </c>
      <c r="L312" s="2" t="s">
        <v>481</v>
      </c>
      <c r="M312" s="2">
        <v>271082</v>
      </c>
      <c r="O312" s="2" t="s">
        <v>616</v>
      </c>
      <c r="P312" s="2" t="s">
        <v>617</v>
      </c>
      <c r="Q312" s="2" t="s">
        <v>899</v>
      </c>
      <c r="R312" s="2" t="s">
        <v>1132</v>
      </c>
    </row>
    <row r="313" spans="1:18" ht="15" x14ac:dyDescent="0.25">
      <c r="A313" s="32" t="s">
        <v>984</v>
      </c>
      <c r="B313" s="27" t="s">
        <v>424</v>
      </c>
      <c r="C313" s="33">
        <v>32</v>
      </c>
      <c r="D313" s="34">
        <v>738</v>
      </c>
      <c r="E313" s="34">
        <v>867.4</v>
      </c>
      <c r="L313" s="2" t="s">
        <v>704</v>
      </c>
      <c r="M313" s="2">
        <v>346673</v>
      </c>
      <c r="O313" s="2" t="s">
        <v>618</v>
      </c>
      <c r="P313" s="2" t="s">
        <v>619</v>
      </c>
      <c r="Q313" s="2" t="s">
        <v>899</v>
      </c>
      <c r="R313" s="2" t="s">
        <v>1132</v>
      </c>
    </row>
    <row r="314" spans="1:18" ht="15" x14ac:dyDescent="0.25">
      <c r="A314" s="32" t="s">
        <v>985</v>
      </c>
      <c r="B314" s="27" t="s">
        <v>426</v>
      </c>
      <c r="C314" s="33">
        <v>33</v>
      </c>
      <c r="D314" s="34">
        <v>798.3</v>
      </c>
      <c r="E314" s="34">
        <v>955.3</v>
      </c>
      <c r="L314" s="2" t="s">
        <v>503</v>
      </c>
      <c r="M314" s="2">
        <v>153203</v>
      </c>
      <c r="O314" s="2" t="s">
        <v>620</v>
      </c>
      <c r="P314" s="2" t="s">
        <v>621</v>
      </c>
      <c r="Q314" s="2" t="s">
        <v>899</v>
      </c>
      <c r="R314" s="2" t="s">
        <v>1132</v>
      </c>
    </row>
    <row r="315" spans="1:18" ht="15" x14ac:dyDescent="0.25">
      <c r="A315" s="32" t="s">
        <v>986</v>
      </c>
      <c r="B315" s="27" t="s">
        <v>428</v>
      </c>
      <c r="C315" s="37">
        <v>27</v>
      </c>
      <c r="D315" s="34">
        <v>725.4</v>
      </c>
      <c r="E315" s="38">
        <v>906.4</v>
      </c>
      <c r="L315" s="2" t="s">
        <v>106</v>
      </c>
      <c r="M315" s="2">
        <v>298478</v>
      </c>
      <c r="O315" s="2" t="s">
        <v>622</v>
      </c>
      <c r="P315" s="2" t="s">
        <v>623</v>
      </c>
      <c r="Q315" s="2" t="s">
        <v>1022</v>
      </c>
      <c r="R315" s="2" t="s">
        <v>1133</v>
      </c>
    </row>
    <row r="316" spans="1:18" ht="15" x14ac:dyDescent="0.25">
      <c r="A316" s="32" t="s">
        <v>987</v>
      </c>
      <c r="B316" s="27" t="s">
        <v>430</v>
      </c>
      <c r="C316" s="33">
        <v>41</v>
      </c>
      <c r="D316" s="34">
        <v>711.8</v>
      </c>
      <c r="E316" s="34">
        <v>870.5</v>
      </c>
      <c r="L316" s="2" t="s">
        <v>243</v>
      </c>
      <c r="M316" s="2">
        <v>431534</v>
      </c>
      <c r="O316" s="2" t="s">
        <v>624</v>
      </c>
      <c r="P316" s="2" t="s">
        <v>625</v>
      </c>
      <c r="Q316" s="2" t="s">
        <v>1022</v>
      </c>
      <c r="R316" s="2" t="s">
        <v>1133</v>
      </c>
    </row>
    <row r="317" spans="1:18" ht="15" x14ac:dyDescent="0.25">
      <c r="A317" s="32" t="s">
        <v>988</v>
      </c>
      <c r="B317" s="27" t="s">
        <v>432</v>
      </c>
      <c r="C317" s="33">
        <v>37</v>
      </c>
      <c r="D317" s="34">
        <v>699.5</v>
      </c>
      <c r="E317" s="34">
        <v>837.3</v>
      </c>
      <c r="L317" s="2" t="s">
        <v>80</v>
      </c>
      <c r="M317" s="2">
        <v>491421</v>
      </c>
      <c r="O317" s="2" t="s">
        <v>626</v>
      </c>
      <c r="P317" s="2" t="s">
        <v>627</v>
      </c>
      <c r="Q317" s="2" t="s">
        <v>1022</v>
      </c>
      <c r="R317" s="2" t="s">
        <v>1133</v>
      </c>
    </row>
    <row r="318" spans="1:18" ht="15" x14ac:dyDescent="0.25">
      <c r="A318" s="32" t="s">
        <v>704</v>
      </c>
      <c r="B318" s="27" t="s">
        <v>989</v>
      </c>
      <c r="C318" s="30">
        <v>263</v>
      </c>
      <c r="D318" s="31">
        <v>608.79999999999995</v>
      </c>
      <c r="E318" s="31">
        <v>729.4</v>
      </c>
      <c r="L318" s="2" t="s">
        <v>513</v>
      </c>
      <c r="M318" s="2">
        <v>186642</v>
      </c>
      <c r="O318" s="2" t="s">
        <v>628</v>
      </c>
      <c r="P318" s="2" t="s">
        <v>629</v>
      </c>
      <c r="Q318" s="2" t="s">
        <v>1022</v>
      </c>
      <c r="R318" s="2" t="s">
        <v>1133</v>
      </c>
    </row>
    <row r="319" spans="1:18" ht="15" x14ac:dyDescent="0.25">
      <c r="A319" s="32" t="s">
        <v>990</v>
      </c>
      <c r="B319" s="27" t="s">
        <v>444</v>
      </c>
      <c r="C319" s="37">
        <v>16</v>
      </c>
      <c r="D319" s="34">
        <v>530.6</v>
      </c>
      <c r="E319" s="34">
        <v>641.5</v>
      </c>
      <c r="L319" s="2" t="s">
        <v>433</v>
      </c>
      <c r="M319" s="2">
        <v>442868</v>
      </c>
      <c r="O319" s="2" t="s">
        <v>630</v>
      </c>
      <c r="P319" s="2" t="s">
        <v>631</v>
      </c>
      <c r="Q319" s="2" t="s">
        <v>1022</v>
      </c>
      <c r="R319" s="2" t="s">
        <v>1133</v>
      </c>
    </row>
    <row r="320" spans="1:18" ht="15" x14ac:dyDescent="0.25">
      <c r="A320" s="32" t="s">
        <v>991</v>
      </c>
      <c r="B320" s="27" t="s">
        <v>446</v>
      </c>
      <c r="C320" s="33">
        <v>40</v>
      </c>
      <c r="D320" s="34">
        <v>574.5</v>
      </c>
      <c r="E320" s="31">
        <v>648.29999999999995</v>
      </c>
      <c r="L320" s="2" t="s">
        <v>82</v>
      </c>
      <c r="M320" s="2">
        <v>436085</v>
      </c>
      <c r="O320" s="2" t="s">
        <v>632</v>
      </c>
      <c r="P320" s="2" t="s">
        <v>633</v>
      </c>
      <c r="Q320" s="2" t="s">
        <v>1022</v>
      </c>
      <c r="R320" s="2" t="s">
        <v>1133</v>
      </c>
    </row>
    <row r="321" spans="1:18" ht="15" x14ac:dyDescent="0.25">
      <c r="A321" s="32" t="s">
        <v>992</v>
      </c>
      <c r="B321" s="27" t="s">
        <v>448</v>
      </c>
      <c r="C321" s="33">
        <v>31</v>
      </c>
      <c r="D321" s="34">
        <v>654.9</v>
      </c>
      <c r="E321" s="34">
        <v>731.7</v>
      </c>
      <c r="L321" s="2" t="s">
        <v>543</v>
      </c>
      <c r="M321" s="2">
        <v>167787</v>
      </c>
      <c r="O321" s="2" t="s">
        <v>634</v>
      </c>
      <c r="P321" s="2" t="s">
        <v>635</v>
      </c>
      <c r="Q321" s="2" t="s">
        <v>1022</v>
      </c>
      <c r="R321" s="2" t="s">
        <v>1133</v>
      </c>
    </row>
    <row r="322" spans="1:18" ht="15" x14ac:dyDescent="0.25">
      <c r="A322" s="32" t="s">
        <v>993</v>
      </c>
      <c r="B322" s="27" t="s">
        <v>450</v>
      </c>
      <c r="C322" s="33">
        <v>40</v>
      </c>
      <c r="D322" s="34">
        <v>593.9</v>
      </c>
      <c r="E322" s="31">
        <v>702.5</v>
      </c>
      <c r="L322" s="2" t="s">
        <v>465</v>
      </c>
      <c r="M322" s="2">
        <v>224071</v>
      </c>
      <c r="O322" s="2" t="s">
        <v>636</v>
      </c>
      <c r="P322" s="2" t="s">
        <v>637</v>
      </c>
      <c r="Q322" s="2" t="s">
        <v>1022</v>
      </c>
      <c r="R322" s="2" t="s">
        <v>1133</v>
      </c>
    </row>
    <row r="323" spans="1:18" ht="15" x14ac:dyDescent="0.25">
      <c r="A323" s="32" t="s">
        <v>994</v>
      </c>
      <c r="B323" s="27" t="s">
        <v>452</v>
      </c>
      <c r="C323" s="33">
        <v>41</v>
      </c>
      <c r="D323" s="34">
        <v>669.6</v>
      </c>
      <c r="E323" s="34">
        <v>815.6</v>
      </c>
      <c r="L323" s="2" t="s">
        <v>705</v>
      </c>
      <c r="M323" s="2">
        <v>261585</v>
      </c>
      <c r="O323" s="2" t="s">
        <v>638</v>
      </c>
      <c r="P323" s="2" t="s">
        <v>639</v>
      </c>
      <c r="Q323" s="2" t="s">
        <v>1022</v>
      </c>
      <c r="R323" s="2" t="s">
        <v>1133</v>
      </c>
    </row>
    <row r="324" spans="1:18" ht="15" x14ac:dyDescent="0.25">
      <c r="A324" s="32" t="s">
        <v>995</v>
      </c>
      <c r="B324" s="27" t="s">
        <v>454</v>
      </c>
      <c r="C324" s="33">
        <v>57</v>
      </c>
      <c r="D324" s="34">
        <v>666.4</v>
      </c>
      <c r="E324" s="31">
        <v>794.8</v>
      </c>
      <c r="L324" s="2" t="s">
        <v>457</v>
      </c>
      <c r="M324" s="2">
        <v>303174</v>
      </c>
      <c r="O324" s="2" t="s">
        <v>640</v>
      </c>
      <c r="P324" s="2" t="s">
        <v>641</v>
      </c>
      <c r="Q324" s="2" t="s">
        <v>1022</v>
      </c>
      <c r="R324" s="2" t="s">
        <v>1133</v>
      </c>
    </row>
    <row r="325" spans="1:18" ht="15" x14ac:dyDescent="0.25">
      <c r="A325" s="32" t="s">
        <v>996</v>
      </c>
      <c r="B325" s="27" t="s">
        <v>456</v>
      </c>
      <c r="C325" s="33">
        <v>38</v>
      </c>
      <c r="D325" s="34">
        <v>576.1</v>
      </c>
      <c r="E325" s="31">
        <v>687</v>
      </c>
      <c r="L325" s="2" t="s">
        <v>467</v>
      </c>
      <c r="M325" s="2">
        <v>294065</v>
      </c>
      <c r="O325" s="2" t="s">
        <v>642</v>
      </c>
      <c r="P325" s="2" t="s">
        <v>643</v>
      </c>
      <c r="Q325" s="2" t="s">
        <v>1022</v>
      </c>
      <c r="R325" s="2" t="s">
        <v>1133</v>
      </c>
    </row>
    <row r="326" spans="1:18" ht="15" x14ac:dyDescent="0.25">
      <c r="A326" s="26" t="s">
        <v>997</v>
      </c>
      <c r="B326" s="27" t="s">
        <v>998</v>
      </c>
      <c r="C326" s="30">
        <v>1598</v>
      </c>
      <c r="D326" s="31">
        <v>576.1</v>
      </c>
      <c r="E326" s="31">
        <v>671.8</v>
      </c>
      <c r="L326" s="2" t="s">
        <v>303</v>
      </c>
      <c r="M326" s="2">
        <v>161499</v>
      </c>
      <c r="O326" s="2" t="s">
        <v>644</v>
      </c>
      <c r="P326" s="2" t="s">
        <v>645</v>
      </c>
      <c r="Q326" s="2" t="s">
        <v>1022</v>
      </c>
      <c r="R326" s="2" t="s">
        <v>1133</v>
      </c>
    </row>
    <row r="327" spans="1:18" ht="26.25" x14ac:dyDescent="0.25">
      <c r="A327" s="32" t="s">
        <v>48</v>
      </c>
      <c r="B327" s="27" t="s">
        <v>47</v>
      </c>
      <c r="C327" s="33">
        <v>50</v>
      </c>
      <c r="D327" s="34">
        <v>583.4</v>
      </c>
      <c r="E327" s="31">
        <v>735.2</v>
      </c>
      <c r="L327" s="2" t="s">
        <v>469</v>
      </c>
      <c r="M327" s="2">
        <v>223998</v>
      </c>
      <c r="O327" s="2" t="s">
        <v>646</v>
      </c>
      <c r="P327" s="2" t="s">
        <v>647</v>
      </c>
      <c r="Q327" s="2" t="s">
        <v>1022</v>
      </c>
      <c r="R327" s="2" t="s">
        <v>1133</v>
      </c>
    </row>
    <row r="328" spans="1:18" ht="39" x14ac:dyDescent="0.25">
      <c r="A328" s="32" t="s">
        <v>667</v>
      </c>
      <c r="B328" s="27" t="s">
        <v>113</v>
      </c>
      <c r="C328" s="30">
        <v>110</v>
      </c>
      <c r="D328" s="31">
        <v>560.9</v>
      </c>
      <c r="E328" s="31">
        <v>673.2</v>
      </c>
      <c r="L328" s="2" t="s">
        <v>32</v>
      </c>
      <c r="M328" s="2">
        <v>286987</v>
      </c>
      <c r="O328" s="2" t="s">
        <v>648</v>
      </c>
      <c r="P328" s="2" t="s">
        <v>649</v>
      </c>
      <c r="Q328" s="2" t="s">
        <v>1022</v>
      </c>
      <c r="R328" s="2" t="s">
        <v>1133</v>
      </c>
    </row>
    <row r="329" spans="1:18" ht="15" x14ac:dyDescent="0.25">
      <c r="A329" s="32" t="s">
        <v>707</v>
      </c>
      <c r="B329" s="27" t="s">
        <v>49</v>
      </c>
      <c r="C329" s="30">
        <v>158</v>
      </c>
      <c r="D329" s="31">
        <v>622.79999999999995</v>
      </c>
      <c r="E329" s="31">
        <v>715.5</v>
      </c>
      <c r="O329" s="2" t="s">
        <v>650</v>
      </c>
      <c r="P329" s="2" t="s">
        <v>651</v>
      </c>
      <c r="Q329" s="2" t="s">
        <v>1022</v>
      </c>
      <c r="R329" s="2" t="s">
        <v>1133</v>
      </c>
    </row>
    <row r="330" spans="1:18" ht="15" x14ac:dyDescent="0.25">
      <c r="A330" s="32" t="s">
        <v>116</v>
      </c>
      <c r="B330" s="27" t="s">
        <v>115</v>
      </c>
      <c r="C330" s="30">
        <v>101</v>
      </c>
      <c r="D330" s="31">
        <v>580.29999999999995</v>
      </c>
      <c r="E330" s="31">
        <v>665.7</v>
      </c>
      <c r="O330" s="2" t="s">
        <v>652</v>
      </c>
      <c r="P330" s="2" t="s">
        <v>653</v>
      </c>
      <c r="Q330" s="2" t="s">
        <v>1022</v>
      </c>
      <c r="R330" s="2" t="s">
        <v>1133</v>
      </c>
    </row>
    <row r="331" spans="1:18" ht="15" x14ac:dyDescent="0.25">
      <c r="A331" s="32" t="s">
        <v>52</v>
      </c>
      <c r="B331" s="27" t="s">
        <v>51</v>
      </c>
      <c r="C331" s="33">
        <v>65</v>
      </c>
      <c r="D331" s="31">
        <v>574.79999999999995</v>
      </c>
      <c r="E331" s="31">
        <v>674.8</v>
      </c>
      <c r="O331" s="2" t="s">
        <v>654</v>
      </c>
      <c r="P331" s="2" t="s">
        <v>655</v>
      </c>
      <c r="Q331" s="2" t="s">
        <v>1022</v>
      </c>
      <c r="R331" s="2" t="s">
        <v>1133</v>
      </c>
    </row>
    <row r="332" spans="1:18" ht="15" x14ac:dyDescent="0.25">
      <c r="A332" s="32" t="s">
        <v>56</v>
      </c>
      <c r="B332" s="27" t="s">
        <v>55</v>
      </c>
      <c r="C332" s="33">
        <v>61</v>
      </c>
      <c r="D332" s="31">
        <v>522</v>
      </c>
      <c r="E332" s="31">
        <v>588.5</v>
      </c>
      <c r="O332" s="2" t="s">
        <v>656</v>
      </c>
      <c r="P332" s="2" t="s">
        <v>657</v>
      </c>
      <c r="Q332" s="2" t="s">
        <v>1022</v>
      </c>
      <c r="R332" s="2" t="s">
        <v>1133</v>
      </c>
    </row>
    <row r="333" spans="1:18" ht="26.25" x14ac:dyDescent="0.25">
      <c r="A333" s="32" t="s">
        <v>54</v>
      </c>
      <c r="B333" s="27" t="s">
        <v>53</v>
      </c>
      <c r="C333" s="33">
        <v>92</v>
      </c>
      <c r="D333" s="31">
        <v>613.29999999999995</v>
      </c>
      <c r="E333" s="31">
        <v>687.8</v>
      </c>
      <c r="O333" s="2" t="s">
        <v>658</v>
      </c>
      <c r="P333" s="2" t="s">
        <v>659</v>
      </c>
      <c r="Q333" s="2" t="s">
        <v>1022</v>
      </c>
      <c r="R333" s="2" t="s">
        <v>1133</v>
      </c>
    </row>
    <row r="334" spans="1:18" ht="15" x14ac:dyDescent="0.25">
      <c r="A334" s="32" t="s">
        <v>60</v>
      </c>
      <c r="B334" s="27" t="s">
        <v>59</v>
      </c>
      <c r="C334" s="33">
        <v>88</v>
      </c>
      <c r="D334" s="31">
        <v>583.1</v>
      </c>
      <c r="E334" s="31">
        <v>701.9</v>
      </c>
      <c r="O334" s="2" t="s">
        <v>660</v>
      </c>
      <c r="P334" s="2" t="s">
        <v>661</v>
      </c>
      <c r="Q334" s="2" t="s">
        <v>1022</v>
      </c>
      <c r="R334" s="2" t="s">
        <v>1133</v>
      </c>
    </row>
    <row r="335" spans="1:18" ht="15" x14ac:dyDescent="0.25">
      <c r="A335" s="32" t="s">
        <v>58</v>
      </c>
      <c r="B335" s="27" t="s">
        <v>57</v>
      </c>
      <c r="C335" s="33">
        <v>40</v>
      </c>
      <c r="D335" s="31">
        <v>542.29999999999995</v>
      </c>
      <c r="E335" s="31">
        <v>600.4</v>
      </c>
      <c r="O335" s="2" t="s">
        <v>662</v>
      </c>
      <c r="P335" s="2" t="s">
        <v>663</v>
      </c>
      <c r="Q335" s="2" t="s">
        <v>1022</v>
      </c>
      <c r="R335" s="2" t="s">
        <v>1133</v>
      </c>
    </row>
    <row r="336" spans="1:18" ht="15" x14ac:dyDescent="0.25">
      <c r="A336" s="32" t="s">
        <v>102</v>
      </c>
      <c r="B336" s="27" t="s">
        <v>101</v>
      </c>
      <c r="C336" s="30">
        <v>122</v>
      </c>
      <c r="D336" s="31">
        <v>517.20000000000005</v>
      </c>
      <c r="E336" s="31">
        <v>583.79999999999995</v>
      </c>
      <c r="O336" s="2" t="s">
        <v>664</v>
      </c>
      <c r="P336" s="2" t="s">
        <v>665</v>
      </c>
      <c r="Q336" s="2" t="s">
        <v>1022</v>
      </c>
      <c r="R336" s="2" t="s">
        <v>1133</v>
      </c>
    </row>
    <row r="337" spans="1:5" ht="15" x14ac:dyDescent="0.25">
      <c r="A337" s="32" t="s">
        <v>999</v>
      </c>
      <c r="B337" s="27" t="s">
        <v>103</v>
      </c>
      <c r="C337" s="37" t="s">
        <v>842</v>
      </c>
      <c r="D337" s="38" t="s">
        <v>842</v>
      </c>
      <c r="E337" s="38">
        <v>760.9</v>
      </c>
    </row>
    <row r="338" spans="1:5" ht="15" x14ac:dyDescent="0.25">
      <c r="A338" s="32" t="s">
        <v>106</v>
      </c>
      <c r="B338" s="27" t="s">
        <v>105</v>
      </c>
      <c r="C338" s="30">
        <v>153</v>
      </c>
      <c r="D338" s="31">
        <v>608.6</v>
      </c>
      <c r="E338" s="31">
        <v>723.8</v>
      </c>
    </row>
    <row r="339" spans="1:5" ht="15" x14ac:dyDescent="0.25">
      <c r="A339" s="32" t="s">
        <v>676</v>
      </c>
      <c r="B339" s="27" t="s">
        <v>1000</v>
      </c>
      <c r="C339" s="30">
        <v>201</v>
      </c>
      <c r="D339" s="31">
        <v>566.9</v>
      </c>
      <c r="E339" s="31">
        <v>645.1</v>
      </c>
    </row>
    <row r="340" spans="1:5" ht="15" x14ac:dyDescent="0.25">
      <c r="A340" s="32" t="s">
        <v>1001</v>
      </c>
      <c r="B340" s="27" t="s">
        <v>160</v>
      </c>
      <c r="C340" s="33">
        <v>36</v>
      </c>
      <c r="D340" s="34">
        <v>595.5</v>
      </c>
      <c r="E340" s="31">
        <v>669.9</v>
      </c>
    </row>
    <row r="341" spans="1:5" ht="15" x14ac:dyDescent="0.25">
      <c r="A341" s="32" t="s">
        <v>1002</v>
      </c>
      <c r="B341" s="27" t="s">
        <v>162</v>
      </c>
      <c r="C341" s="33">
        <v>38</v>
      </c>
      <c r="D341" s="34">
        <v>591.79999999999995</v>
      </c>
      <c r="E341" s="31">
        <v>659.7</v>
      </c>
    </row>
    <row r="342" spans="1:5" ht="15" x14ac:dyDescent="0.25">
      <c r="A342" s="32" t="s">
        <v>1003</v>
      </c>
      <c r="B342" s="27" t="s">
        <v>164</v>
      </c>
      <c r="C342" s="33">
        <v>24</v>
      </c>
      <c r="D342" s="34">
        <v>596.29999999999995</v>
      </c>
      <c r="E342" s="34">
        <v>664.9</v>
      </c>
    </row>
    <row r="343" spans="1:5" ht="15" x14ac:dyDescent="0.25">
      <c r="A343" s="32" t="s">
        <v>1004</v>
      </c>
      <c r="B343" s="27" t="s">
        <v>166</v>
      </c>
      <c r="C343" s="33">
        <v>24</v>
      </c>
      <c r="D343" s="34">
        <v>511.6</v>
      </c>
      <c r="E343" s="34">
        <v>593.9</v>
      </c>
    </row>
    <row r="344" spans="1:5" ht="15" x14ac:dyDescent="0.25">
      <c r="A344" s="32" t="s">
        <v>1005</v>
      </c>
      <c r="B344" s="27" t="s">
        <v>168</v>
      </c>
      <c r="C344" s="37">
        <v>18</v>
      </c>
      <c r="D344" s="34">
        <v>582.4</v>
      </c>
      <c r="E344" s="34">
        <v>695.6</v>
      </c>
    </row>
    <row r="345" spans="1:5" ht="15" x14ac:dyDescent="0.25">
      <c r="A345" s="32" t="s">
        <v>1006</v>
      </c>
      <c r="B345" s="27" t="s">
        <v>170</v>
      </c>
      <c r="C345" s="33">
        <v>33</v>
      </c>
      <c r="D345" s="34">
        <v>535.29999999999995</v>
      </c>
      <c r="E345" s="31">
        <v>612.9</v>
      </c>
    </row>
    <row r="346" spans="1:5" ht="15" x14ac:dyDescent="0.25">
      <c r="A346" s="32" t="s">
        <v>1007</v>
      </c>
      <c r="B346" s="27" t="s">
        <v>172</v>
      </c>
      <c r="C346" s="37">
        <v>17</v>
      </c>
      <c r="D346" s="34">
        <v>524.6</v>
      </c>
      <c r="E346" s="34">
        <v>641.1</v>
      </c>
    </row>
    <row r="347" spans="1:5" ht="15" x14ac:dyDescent="0.25">
      <c r="A347" s="32" t="s">
        <v>1008</v>
      </c>
      <c r="B347" s="27" t="s">
        <v>174</v>
      </c>
      <c r="C347" s="37">
        <v>12</v>
      </c>
      <c r="D347" s="38">
        <v>535.20000000000005</v>
      </c>
      <c r="E347" s="34">
        <v>605.79999999999995</v>
      </c>
    </row>
    <row r="348" spans="1:5" ht="15" x14ac:dyDescent="0.25">
      <c r="A348" s="32" t="s">
        <v>681</v>
      </c>
      <c r="B348" s="27" t="s">
        <v>1009</v>
      </c>
      <c r="C348" s="30">
        <v>188</v>
      </c>
      <c r="D348" s="31">
        <v>601.70000000000005</v>
      </c>
      <c r="E348" s="31">
        <v>699.9</v>
      </c>
    </row>
    <row r="349" spans="1:5" ht="15" x14ac:dyDescent="0.25">
      <c r="A349" s="32" t="s">
        <v>1010</v>
      </c>
      <c r="B349" s="27" t="s">
        <v>210</v>
      </c>
      <c r="C349" s="33">
        <v>41</v>
      </c>
      <c r="D349" s="34">
        <v>657.4</v>
      </c>
      <c r="E349" s="31">
        <v>757.7</v>
      </c>
    </row>
    <row r="350" spans="1:5" ht="15" x14ac:dyDescent="0.25">
      <c r="A350" s="32" t="s">
        <v>1011</v>
      </c>
      <c r="B350" s="27" t="s">
        <v>212</v>
      </c>
      <c r="C350" s="37">
        <v>25</v>
      </c>
      <c r="D350" s="34">
        <v>601.79999999999995</v>
      </c>
      <c r="E350" s="34">
        <v>725</v>
      </c>
    </row>
    <row r="351" spans="1:5" ht="15" x14ac:dyDescent="0.25">
      <c r="A351" s="32" t="s">
        <v>1012</v>
      </c>
      <c r="B351" s="27" t="s">
        <v>214</v>
      </c>
      <c r="C351" s="37">
        <v>21</v>
      </c>
      <c r="D351" s="34">
        <v>604.5</v>
      </c>
      <c r="E351" s="34">
        <v>711</v>
      </c>
    </row>
    <row r="352" spans="1:5" ht="15" x14ac:dyDescent="0.25">
      <c r="A352" s="32" t="s">
        <v>1013</v>
      </c>
      <c r="B352" s="27" t="s">
        <v>216</v>
      </c>
      <c r="C352" s="33">
        <v>40</v>
      </c>
      <c r="D352" s="34">
        <v>532.1</v>
      </c>
      <c r="E352" s="31">
        <v>641.1</v>
      </c>
    </row>
    <row r="353" spans="1:5" ht="15" x14ac:dyDescent="0.25">
      <c r="A353" s="32" t="s">
        <v>1014</v>
      </c>
      <c r="B353" s="27" t="s">
        <v>218</v>
      </c>
      <c r="C353" s="33">
        <v>35</v>
      </c>
      <c r="D353" s="34">
        <v>576</v>
      </c>
      <c r="E353" s="34">
        <v>690.3</v>
      </c>
    </row>
    <row r="354" spans="1:5" ht="15" x14ac:dyDescent="0.25">
      <c r="A354" s="32" t="s">
        <v>1015</v>
      </c>
      <c r="B354" s="27" t="s">
        <v>220</v>
      </c>
      <c r="C354" s="33">
        <v>26</v>
      </c>
      <c r="D354" s="34">
        <v>637.79999999999995</v>
      </c>
      <c r="E354" s="31">
        <v>679.6</v>
      </c>
    </row>
    <row r="355" spans="1:5" ht="15" x14ac:dyDescent="0.25">
      <c r="A355" s="32" t="s">
        <v>696</v>
      </c>
      <c r="B355" s="27" t="s">
        <v>1016</v>
      </c>
      <c r="C355" s="30">
        <v>168</v>
      </c>
      <c r="D355" s="31">
        <v>566.79999999999995</v>
      </c>
      <c r="E355" s="31">
        <v>653</v>
      </c>
    </row>
    <row r="356" spans="1:5" ht="15" x14ac:dyDescent="0.25">
      <c r="A356" s="32" t="s">
        <v>1017</v>
      </c>
      <c r="B356" s="27" t="s">
        <v>384</v>
      </c>
      <c r="C356" s="33">
        <v>32</v>
      </c>
      <c r="D356" s="34">
        <v>568.70000000000005</v>
      </c>
      <c r="E356" s="34">
        <v>697.3</v>
      </c>
    </row>
    <row r="357" spans="1:5" ht="15" x14ac:dyDescent="0.25">
      <c r="A357" s="32" t="s">
        <v>1018</v>
      </c>
      <c r="B357" s="27" t="s">
        <v>386</v>
      </c>
      <c r="C357" s="33">
        <v>34</v>
      </c>
      <c r="D357" s="31">
        <v>542</v>
      </c>
      <c r="E357" s="31">
        <v>651.1</v>
      </c>
    </row>
    <row r="358" spans="1:5" ht="26.25" x14ac:dyDescent="0.25">
      <c r="A358" s="32" t="s">
        <v>1019</v>
      </c>
      <c r="B358" s="27" t="s">
        <v>388</v>
      </c>
      <c r="C358" s="33">
        <v>54</v>
      </c>
      <c r="D358" s="31">
        <v>587.6</v>
      </c>
      <c r="E358" s="31">
        <v>665.1</v>
      </c>
    </row>
    <row r="359" spans="1:5" ht="39" x14ac:dyDescent="0.25">
      <c r="A359" s="32" t="s">
        <v>1020</v>
      </c>
      <c r="B359" s="27" t="s">
        <v>482</v>
      </c>
      <c r="C359" s="33">
        <v>48</v>
      </c>
      <c r="D359" s="34">
        <v>545.29999999999995</v>
      </c>
      <c r="E359" s="31">
        <v>612.1</v>
      </c>
    </row>
    <row r="360" spans="1:5" ht="15" x14ac:dyDescent="0.25">
      <c r="A360" s="26" t="s">
        <v>1021</v>
      </c>
      <c r="B360" s="27" t="s">
        <v>1022</v>
      </c>
      <c r="C360" s="30">
        <v>874</v>
      </c>
      <c r="D360" s="31">
        <v>572.5</v>
      </c>
      <c r="E360" s="31">
        <v>638.6</v>
      </c>
    </row>
    <row r="361" spans="1:5" ht="26.25" x14ac:dyDescent="0.25">
      <c r="A361" s="32" t="s">
        <v>1023</v>
      </c>
      <c r="B361" s="27" t="s">
        <v>622</v>
      </c>
      <c r="C361" s="37">
        <v>20</v>
      </c>
      <c r="D361" s="34">
        <v>586.70000000000005</v>
      </c>
      <c r="E361" s="31">
        <v>634.29999999999995</v>
      </c>
    </row>
    <row r="362" spans="1:5" ht="26.25" x14ac:dyDescent="0.25">
      <c r="A362" s="32" t="s">
        <v>1024</v>
      </c>
      <c r="B362" s="27" t="s">
        <v>624</v>
      </c>
      <c r="C362" s="33">
        <v>28</v>
      </c>
      <c r="D362" s="34">
        <v>518.20000000000005</v>
      </c>
      <c r="E362" s="31">
        <v>594.20000000000005</v>
      </c>
    </row>
    <row r="363" spans="1:5" ht="15" x14ac:dyDescent="0.25">
      <c r="A363" s="32" t="s">
        <v>1025</v>
      </c>
      <c r="B363" s="27" t="s">
        <v>626</v>
      </c>
      <c r="C363" s="33">
        <v>32</v>
      </c>
      <c r="D363" s="34">
        <v>555.1</v>
      </c>
      <c r="E363" s="31">
        <v>617.20000000000005</v>
      </c>
    </row>
    <row r="364" spans="1:5" ht="26.25" x14ac:dyDescent="0.25">
      <c r="A364" s="32" t="s">
        <v>1026</v>
      </c>
      <c r="B364" s="27" t="s">
        <v>628</v>
      </c>
      <c r="C364" s="37">
        <v>20</v>
      </c>
      <c r="D364" s="34">
        <v>518.9</v>
      </c>
      <c r="E364" s="31">
        <v>588.9</v>
      </c>
    </row>
    <row r="365" spans="1:5" ht="26.25" x14ac:dyDescent="0.25">
      <c r="A365" s="32" t="s">
        <v>1027</v>
      </c>
      <c r="B365" s="27" t="s">
        <v>630</v>
      </c>
      <c r="C365" s="33">
        <v>50</v>
      </c>
      <c r="D365" s="31">
        <v>576.9</v>
      </c>
      <c r="E365" s="34">
        <v>661.3</v>
      </c>
    </row>
    <row r="366" spans="1:5" ht="26.25" x14ac:dyDescent="0.25">
      <c r="A366" s="32" t="s">
        <v>1028</v>
      </c>
      <c r="B366" s="27" t="s">
        <v>632</v>
      </c>
      <c r="C366" s="33">
        <v>41</v>
      </c>
      <c r="D366" s="31">
        <v>574.9</v>
      </c>
      <c r="E366" s="31">
        <v>633.29999999999995</v>
      </c>
    </row>
    <row r="367" spans="1:5" ht="15" x14ac:dyDescent="0.25">
      <c r="A367" s="32" t="s">
        <v>1029</v>
      </c>
      <c r="B367" s="27" t="s">
        <v>662</v>
      </c>
      <c r="C367" s="33">
        <v>28</v>
      </c>
      <c r="D367" s="34">
        <v>537</v>
      </c>
      <c r="E367" s="31">
        <v>604.9</v>
      </c>
    </row>
    <row r="368" spans="1:5" ht="26.25" x14ac:dyDescent="0.25">
      <c r="A368" s="32" t="s">
        <v>1030</v>
      </c>
      <c r="B368" s="27" t="s">
        <v>634</v>
      </c>
      <c r="C368" s="37">
        <v>21</v>
      </c>
      <c r="D368" s="34">
        <v>553.6</v>
      </c>
      <c r="E368" s="34">
        <v>650.70000000000005</v>
      </c>
    </row>
    <row r="369" spans="1:5" ht="26.25" x14ac:dyDescent="0.25">
      <c r="A369" s="32" t="s">
        <v>1031</v>
      </c>
      <c r="B369" s="27" t="s">
        <v>636</v>
      </c>
      <c r="C369" s="33">
        <v>29</v>
      </c>
      <c r="D369" s="34">
        <v>569.4</v>
      </c>
      <c r="E369" s="31">
        <v>650.79999999999995</v>
      </c>
    </row>
    <row r="370" spans="1:5" ht="26.25" x14ac:dyDescent="0.25">
      <c r="A370" s="32" t="s">
        <v>1032</v>
      </c>
      <c r="B370" s="27" t="s">
        <v>638</v>
      </c>
      <c r="C370" s="33">
        <v>51</v>
      </c>
      <c r="D370" s="31">
        <v>573.70000000000005</v>
      </c>
      <c r="E370" s="31">
        <v>657.7</v>
      </c>
    </row>
    <row r="371" spans="1:5" ht="26.25" x14ac:dyDescent="0.25">
      <c r="A371" s="32" t="s">
        <v>1033</v>
      </c>
      <c r="B371" s="27" t="s">
        <v>640</v>
      </c>
      <c r="C371" s="33">
        <v>63</v>
      </c>
      <c r="D371" s="31">
        <v>554.6</v>
      </c>
      <c r="E371" s="31">
        <v>618.5</v>
      </c>
    </row>
    <row r="372" spans="1:5" ht="39" x14ac:dyDescent="0.25">
      <c r="A372" s="32" t="s">
        <v>1034</v>
      </c>
      <c r="B372" s="27" t="s">
        <v>642</v>
      </c>
      <c r="C372" s="33">
        <v>44</v>
      </c>
      <c r="D372" s="34">
        <v>593.79999999999995</v>
      </c>
      <c r="E372" s="31">
        <v>626.1</v>
      </c>
    </row>
    <row r="373" spans="1:5" ht="26.25" x14ac:dyDescent="0.25">
      <c r="A373" s="32" t="s">
        <v>1035</v>
      </c>
      <c r="B373" s="27" t="s">
        <v>644</v>
      </c>
      <c r="C373" s="33">
        <v>41</v>
      </c>
      <c r="D373" s="34">
        <v>577.5</v>
      </c>
      <c r="E373" s="31">
        <v>632</v>
      </c>
    </row>
    <row r="374" spans="1:5" ht="39" x14ac:dyDescent="0.25">
      <c r="A374" s="32" t="s">
        <v>1036</v>
      </c>
      <c r="B374" s="27" t="s">
        <v>646</v>
      </c>
      <c r="C374" s="33">
        <v>36</v>
      </c>
      <c r="D374" s="34">
        <v>595.6</v>
      </c>
      <c r="E374" s="31">
        <v>670.7</v>
      </c>
    </row>
    <row r="375" spans="1:5" ht="26.25" x14ac:dyDescent="0.25">
      <c r="A375" s="32" t="s">
        <v>1037</v>
      </c>
      <c r="B375" s="27" t="s">
        <v>648</v>
      </c>
      <c r="C375" s="30">
        <v>106</v>
      </c>
      <c r="D375" s="31">
        <v>574.9</v>
      </c>
      <c r="E375" s="31">
        <v>646.4</v>
      </c>
    </row>
    <row r="376" spans="1:5" ht="39" x14ac:dyDescent="0.25">
      <c r="A376" s="32" t="s">
        <v>1038</v>
      </c>
      <c r="B376" s="27" t="s">
        <v>650</v>
      </c>
      <c r="C376" s="33">
        <v>68</v>
      </c>
      <c r="D376" s="31">
        <v>563.79999999999995</v>
      </c>
      <c r="E376" s="31">
        <v>635.4</v>
      </c>
    </row>
    <row r="377" spans="1:5" ht="26.25" x14ac:dyDescent="0.25">
      <c r="A377" s="32" t="s">
        <v>1039</v>
      </c>
      <c r="B377" s="27" t="s">
        <v>664</v>
      </c>
      <c r="C377" s="33">
        <v>24</v>
      </c>
      <c r="D377" s="34">
        <v>529.29999999999995</v>
      </c>
      <c r="E377" s="31">
        <v>624.70000000000005</v>
      </c>
    </row>
    <row r="378" spans="1:5" ht="26.25" x14ac:dyDescent="0.25">
      <c r="A378" s="32" t="s">
        <v>1040</v>
      </c>
      <c r="B378" s="27" t="s">
        <v>652</v>
      </c>
      <c r="C378" s="33">
        <v>51</v>
      </c>
      <c r="D378" s="34">
        <v>562.1</v>
      </c>
      <c r="E378" s="31">
        <v>635.5</v>
      </c>
    </row>
    <row r="379" spans="1:5" ht="26.25" x14ac:dyDescent="0.25">
      <c r="A379" s="32" t="s">
        <v>1041</v>
      </c>
      <c r="B379" s="27" t="s">
        <v>654</v>
      </c>
      <c r="C379" s="37">
        <v>19</v>
      </c>
      <c r="D379" s="34">
        <v>522.6</v>
      </c>
      <c r="E379" s="31">
        <v>566.20000000000005</v>
      </c>
    </row>
    <row r="380" spans="1:5" ht="15" x14ac:dyDescent="0.25">
      <c r="A380" s="32" t="s">
        <v>1042</v>
      </c>
      <c r="B380" s="27" t="s">
        <v>656</v>
      </c>
      <c r="C380" s="33">
        <v>28</v>
      </c>
      <c r="D380" s="34">
        <v>550.70000000000005</v>
      </c>
      <c r="E380" s="31">
        <v>633.5</v>
      </c>
    </row>
    <row r="381" spans="1:5" ht="26.25" x14ac:dyDescent="0.25">
      <c r="A381" s="32" t="s">
        <v>1043</v>
      </c>
      <c r="B381" s="27" t="s">
        <v>658</v>
      </c>
      <c r="C381" s="33">
        <v>28</v>
      </c>
      <c r="D381" s="34">
        <v>686.2</v>
      </c>
      <c r="E381" s="34">
        <v>793.1</v>
      </c>
    </row>
    <row r="382" spans="1:5" ht="26.25" x14ac:dyDescent="0.25">
      <c r="A382" s="32" t="s">
        <v>1044</v>
      </c>
      <c r="B382" s="27" t="s">
        <v>660</v>
      </c>
      <c r="C382" s="33">
        <v>48</v>
      </c>
      <c r="D382" s="34">
        <v>570.29999999999995</v>
      </c>
      <c r="E382" s="31">
        <v>625.70000000000005</v>
      </c>
    </row>
    <row r="383" spans="1:5" ht="15" x14ac:dyDescent="0.25">
      <c r="A383" s="26" t="s">
        <v>1045</v>
      </c>
      <c r="B383" s="27" t="s">
        <v>1046</v>
      </c>
      <c r="C383" s="30">
        <v>1606</v>
      </c>
      <c r="D383" s="31">
        <v>619.9</v>
      </c>
      <c r="E383" s="31">
        <v>701.5</v>
      </c>
    </row>
    <row r="384" spans="1:5" ht="15" x14ac:dyDescent="0.25">
      <c r="A384" s="32" t="s">
        <v>1047</v>
      </c>
      <c r="B384" s="27" t="s">
        <v>1048</v>
      </c>
      <c r="C384" s="33">
        <v>75</v>
      </c>
      <c r="D384" s="31">
        <v>587.79999999999995</v>
      </c>
      <c r="E384" s="31">
        <v>683.8</v>
      </c>
    </row>
    <row r="385" spans="1:5" ht="15" x14ac:dyDescent="0.25">
      <c r="A385" s="32" t="s">
        <v>1049</v>
      </c>
      <c r="B385" s="27" t="s">
        <v>1050</v>
      </c>
      <c r="C385" s="33">
        <v>61</v>
      </c>
      <c r="D385" s="34">
        <v>638.20000000000005</v>
      </c>
      <c r="E385" s="31">
        <v>745.6</v>
      </c>
    </row>
    <row r="386" spans="1:5" ht="15" x14ac:dyDescent="0.25">
      <c r="A386" s="32" t="s">
        <v>1051</v>
      </c>
      <c r="B386" s="27" t="s">
        <v>1052</v>
      </c>
      <c r="C386" s="33">
        <v>33</v>
      </c>
      <c r="D386" s="34">
        <v>600</v>
      </c>
      <c r="E386" s="31">
        <v>661.6</v>
      </c>
    </row>
    <row r="387" spans="1:5" ht="15" x14ac:dyDescent="0.25">
      <c r="A387" s="32" t="s">
        <v>1053</v>
      </c>
      <c r="B387" s="27" t="s">
        <v>1054</v>
      </c>
      <c r="C387" s="37">
        <v>23</v>
      </c>
      <c r="D387" s="34">
        <v>564.29999999999995</v>
      </c>
      <c r="E387" s="31">
        <v>610.5</v>
      </c>
    </row>
    <row r="388" spans="1:5" ht="26.25" x14ac:dyDescent="0.25">
      <c r="A388" s="32" t="s">
        <v>1055</v>
      </c>
      <c r="B388" s="27" t="s">
        <v>1056</v>
      </c>
      <c r="C388" s="37">
        <v>19</v>
      </c>
      <c r="D388" s="34">
        <v>639</v>
      </c>
      <c r="E388" s="34">
        <v>671.1</v>
      </c>
    </row>
    <row r="389" spans="1:5" ht="26.25" x14ac:dyDescent="0.25">
      <c r="A389" s="32" t="s">
        <v>1057</v>
      </c>
      <c r="B389" s="27" t="s">
        <v>1058</v>
      </c>
      <c r="C389" s="33">
        <v>40</v>
      </c>
      <c r="D389" s="34">
        <v>552.20000000000005</v>
      </c>
      <c r="E389" s="31">
        <v>623.9</v>
      </c>
    </row>
    <row r="390" spans="1:5" ht="15" x14ac:dyDescent="0.25">
      <c r="A390" s="32" t="s">
        <v>1059</v>
      </c>
      <c r="B390" s="27" t="s">
        <v>1060</v>
      </c>
      <c r="C390" s="33">
        <v>46</v>
      </c>
      <c r="D390" s="31">
        <v>566.6</v>
      </c>
      <c r="E390" s="31">
        <v>613.4</v>
      </c>
    </row>
    <row r="391" spans="1:5" ht="15" x14ac:dyDescent="0.25">
      <c r="A391" s="32" t="s">
        <v>1061</v>
      </c>
      <c r="B391" s="27" t="s">
        <v>1062</v>
      </c>
      <c r="C391" s="33">
        <v>37</v>
      </c>
      <c r="D391" s="34">
        <v>615.1</v>
      </c>
      <c r="E391" s="31">
        <v>674.2</v>
      </c>
    </row>
    <row r="392" spans="1:5" ht="26.25" x14ac:dyDescent="0.25">
      <c r="A392" s="32" t="s">
        <v>1063</v>
      </c>
      <c r="B392" s="27" t="s">
        <v>1064</v>
      </c>
      <c r="C392" s="33">
        <v>32</v>
      </c>
      <c r="D392" s="34">
        <v>754.1</v>
      </c>
      <c r="E392" s="34">
        <v>874</v>
      </c>
    </row>
    <row r="393" spans="1:5" ht="15" x14ac:dyDescent="0.25">
      <c r="A393" s="32" t="s">
        <v>1065</v>
      </c>
      <c r="B393" s="27" t="s">
        <v>1066</v>
      </c>
      <c r="C393" s="33">
        <v>30</v>
      </c>
      <c r="D393" s="34">
        <v>594</v>
      </c>
      <c r="E393" s="31">
        <v>695.3</v>
      </c>
    </row>
    <row r="394" spans="1:5" ht="26.25" x14ac:dyDescent="0.25">
      <c r="A394" s="32" t="s">
        <v>1067</v>
      </c>
      <c r="B394" s="27" t="s">
        <v>1068</v>
      </c>
      <c r="C394" s="33">
        <v>26</v>
      </c>
      <c r="D394" s="34">
        <v>809.4</v>
      </c>
      <c r="E394" s="34">
        <v>977.8</v>
      </c>
    </row>
    <row r="395" spans="1:5" ht="26.25" x14ac:dyDescent="0.25">
      <c r="A395" s="32" t="s">
        <v>1069</v>
      </c>
      <c r="B395" s="27" t="s">
        <v>1070</v>
      </c>
      <c r="C395" s="30">
        <v>160</v>
      </c>
      <c r="D395" s="31">
        <v>635.4</v>
      </c>
      <c r="E395" s="31">
        <v>789.2</v>
      </c>
    </row>
    <row r="396" spans="1:5" ht="15" x14ac:dyDescent="0.25">
      <c r="A396" s="32" t="s">
        <v>1071</v>
      </c>
      <c r="B396" s="27" t="s">
        <v>1072</v>
      </c>
      <c r="C396" s="33">
        <v>50</v>
      </c>
      <c r="D396" s="31">
        <v>593.20000000000005</v>
      </c>
      <c r="E396" s="31">
        <v>646.5</v>
      </c>
    </row>
    <row r="397" spans="1:5" ht="15" x14ac:dyDescent="0.25">
      <c r="A397" s="32" t="s">
        <v>1073</v>
      </c>
      <c r="B397" s="27" t="s">
        <v>1074</v>
      </c>
      <c r="C397" s="30">
        <v>105</v>
      </c>
      <c r="D397" s="31">
        <v>610.6</v>
      </c>
      <c r="E397" s="31">
        <v>679.2</v>
      </c>
    </row>
    <row r="398" spans="1:5" ht="15" x14ac:dyDescent="0.25">
      <c r="A398" s="32" t="s">
        <v>1075</v>
      </c>
      <c r="B398" s="27" t="s">
        <v>1076</v>
      </c>
      <c r="C398" s="30">
        <v>169</v>
      </c>
      <c r="D398" s="31">
        <v>620.4</v>
      </c>
      <c r="E398" s="31">
        <v>698.8</v>
      </c>
    </row>
    <row r="399" spans="1:5" ht="15" x14ac:dyDescent="0.25">
      <c r="A399" s="32" t="s">
        <v>1077</v>
      </c>
      <c r="B399" s="27" t="s">
        <v>1078</v>
      </c>
      <c r="C399" s="33">
        <v>71</v>
      </c>
      <c r="D399" s="34">
        <v>605.70000000000005</v>
      </c>
      <c r="E399" s="31">
        <v>688.9</v>
      </c>
    </row>
    <row r="400" spans="1:5" ht="15" x14ac:dyDescent="0.25">
      <c r="A400" s="32" t="s">
        <v>1079</v>
      </c>
      <c r="B400" s="27" t="s">
        <v>1080</v>
      </c>
      <c r="C400" s="37">
        <v>20</v>
      </c>
      <c r="D400" s="34">
        <v>568</v>
      </c>
      <c r="E400" s="31">
        <v>636.9</v>
      </c>
    </row>
    <row r="401" spans="1:5" ht="15" x14ac:dyDescent="0.25">
      <c r="A401" s="32" t="s">
        <v>1081</v>
      </c>
      <c r="B401" s="27" t="s">
        <v>1082</v>
      </c>
      <c r="C401" s="33">
        <v>36</v>
      </c>
      <c r="D401" s="34">
        <v>595.20000000000005</v>
      </c>
      <c r="E401" s="31">
        <v>676.9</v>
      </c>
    </row>
    <row r="402" spans="1:5" ht="15" x14ac:dyDescent="0.25">
      <c r="A402" s="32" t="s">
        <v>1083</v>
      </c>
      <c r="B402" s="27" t="s">
        <v>1084</v>
      </c>
      <c r="C402" s="33">
        <v>23</v>
      </c>
      <c r="D402" s="34">
        <v>565.5</v>
      </c>
      <c r="E402" s="34">
        <v>691.4</v>
      </c>
    </row>
    <row r="403" spans="1:5" ht="26.25" x14ac:dyDescent="0.25">
      <c r="A403" s="32" t="s">
        <v>1085</v>
      </c>
      <c r="B403" s="27" t="s">
        <v>1086</v>
      </c>
      <c r="C403" s="37">
        <v>7</v>
      </c>
      <c r="D403" s="38">
        <v>670.7</v>
      </c>
      <c r="E403" s="34">
        <v>699.4</v>
      </c>
    </row>
    <row r="404" spans="1:5" ht="15" x14ac:dyDescent="0.25">
      <c r="A404" s="32" t="s">
        <v>1087</v>
      </c>
      <c r="B404" s="27" t="s">
        <v>1088</v>
      </c>
      <c r="C404" s="33">
        <v>40</v>
      </c>
      <c r="D404" s="31">
        <v>624.5</v>
      </c>
      <c r="E404" s="31">
        <v>676.3</v>
      </c>
    </row>
    <row r="405" spans="1:5" ht="26.25" x14ac:dyDescent="0.25">
      <c r="A405" s="32" t="s">
        <v>1089</v>
      </c>
      <c r="B405" s="27" t="s">
        <v>1090</v>
      </c>
      <c r="C405" s="30">
        <v>106</v>
      </c>
      <c r="D405" s="31">
        <v>592.70000000000005</v>
      </c>
      <c r="E405" s="31">
        <v>658</v>
      </c>
    </row>
    <row r="406" spans="1:5" ht="15" x14ac:dyDescent="0.25">
      <c r="A406" s="32" t="s">
        <v>1091</v>
      </c>
      <c r="B406" s="27" t="s">
        <v>1092</v>
      </c>
      <c r="C406" s="37">
        <v>8</v>
      </c>
      <c r="D406" s="38">
        <v>563</v>
      </c>
      <c r="E406" s="34">
        <v>666</v>
      </c>
    </row>
    <row r="407" spans="1:5" ht="26.25" x14ac:dyDescent="0.25">
      <c r="A407" s="32" t="s">
        <v>1093</v>
      </c>
      <c r="B407" s="27" t="s">
        <v>1094</v>
      </c>
      <c r="C407" s="33">
        <v>57</v>
      </c>
      <c r="D407" s="34">
        <v>579.1</v>
      </c>
      <c r="E407" s="31">
        <v>673.9</v>
      </c>
    </row>
    <row r="408" spans="1:5" ht="15" x14ac:dyDescent="0.25">
      <c r="A408" s="32" t="s">
        <v>1095</v>
      </c>
      <c r="B408" s="27" t="s">
        <v>1096</v>
      </c>
      <c r="C408" s="33">
        <v>51</v>
      </c>
      <c r="D408" s="31">
        <v>659.2</v>
      </c>
      <c r="E408" s="31">
        <v>714.1</v>
      </c>
    </row>
    <row r="409" spans="1:5" ht="15" x14ac:dyDescent="0.25">
      <c r="A409" s="32" t="s">
        <v>1097</v>
      </c>
      <c r="B409" s="27" t="s">
        <v>1098</v>
      </c>
      <c r="C409" s="33">
        <v>34</v>
      </c>
      <c r="D409" s="34">
        <v>550.6</v>
      </c>
      <c r="E409" s="31">
        <v>620.1</v>
      </c>
    </row>
    <row r="410" spans="1:5" ht="15" x14ac:dyDescent="0.25">
      <c r="A410" s="32" t="s">
        <v>1099</v>
      </c>
      <c r="B410" s="27" t="s">
        <v>1100</v>
      </c>
      <c r="C410" s="37">
        <v>8</v>
      </c>
      <c r="D410" s="38">
        <v>670.8</v>
      </c>
      <c r="E410" s="34">
        <v>734.5</v>
      </c>
    </row>
    <row r="411" spans="1:5" ht="15" x14ac:dyDescent="0.25">
      <c r="A411" s="32" t="s">
        <v>1101</v>
      </c>
      <c r="B411" s="27" t="s">
        <v>1102</v>
      </c>
      <c r="C411" s="33">
        <v>30</v>
      </c>
      <c r="D411" s="34">
        <v>665.9</v>
      </c>
      <c r="E411" s="31">
        <v>681</v>
      </c>
    </row>
    <row r="412" spans="1:5" ht="26.25" x14ac:dyDescent="0.25">
      <c r="A412" s="32" t="s">
        <v>1103</v>
      </c>
      <c r="B412" s="27" t="s">
        <v>1104</v>
      </c>
      <c r="C412" s="30">
        <v>105</v>
      </c>
      <c r="D412" s="31">
        <v>651</v>
      </c>
      <c r="E412" s="31">
        <v>714.6</v>
      </c>
    </row>
    <row r="413" spans="1:5" ht="15" x14ac:dyDescent="0.25">
      <c r="A413" s="32" t="s">
        <v>1105</v>
      </c>
      <c r="B413" s="27" t="s">
        <v>1106</v>
      </c>
      <c r="C413" s="33">
        <v>29</v>
      </c>
      <c r="D413" s="34">
        <v>652.4</v>
      </c>
      <c r="E413" s="34">
        <v>813.9</v>
      </c>
    </row>
    <row r="414" spans="1:5" ht="26.25" x14ac:dyDescent="0.25">
      <c r="A414" s="32" t="s">
        <v>1107</v>
      </c>
      <c r="B414" s="27" t="s">
        <v>1108</v>
      </c>
      <c r="C414" s="33">
        <v>25</v>
      </c>
      <c r="D414" s="34">
        <v>650.9</v>
      </c>
      <c r="E414" s="31">
        <v>696.3</v>
      </c>
    </row>
    <row r="415" spans="1:5" ht="15" x14ac:dyDescent="0.25">
      <c r="A415" s="32" t="s">
        <v>1109</v>
      </c>
      <c r="B415" s="27" t="s">
        <v>1110</v>
      </c>
      <c r="C415" s="33">
        <v>51</v>
      </c>
      <c r="D415" s="31">
        <v>602.5</v>
      </c>
      <c r="E415" s="31">
        <v>672.7</v>
      </c>
    </row>
    <row r="416" spans="1:5" ht="26.25" x14ac:dyDescent="0.25">
      <c r="A416" s="26" t="s">
        <v>1111</v>
      </c>
      <c r="B416" s="27" t="s">
        <v>1112</v>
      </c>
      <c r="C416" s="30">
        <v>768</v>
      </c>
      <c r="D416" s="31">
        <v>574.20000000000005</v>
      </c>
      <c r="E416" s="31">
        <v>650</v>
      </c>
    </row>
    <row r="417" spans="1:5" thickBot="1" x14ac:dyDescent="0.3">
      <c r="A417" s="39" t="s">
        <v>1113</v>
      </c>
      <c r="B417" s="40" t="s">
        <v>1114</v>
      </c>
      <c r="C417" s="41">
        <v>184</v>
      </c>
      <c r="D417" s="42">
        <v>592.5</v>
      </c>
      <c r="E417" s="42">
        <v>706.8</v>
      </c>
    </row>
  </sheetData>
  <sortState xmlns:xlrd2="http://schemas.microsoft.com/office/spreadsheetml/2017/richdata2" ref="A2:C321">
    <sortCondition ref="B1:B321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3FC8-084D-4A85-9C65-675186CBF67B}">
  <dimension ref="A1:G298"/>
  <sheetViews>
    <sheetView zoomScale="85" zoomScaleNormal="85" workbookViewId="0">
      <selection activeCell="H1" sqref="A1:H1048576"/>
    </sheetView>
  </sheetViews>
  <sheetFormatPr defaultRowHeight="15.75" x14ac:dyDescent="0.25"/>
  <cols>
    <col min="1" max="1" width="15.5703125" customWidth="1"/>
    <col min="2" max="2" width="38.85546875" customWidth="1"/>
    <col min="3" max="3" width="16.140625" customWidth="1"/>
    <col min="4" max="4" width="19.7109375" customWidth="1"/>
    <col min="5" max="5" width="24.5703125" style="45" customWidth="1"/>
    <col min="6" max="6" width="32.5703125" style="49" customWidth="1"/>
    <col min="7" max="7" width="31.85546875" style="45" customWidth="1"/>
  </cols>
  <sheetData>
    <row r="1" spans="1:7" ht="35.25" customHeight="1" x14ac:dyDescent="0.25">
      <c r="A1" s="7" t="s">
        <v>0</v>
      </c>
      <c r="B1" s="8" t="s">
        <v>1</v>
      </c>
      <c r="C1" s="4" t="s">
        <v>2</v>
      </c>
      <c r="D1" s="44" t="s">
        <v>706</v>
      </c>
      <c r="E1" s="10" t="s">
        <v>1115</v>
      </c>
      <c r="F1" s="10" t="s">
        <v>1134</v>
      </c>
      <c r="G1" s="10" t="s">
        <v>1135</v>
      </c>
    </row>
    <row r="2" spans="1:7" x14ac:dyDescent="0.25">
      <c r="A2" s="5" t="s">
        <v>444</v>
      </c>
      <c r="B2" s="6" t="s">
        <v>445</v>
      </c>
      <c r="C2" s="9">
        <v>45</v>
      </c>
      <c r="D2" s="9">
        <f>_xlfn.XLOOKUP(B2, Sheet1!$L$2:$L$387, Sheet1!$M$2:$M$387, "Not Found")</f>
        <v>340403</v>
      </c>
      <c r="E2" s="45" t="str" cm="1">
        <f t="array" ref="E2">_xlfn.XLOOKUP(TRIM(B2), TRIM(Sheet1!$A$11:$A$400), TRIM(Sheet1!$D$11:$D$400), "Not Found")</f>
        <v>530.6</v>
      </c>
      <c r="G2" s="45" t="str">
        <f>_xlfn.XLOOKUP(B2, Sheet1!$P$6:$P$400, Sheet1!$R$6:$R$400, "Not Found")</f>
        <v>South East</v>
      </c>
    </row>
    <row r="3" spans="1:7" x14ac:dyDescent="0.25">
      <c r="A3" s="5" t="s">
        <v>132</v>
      </c>
      <c r="B3" s="6" t="s">
        <v>133</v>
      </c>
      <c r="C3" s="9">
        <v>48</v>
      </c>
      <c r="D3" s="9">
        <f>_xlfn.XLOOKUP(B3, Sheet1!$L$2:$L$387, Sheet1!$M$2:$M$387, "Not Found")</f>
        <v>165242</v>
      </c>
      <c r="E3" s="45" t="str" cm="1">
        <f t="array" ref="E3">_xlfn.XLOOKUP(TRIM(B3), TRIM(Sheet1!$A$11:$A$400), TRIM(Sheet1!$D$11:$D$400), "Not Found")</f>
        <v>644.5</v>
      </c>
      <c r="G3" s="45" t="str">
        <f>_xlfn.XLOOKUP(B3, Sheet1!$P$6:$P$400, Sheet1!$R$6:$R$400, "Not Found")</f>
        <v>North West</v>
      </c>
    </row>
    <row r="4" spans="1:7" x14ac:dyDescent="0.25">
      <c r="A4" s="5" t="s">
        <v>144</v>
      </c>
      <c r="B4" s="6" t="s">
        <v>145</v>
      </c>
      <c r="C4" s="9">
        <v>46</v>
      </c>
      <c r="D4" s="9">
        <f>_xlfn.XLOOKUP(B4, Sheet1!$L$2:$L$387, Sheet1!$M$2:$M$387, "Not Found")</f>
        <v>204071</v>
      </c>
      <c r="E4" s="45" t="str" cm="1">
        <f t="array" ref="E4">_xlfn.XLOOKUP(TRIM(B4), TRIM(Sheet1!$A$11:$A$400), TRIM(Sheet1!$D$11:$D$400), "Not Found")</f>
        <v>601.1</v>
      </c>
      <c r="G4" s="45" t="str">
        <f>_xlfn.XLOOKUP(B4, Sheet1!$P$6:$P$400, Sheet1!$R$6:$R$400, "Not Found")</f>
        <v>East Midlands</v>
      </c>
    </row>
    <row r="5" spans="1:7" x14ac:dyDescent="0.25">
      <c r="A5" s="5" t="s">
        <v>446</v>
      </c>
      <c r="B5" s="6" t="s">
        <v>447</v>
      </c>
      <c r="C5" s="9">
        <v>49</v>
      </c>
      <c r="D5" s="9">
        <f>_xlfn.XLOOKUP(B5, Sheet1!$L$2:$L$387, Sheet1!$M$2:$M$387, "Not Found")</f>
        <v>313726</v>
      </c>
      <c r="E5" s="45" t="str" cm="1">
        <f t="array" ref="E5">_xlfn.XLOOKUP(TRIM(B5), TRIM(Sheet1!$A$11:$A$400), TRIM(Sheet1!$D$11:$D$400), "Not Found")</f>
        <v>574.5</v>
      </c>
      <c r="G5" s="45" t="str">
        <f>_xlfn.XLOOKUP(B5, Sheet1!$P$6:$P$400, Sheet1!$R$6:$R$400, "Not Found")</f>
        <v>South East</v>
      </c>
    </row>
    <row r="6" spans="1:7" x14ac:dyDescent="0.25">
      <c r="A6" s="5" t="s">
        <v>360</v>
      </c>
      <c r="B6" s="6" t="s">
        <v>361</v>
      </c>
      <c r="C6" s="9">
        <v>42</v>
      </c>
      <c r="D6" s="9">
        <f>_xlfn.XLOOKUP(B6, Sheet1!$L$2:$L$387, Sheet1!$M$2:$M$387, "Not Found")</f>
        <v>162845</v>
      </c>
      <c r="E6" s="45" t="str" cm="1">
        <f t="array" ref="E6">_xlfn.XLOOKUP(TRIM(B6), TRIM(Sheet1!$A$11:$A$400), TRIM(Sheet1!$D$11:$D$400), "Not Found")</f>
        <v>535.5</v>
      </c>
      <c r="G6" s="45" t="str">
        <f>_xlfn.XLOOKUP(B6, Sheet1!$P$6:$P$400, Sheet1!$R$6:$R$400, "Not Found")</f>
        <v>East Midlands</v>
      </c>
    </row>
    <row r="7" spans="1:7" x14ac:dyDescent="0.25">
      <c r="A7" s="5" t="s">
        <v>256</v>
      </c>
      <c r="B7" s="6" t="s">
        <v>257</v>
      </c>
      <c r="C7" s="9">
        <v>41</v>
      </c>
      <c r="D7" s="9">
        <f>_xlfn.XLOOKUP(B7, Sheet1!$L$2:$L$387, Sheet1!$M$2:$M$387, "Not Found")</f>
        <v>310845</v>
      </c>
      <c r="E7" s="45" t="str" cm="1">
        <f t="array" ref="E7">_xlfn.XLOOKUP(TRIM(B7), TRIM(Sheet1!$A$11:$A$400), TRIM(Sheet1!$D$11:$D$400), "Not Found")</f>
        <v>597.9</v>
      </c>
      <c r="G7" s="45" t="str">
        <f>_xlfn.XLOOKUP(B7, Sheet1!$P$6:$P$400, Sheet1!$R$6:$R$400, "Not Found")</f>
        <v>South East</v>
      </c>
    </row>
    <row r="8" spans="1:7" x14ac:dyDescent="0.25">
      <c r="A8" s="5" t="s">
        <v>406</v>
      </c>
      <c r="B8" s="6" t="s">
        <v>407</v>
      </c>
      <c r="C8" s="9">
        <v>49</v>
      </c>
      <c r="D8" s="9">
        <f>_xlfn.XLOOKUP(B8, Sheet1!$L$2:$L$387, Sheet1!$M$2:$M$387, "Not Found")</f>
        <v>297979</v>
      </c>
      <c r="E8" s="45" t="str" cm="1">
        <f t="array" ref="E8">_xlfn.XLOOKUP(TRIM(B8), TRIM(Sheet1!$A$11:$A$400), TRIM(Sheet1!$D$11:$D$400), "Not Found")</f>
        <v>574.9</v>
      </c>
      <c r="G8" s="45" t="str">
        <f>_xlfn.XLOOKUP(B8, Sheet1!$P$6:$P$400, Sheet1!$R$6:$R$400, "Not Found")</f>
        <v>East</v>
      </c>
    </row>
    <row r="9" spans="1:7" x14ac:dyDescent="0.25">
      <c r="A9" s="5" t="s">
        <v>558</v>
      </c>
      <c r="B9" s="6" t="s">
        <v>559</v>
      </c>
      <c r="C9" s="9">
        <v>33</v>
      </c>
      <c r="D9" s="9">
        <f>_xlfn.XLOOKUP(B9, Sheet1!$L$2:$L$387, Sheet1!$M$2:$M$387, "Not Found")</f>
        <v>312288</v>
      </c>
      <c r="E9" s="45" t="str" cm="1">
        <f t="array" ref="E9">_xlfn.XLOOKUP(TRIM(B9), TRIM(Sheet1!$A$11:$A$400), TRIM(Sheet1!$D$11:$D$400), "Not Found")</f>
        <v>639.4</v>
      </c>
      <c r="G9" s="45" t="str">
        <f>_xlfn.XLOOKUP(B9, Sheet1!$P$6:$P$400, Sheet1!$R$6:$R$400, "Not Found")</f>
        <v>London</v>
      </c>
    </row>
    <row r="10" spans="1:7" x14ac:dyDescent="0.25">
      <c r="A10" s="5" t="s">
        <v>560</v>
      </c>
      <c r="B10" s="6" t="s">
        <v>561</v>
      </c>
      <c r="C10" s="9">
        <v>37</v>
      </c>
      <c r="D10" s="9">
        <f>_xlfn.XLOOKUP(B10, Sheet1!$L$2:$L$387, Sheet1!$M$2:$M$387, "Not Found")</f>
        <v>544682</v>
      </c>
      <c r="E10" s="45" t="str" cm="1">
        <f t="array" ref="E10">_xlfn.XLOOKUP(TRIM(B10), TRIM(Sheet1!$A$11:$A$400), TRIM(Sheet1!$D$11:$D$400), "Not Found")</f>
        <v>686.3</v>
      </c>
      <c r="G10" s="45" t="str">
        <f>_xlfn.XLOOKUP(B10, Sheet1!$P$6:$P$400, Sheet1!$R$6:$R$400, "Not Found")</f>
        <v>London</v>
      </c>
    </row>
    <row r="11" spans="1:7" x14ac:dyDescent="0.25">
      <c r="A11" s="5" t="s">
        <v>514</v>
      </c>
      <c r="B11" s="6" t="s">
        <v>515</v>
      </c>
      <c r="C11" s="9">
        <v>42</v>
      </c>
      <c r="D11" s="9">
        <f>_xlfn.XLOOKUP(B11, Sheet1!$L$2:$L$387, Sheet1!$M$2:$M$387, "Not Found")</f>
        <v>143469</v>
      </c>
      <c r="E11" s="45" t="str" cm="1">
        <f t="array" ref="E11">_xlfn.XLOOKUP(TRIM(B11), TRIM(Sheet1!$A$11:$A$400), TRIM(Sheet1!$D$11:$D$400), "Not Found")</f>
        <v>534.6</v>
      </c>
      <c r="G11" s="45" t="str">
        <f>_xlfn.XLOOKUP(B11, Sheet1!$P$6:$P$400, Sheet1!$R$6:$R$400, "Not Found")</f>
        <v>Yorkshire and The Humber</v>
      </c>
    </row>
    <row r="12" spans="1:7" x14ac:dyDescent="0.25">
      <c r="A12" s="5" t="s">
        <v>134</v>
      </c>
      <c r="B12" s="6" t="s">
        <v>135</v>
      </c>
      <c r="C12" s="9">
        <v>44</v>
      </c>
      <c r="D12" s="9">
        <f>_xlfn.XLOOKUP(B12, Sheet1!$L$2:$L$387, Sheet1!$M$2:$M$387, "Not Found")</f>
        <v>131544</v>
      </c>
      <c r="E12" s="45" t="str" cm="1">
        <f t="array" ref="E12">_xlfn.XLOOKUP(TRIM(B12), TRIM(Sheet1!$A$11:$A$400), TRIM(Sheet1!$D$11:$D$400), "Not Found")</f>
        <v>632.1</v>
      </c>
      <c r="G12" s="45" t="str">
        <f>_xlfn.XLOOKUP(B12, Sheet1!$P$6:$P$400, Sheet1!$R$6:$R$400, "Not Found")</f>
        <v>North West</v>
      </c>
    </row>
    <row r="13" spans="1:7" x14ac:dyDescent="0.25">
      <c r="A13" s="5" t="s">
        <v>186</v>
      </c>
      <c r="B13" s="6" t="s">
        <v>187</v>
      </c>
      <c r="C13" s="9">
        <v>39</v>
      </c>
      <c r="D13" s="9">
        <f>_xlfn.XLOOKUP(B13, Sheet1!$L$2:$L$387, Sheet1!$M$2:$M$387, "Not Found")</f>
        <v>329141</v>
      </c>
      <c r="E13" s="45" t="str" cm="1">
        <f t="array" ref="E13">_xlfn.XLOOKUP(TRIM(B13), TRIM(Sheet1!$A$11:$A$400), TRIM(Sheet1!$D$11:$D$400), "Not Found")</f>
        <v>630.4</v>
      </c>
      <c r="G13" s="45" t="str">
        <f>_xlfn.XLOOKUP(B13, Sheet1!$P$6:$P$400, Sheet1!$R$6:$R$400, "Not Found")</f>
        <v>East</v>
      </c>
    </row>
    <row r="14" spans="1:7" x14ac:dyDescent="0.25">
      <c r="A14" s="5" t="s">
        <v>222</v>
      </c>
      <c r="B14" s="6" t="s">
        <v>223</v>
      </c>
      <c r="C14" s="9">
        <v>40</v>
      </c>
      <c r="D14" s="9">
        <f>_xlfn.XLOOKUP(B14, Sheet1!$L$2:$L$387, Sheet1!$M$2:$M$387, "Not Found")</f>
        <v>318849</v>
      </c>
      <c r="E14" s="45" t="str" cm="1">
        <f t="array" ref="E14">_xlfn.XLOOKUP(TRIM(B14), TRIM(Sheet1!$A$11:$A$400), TRIM(Sheet1!$D$11:$D$400), "Not Found")</f>
        <v>726.6</v>
      </c>
      <c r="G14" s="45" t="str">
        <f>_xlfn.XLOOKUP(B14, Sheet1!$P$6:$P$400, Sheet1!$R$6:$R$400, "Not Found")</f>
        <v>South East</v>
      </c>
    </row>
    <row r="15" spans="1:7" x14ac:dyDescent="0.25">
      <c r="A15" s="5" t="s">
        <v>362</v>
      </c>
      <c r="B15" s="6" t="s">
        <v>363</v>
      </c>
      <c r="C15" s="9">
        <v>45</v>
      </c>
      <c r="D15" s="9">
        <f>_xlfn.XLOOKUP(B15, Sheet1!$L$2:$L$387, Sheet1!$M$2:$M$387, "Not Found")</f>
        <v>175680</v>
      </c>
      <c r="E15" s="45" t="str" cm="1">
        <f t="array" ref="E15">_xlfn.XLOOKUP(TRIM(B15), TRIM(Sheet1!$A$11:$A$400), TRIM(Sheet1!$D$11:$D$400), "Not Found")</f>
        <v>503.7</v>
      </c>
      <c r="G15" s="45" t="str">
        <f>_xlfn.XLOOKUP(B15, Sheet1!$P$6:$P$400, Sheet1!$R$6:$R$400, "Not Found")</f>
        <v>East Midlands</v>
      </c>
    </row>
    <row r="16" spans="1:7" x14ac:dyDescent="0.25">
      <c r="A16" s="5" t="s">
        <v>47</v>
      </c>
      <c r="B16" s="6" t="s">
        <v>48</v>
      </c>
      <c r="C16" s="9">
        <v>39</v>
      </c>
      <c r="D16" s="9">
        <f>_xlfn.XLOOKUP(B16, Sheet1!$L$2:$L$387, Sheet1!$M$2:$M$387, "Not Found")</f>
        <v>376033</v>
      </c>
      <c r="E16" s="45" t="str" cm="1">
        <f t="array" ref="E16">_xlfn.XLOOKUP(TRIM(B16), TRIM(Sheet1!$A$11:$A$400), TRIM(Sheet1!$D$11:$D$400), "Not Found")</f>
        <v>583.4</v>
      </c>
      <c r="G16" s="45" t="str">
        <f>_xlfn.XLOOKUP(B16, Sheet1!$P$6:$P$400, Sheet1!$R$6:$R$400, "Not Found")</f>
        <v>South West</v>
      </c>
    </row>
    <row r="17" spans="1:7" x14ac:dyDescent="0.25">
      <c r="A17" s="5" t="s">
        <v>107</v>
      </c>
      <c r="B17" s="6" t="s">
        <v>108</v>
      </c>
      <c r="C17" s="9">
        <v>39</v>
      </c>
      <c r="D17" s="9">
        <f>_xlfn.XLOOKUP(B17, Sheet1!$L$2:$L$387, Sheet1!$M$2:$M$387, "Not Found")</f>
        <v>298449</v>
      </c>
      <c r="E17" s="45" t="str" cm="1">
        <f t="array" ref="E17">_xlfn.XLOOKUP(TRIM(B17), TRIM(Sheet1!$A$11:$A$400), TRIM(Sheet1!$D$11:$D$400), "Not Found")</f>
        <v>624.5</v>
      </c>
      <c r="G17" s="45" t="str">
        <f>_xlfn.XLOOKUP(B17, Sheet1!$P$6:$P$400, Sheet1!$R$6:$R$400, "Not Found")</f>
        <v>East</v>
      </c>
    </row>
    <row r="18" spans="1:7" x14ac:dyDescent="0.25">
      <c r="A18" s="5" t="s">
        <v>562</v>
      </c>
      <c r="B18" s="6" t="s">
        <v>563</v>
      </c>
      <c r="C18" s="9">
        <v>39</v>
      </c>
      <c r="D18" s="9">
        <f>_xlfn.XLOOKUP(B18, Sheet1!$L$2:$L$387, Sheet1!$M$2:$M$387, "Not Found")</f>
        <v>358959</v>
      </c>
      <c r="E18" s="45" t="str" cm="1">
        <f t="array" ref="E18">_xlfn.XLOOKUP(TRIM(B18), TRIM(Sheet1!$A$11:$A$400), TRIM(Sheet1!$D$11:$D$400), "Not Found")</f>
        <v>716</v>
      </c>
      <c r="G18" s="45" t="str">
        <f>_xlfn.XLOOKUP(B18, Sheet1!$P$6:$P$400, Sheet1!$R$6:$R$400, "Not Found")</f>
        <v>London</v>
      </c>
    </row>
    <row r="19" spans="1:7" x14ac:dyDescent="0.25">
      <c r="A19" s="5" t="s">
        <v>530</v>
      </c>
      <c r="B19" s="6" t="s">
        <v>531</v>
      </c>
      <c r="C19" s="9">
        <v>34</v>
      </c>
      <c r="D19" s="9">
        <f>_xlfn.XLOOKUP(B19, Sheet1!$L$2:$L$387, Sheet1!$M$2:$M$387, "Not Found")</f>
        <v>207523</v>
      </c>
      <c r="E19" s="45" t="str" cm="1">
        <f t="array" ref="E19">_xlfn.XLOOKUP(TRIM(B19), TRIM(Sheet1!$A$11:$A$400), TRIM(Sheet1!$D$11:$D$400), "Not Found")</f>
        <v>562.7</v>
      </c>
      <c r="G19" s="45" t="str">
        <f>_xlfn.XLOOKUP(B19, Sheet1!$P$6:$P$400, Sheet1!$R$6:$R$400, "Not Found")</f>
        <v>West Midlands</v>
      </c>
    </row>
    <row r="20" spans="1:7" x14ac:dyDescent="0.25">
      <c r="A20" s="5" t="s">
        <v>304</v>
      </c>
      <c r="B20" s="6" t="s">
        <v>305</v>
      </c>
      <c r="C20" s="9">
        <v>42</v>
      </c>
      <c r="D20" s="9">
        <f>_xlfn.XLOOKUP(B20, Sheet1!$L$2:$L$387, Sheet1!$M$2:$M$387, "Not Found")</f>
        <v>247808</v>
      </c>
      <c r="E20" s="45" t="str" cm="1">
        <f t="array" ref="E20">_xlfn.XLOOKUP(TRIM(B20), TRIM(Sheet1!$A$11:$A$400), TRIM(Sheet1!$D$11:$D$400), "Not Found")</f>
        <v>587.3</v>
      </c>
      <c r="G20" s="45" t="str">
        <f>_xlfn.XLOOKUP(B20, Sheet1!$P$6:$P$400, Sheet1!$R$6:$R$400, "Not Found")</f>
        <v>East Midlands</v>
      </c>
    </row>
    <row r="21" spans="1:7" x14ac:dyDescent="0.25">
      <c r="A21" s="5" t="s">
        <v>19</v>
      </c>
      <c r="B21" s="6" t="s">
        <v>20</v>
      </c>
      <c r="C21" s="9">
        <v>36</v>
      </c>
      <c r="D21" s="9">
        <f>_xlfn.XLOOKUP(B21, Sheet1!$L$2:$L$387, Sheet1!$M$2:$M$387, "Not Found")</f>
        <v>127154</v>
      </c>
      <c r="E21" s="45" t="str" cm="1">
        <f t="array" ref="E21">_xlfn.XLOOKUP(TRIM(B21), TRIM(Sheet1!$A$11:$A$400), TRIM(Sheet1!$D$11:$D$400), "Not Found")</f>
        <v>530.7</v>
      </c>
      <c r="G21" s="45" t="str">
        <f>_xlfn.XLOOKUP(B21, Sheet1!$P$6:$P$400, Sheet1!$R$6:$R$400, "Not Found")</f>
        <v>North West</v>
      </c>
    </row>
    <row r="22" spans="1:7" x14ac:dyDescent="0.25">
      <c r="A22" s="5" t="s">
        <v>21</v>
      </c>
      <c r="B22" s="6" t="s">
        <v>22</v>
      </c>
      <c r="C22" s="9">
        <v>43</v>
      </c>
      <c r="D22" s="9">
        <f>_xlfn.XLOOKUP(B22, Sheet1!$L$2:$L$387, Sheet1!$M$2:$M$387, "Not Found")</f>
        <v>116939</v>
      </c>
      <c r="E22" s="45" t="str" cm="1">
        <f t="array" ref="E22">_xlfn.XLOOKUP(TRIM(B22), TRIM(Sheet1!$A$11:$A$400), TRIM(Sheet1!$D$11:$D$400), "Not Found")</f>
        <v>470.3</v>
      </c>
      <c r="G22" s="45" t="str">
        <f>_xlfn.XLOOKUP(B22, Sheet1!$P$6:$P$400, Sheet1!$R$6:$R$400, "Not Found")</f>
        <v>North West</v>
      </c>
    </row>
    <row r="23" spans="1:7" x14ac:dyDescent="0.25">
      <c r="A23" s="5" t="s">
        <v>146</v>
      </c>
      <c r="B23" s="6" t="s">
        <v>147</v>
      </c>
      <c r="C23" s="9">
        <v>43</v>
      </c>
      <c r="D23" s="9">
        <f>_xlfn.XLOOKUP(B23, Sheet1!$L$2:$L$387, Sheet1!$M$2:$M$387, "Not Found")</f>
        <v>150322</v>
      </c>
      <c r="E23" s="45" t="str" cm="1">
        <f t="array" ref="E23">_xlfn.XLOOKUP(TRIM(B23), TRIM(Sheet1!$A$11:$A$400), TRIM(Sheet1!$D$11:$D$400), "Not Found")</f>
        <v>522.3</v>
      </c>
      <c r="G23" s="45" t="str">
        <f>_xlfn.XLOOKUP(B23, Sheet1!$P$6:$P$400, Sheet1!$R$6:$R$400, "Not Found")</f>
        <v>East Midlands</v>
      </c>
    </row>
    <row r="24" spans="1:7" x14ac:dyDescent="0.25">
      <c r="A24" s="5" t="s">
        <v>484</v>
      </c>
      <c r="B24" s="6" t="s">
        <v>485</v>
      </c>
      <c r="C24" s="9">
        <v>38</v>
      </c>
      <c r="D24" s="9">
        <f>_xlfn.XLOOKUP(B24, Sheet1!$L$2:$L$387, Sheet1!$M$2:$M$387, "Not Found")</f>
        <v>152837</v>
      </c>
      <c r="E24" s="45" t="str" cm="1">
        <f t="array" ref="E24">_xlfn.XLOOKUP(TRIM(B24), TRIM(Sheet1!$A$11:$A$400), TRIM(Sheet1!$D$11:$D$400), "Not Found")</f>
        <v>528.3</v>
      </c>
      <c r="G24" s="45" t="str">
        <f>_xlfn.XLOOKUP(B24, Sheet1!$P$6:$P$400, Sheet1!$R$6:$R$400, "Not Found")</f>
        <v>North West</v>
      </c>
    </row>
    <row r="25" spans="1:7" x14ac:dyDescent="0.25">
      <c r="A25" s="5" t="s">
        <v>318</v>
      </c>
      <c r="B25" s="6" t="s">
        <v>319</v>
      </c>
      <c r="C25" s="9">
        <v>42</v>
      </c>
      <c r="D25" s="9">
        <f>_xlfn.XLOOKUP(B25, Sheet1!$L$2:$L$387, Sheet1!$M$2:$M$387, "Not Found")</f>
        <v>167795</v>
      </c>
      <c r="E25" s="45" t="str" cm="1">
        <f t="array" ref="E25">_xlfn.XLOOKUP(TRIM(B25), TRIM(Sheet1!$A$11:$A$400), TRIM(Sheet1!$D$11:$D$400), "Not Found")</f>
        <v>495.7</v>
      </c>
      <c r="G25" s="45" t="str">
        <f>_xlfn.XLOOKUP(B25, Sheet1!$P$6:$P$400, Sheet1!$R$6:$R$400, "Not Found")</f>
        <v>East Midlands</v>
      </c>
    </row>
    <row r="26" spans="1:7" x14ac:dyDescent="0.25">
      <c r="A26" s="5" t="s">
        <v>113</v>
      </c>
      <c r="B26" s="6" t="s">
        <v>667</v>
      </c>
      <c r="C26" s="9">
        <v>42</v>
      </c>
      <c r="D26" s="9">
        <f>_xlfn.XLOOKUP(B26, Sheet1!$L$2:$L$387, Sheet1!$M$2:$M$387, "Not Found")</f>
        <v>300899</v>
      </c>
      <c r="E26" s="45" t="str" cm="1">
        <f t="array" ref="E26">_xlfn.XLOOKUP(TRIM(B26), TRIM(Sheet1!$A$11:$A$400), TRIM(Sheet1!$D$11:$D$400), "Not Found")</f>
        <v>560.9</v>
      </c>
      <c r="G26" s="45" t="str">
        <f>_xlfn.XLOOKUP(B26, Sheet1!$P$6:$P$400, Sheet1!$R$6:$R$400, "Not Found")</f>
        <v>Not Found</v>
      </c>
    </row>
    <row r="27" spans="1:7" x14ac:dyDescent="0.25">
      <c r="A27" s="5" t="s">
        <v>71</v>
      </c>
      <c r="B27" s="6" t="s">
        <v>72</v>
      </c>
      <c r="C27" s="9">
        <v>39</v>
      </c>
      <c r="D27" s="9">
        <f>_xlfn.XLOOKUP(B27, Sheet1!$L$2:$L$387, Sheet1!$M$2:$M$387, "Not Found")</f>
        <v>329951</v>
      </c>
      <c r="E27" s="45" t="str" cm="1">
        <f t="array" ref="E27">_xlfn.XLOOKUP(TRIM(B27), TRIM(Sheet1!$A$11:$A$400), TRIM(Sheet1!$D$11:$D$400), "Not Found")</f>
        <v>726.5</v>
      </c>
      <c r="G27" s="45" t="str">
        <f>_xlfn.XLOOKUP(B27, Sheet1!$P$6:$P$400, Sheet1!$R$6:$R$400, "Not Found")</f>
        <v>South East</v>
      </c>
    </row>
    <row r="28" spans="1:7" x14ac:dyDescent="0.25">
      <c r="A28" s="5" t="s">
        <v>544</v>
      </c>
      <c r="B28" s="6" t="s">
        <v>545</v>
      </c>
      <c r="C28" s="9">
        <v>36</v>
      </c>
      <c r="D28" s="9">
        <f>_xlfn.XLOOKUP(B28, Sheet1!$L$2:$L$387, Sheet1!$M$2:$M$387, "Not Found")</f>
        <v>151970</v>
      </c>
      <c r="E28" s="45" t="str" cm="1">
        <f t="array" ref="E28">_xlfn.XLOOKUP(TRIM(B28), TRIM(Sheet1!$A$11:$A$400), TRIM(Sheet1!$D$11:$D$400), "Not Found")</f>
        <v>546.1</v>
      </c>
      <c r="G28" s="45" t="str">
        <f>_xlfn.XLOOKUP(B28, Sheet1!$P$6:$P$400, Sheet1!$R$6:$R$400, "Not Found")</f>
        <v>Yorkshire and The Humber</v>
      </c>
    </row>
    <row r="29" spans="1:7" x14ac:dyDescent="0.25">
      <c r="A29" s="5" t="s">
        <v>188</v>
      </c>
      <c r="B29" s="6" t="s">
        <v>189</v>
      </c>
      <c r="C29" s="9">
        <v>43</v>
      </c>
      <c r="D29" s="9">
        <f>_xlfn.XLOOKUP(B29, Sheet1!$L$2:$L$387, Sheet1!$M$2:$M$387, "Not Found")</f>
        <v>296716</v>
      </c>
      <c r="E29" s="45" t="str" cm="1">
        <f t="array" ref="E29">_xlfn.XLOOKUP(TRIM(B29), TRIM(Sheet1!$A$11:$A$400), TRIM(Sheet1!$D$11:$D$400), "Not Found")</f>
        <v>600.9</v>
      </c>
      <c r="G29" s="45" t="str">
        <f>_xlfn.XLOOKUP(B29, Sheet1!$P$6:$P$400, Sheet1!$R$6:$R$400, "Not Found")</f>
        <v>East</v>
      </c>
    </row>
    <row r="30" spans="1:7" x14ac:dyDescent="0.25">
      <c r="A30" s="5" t="s">
        <v>332</v>
      </c>
      <c r="B30" s="6" t="s">
        <v>333</v>
      </c>
      <c r="C30" s="9">
        <v>46</v>
      </c>
      <c r="D30" s="9">
        <f>_xlfn.XLOOKUP(B30, Sheet1!$L$2:$L$387, Sheet1!$M$2:$M$387, "Not Found")</f>
        <v>254312</v>
      </c>
      <c r="E30" s="45" t="str" cm="1">
        <f t="array" ref="E30">_xlfn.XLOOKUP(TRIM(B30), TRIM(Sheet1!$A$11:$A$400), TRIM(Sheet1!$D$11:$D$400), "Not Found")</f>
        <v>521.1</v>
      </c>
      <c r="G30" s="45" t="str">
        <f>_xlfn.XLOOKUP(B30, Sheet1!$P$6:$P$400, Sheet1!$R$6:$R$400, "Not Found")</f>
        <v>East</v>
      </c>
    </row>
    <row r="31" spans="1:7" x14ac:dyDescent="0.25">
      <c r="A31" s="5" t="s">
        <v>564</v>
      </c>
      <c r="B31" s="6" t="s">
        <v>565</v>
      </c>
      <c r="C31" s="9">
        <v>35</v>
      </c>
      <c r="D31" s="9">
        <f>_xlfn.XLOOKUP(B31, Sheet1!$L$2:$L$387, Sheet1!$M$2:$M$387, "Not Found")</f>
        <v>479010</v>
      </c>
      <c r="E31" s="45" t="str" cm="1">
        <f t="array" ref="E31">_xlfn.XLOOKUP(TRIM(B31), TRIM(Sheet1!$A$11:$A$400), TRIM(Sheet1!$D$11:$D$400), "Not Found")</f>
        <v>631.8</v>
      </c>
      <c r="G31" s="45" t="str">
        <f>_xlfn.XLOOKUP(B31, Sheet1!$P$6:$P$400, Sheet1!$R$6:$R$400, "Not Found")</f>
        <v>London</v>
      </c>
    </row>
    <row r="32" spans="1:7" x14ac:dyDescent="0.25">
      <c r="A32" s="5" t="s">
        <v>190</v>
      </c>
      <c r="B32" s="6" t="s">
        <v>191</v>
      </c>
      <c r="C32" s="9">
        <v>42</v>
      </c>
      <c r="D32" s="9">
        <f>_xlfn.XLOOKUP(B32, Sheet1!$L$2:$L$387, Sheet1!$M$2:$M$387, "Not Found")</f>
        <v>440316</v>
      </c>
      <c r="E32" s="45" t="str" cm="1">
        <f t="array" ref="E32">_xlfn.XLOOKUP(TRIM(B32), TRIM(Sheet1!$A$11:$A$400), TRIM(Sheet1!$D$11:$D$400), "Not Found")</f>
        <v>665.4</v>
      </c>
      <c r="G32" s="45" t="str">
        <f>_xlfn.XLOOKUP(B32, Sheet1!$P$6:$P$400, Sheet1!$R$6:$R$400, "Not Found")</f>
        <v>East</v>
      </c>
    </row>
    <row r="33" spans="1:7" x14ac:dyDescent="0.25">
      <c r="A33" s="5" t="s">
        <v>85</v>
      </c>
      <c r="B33" s="6" t="s">
        <v>86</v>
      </c>
      <c r="C33" s="9">
        <v>38</v>
      </c>
      <c r="D33" s="9">
        <f>_xlfn.XLOOKUP(B33, Sheet1!$L$2:$L$387, Sheet1!$M$2:$M$387, "Not Found")</f>
        <v>400060</v>
      </c>
      <c r="E33" s="45" t="str" cm="1">
        <f t="array" ref="E33">_xlfn.XLOOKUP(TRIM(B33), TRIM(Sheet1!$A$11:$A$400), TRIM(Sheet1!$D$11:$D$400), "Not Found")</f>
        <v>617.8</v>
      </c>
      <c r="G33" s="45" t="str">
        <f>_xlfn.XLOOKUP(B33, Sheet1!$P$6:$P$400, Sheet1!$R$6:$R$400, "Not Found")</f>
        <v>South East</v>
      </c>
    </row>
    <row r="34" spans="1:7" x14ac:dyDescent="0.25">
      <c r="A34" s="5" t="s">
        <v>49</v>
      </c>
      <c r="B34" s="6" t="s">
        <v>707</v>
      </c>
      <c r="C34" s="9">
        <v>34</v>
      </c>
      <c r="D34" s="9">
        <f>_xlfn.XLOOKUP(B34, Sheet1!$L$2:$L$387, Sheet1!$M$2:$M$387, "Not Found")</f>
        <v>277950</v>
      </c>
      <c r="E34" s="45" t="str" cm="1">
        <f t="array" ref="E34">_xlfn.XLOOKUP(TRIM(B34), TRIM(Sheet1!$A$11:$A$400), TRIM(Sheet1!$D$11:$D$400), "Not Found")</f>
        <v>622.8</v>
      </c>
      <c r="G34" s="45" t="str">
        <f>_xlfn.XLOOKUP(B34, Sheet1!$P$6:$P$400, Sheet1!$R$6:$R$400, "Not Found")</f>
        <v>Not Found</v>
      </c>
    </row>
    <row r="35" spans="1:7" x14ac:dyDescent="0.25">
      <c r="A35" s="5" t="s">
        <v>334</v>
      </c>
      <c r="B35" s="6" t="s">
        <v>335</v>
      </c>
      <c r="C35" s="9">
        <v>48</v>
      </c>
      <c r="D35" s="9">
        <f>_xlfn.XLOOKUP(B35, Sheet1!$L$2:$L$387, Sheet1!$M$2:$M$387, "Not Found")</f>
        <v>291896</v>
      </c>
      <c r="E35" s="45" t="str" cm="1">
        <f t="array" ref="E35">_xlfn.XLOOKUP(TRIM(B35), TRIM(Sheet1!$A$11:$A$400), TRIM(Sheet1!$D$11:$D$400), "Not Found")</f>
        <v>564.8</v>
      </c>
      <c r="G35" s="45" t="str">
        <f>_xlfn.XLOOKUP(B35, Sheet1!$P$6:$P$400, Sheet1!$R$6:$R$400, "Not Found")</f>
        <v>East</v>
      </c>
    </row>
    <row r="36" spans="1:7" x14ac:dyDescent="0.25">
      <c r="A36" s="5" t="s">
        <v>566</v>
      </c>
      <c r="B36" s="6" t="s">
        <v>567</v>
      </c>
      <c r="C36" s="9">
        <v>41</v>
      </c>
      <c r="D36" s="9">
        <f>_xlfn.XLOOKUP(B36, Sheet1!$L$2:$L$387, Sheet1!$M$2:$M$387, "Not Found")</f>
        <v>456681</v>
      </c>
      <c r="E36" s="45" t="str" cm="1">
        <f t="array" ref="E36">_xlfn.XLOOKUP(TRIM(B36), TRIM(Sheet1!$A$11:$A$400), TRIM(Sheet1!$D$11:$D$400), "Not Found")</f>
        <v>789.6</v>
      </c>
      <c r="G36" s="45" t="str">
        <f>_xlfn.XLOOKUP(B36, Sheet1!$P$6:$P$400, Sheet1!$R$6:$R$400, "Not Found")</f>
        <v>London</v>
      </c>
    </row>
    <row r="37" spans="1:7" x14ac:dyDescent="0.25">
      <c r="A37" s="5" t="s">
        <v>458</v>
      </c>
      <c r="B37" s="6" t="s">
        <v>459</v>
      </c>
      <c r="C37" s="9">
        <v>45</v>
      </c>
      <c r="D37" s="9">
        <f>_xlfn.XLOOKUP(B37, Sheet1!$L$2:$L$387, Sheet1!$M$2:$M$387, "Not Found")</f>
        <v>311587</v>
      </c>
      <c r="E37" s="45" t="str" cm="1">
        <f t="array" ref="E37">_xlfn.XLOOKUP(TRIM(B37), TRIM(Sheet1!$A$11:$A$400), TRIM(Sheet1!$D$11:$D$400), "Not Found")</f>
        <v>668.3</v>
      </c>
      <c r="G37" s="45" t="str">
        <f>_xlfn.XLOOKUP(B37, Sheet1!$P$6:$P$400, Sheet1!$R$6:$R$400, "Not Found")</f>
        <v>West Midlands</v>
      </c>
    </row>
    <row r="38" spans="1:7" x14ac:dyDescent="0.25">
      <c r="A38" s="5" t="s">
        <v>244</v>
      </c>
      <c r="B38" s="6" t="s">
        <v>245</v>
      </c>
      <c r="C38" s="9">
        <v>40</v>
      </c>
      <c r="D38" s="9">
        <f>_xlfn.XLOOKUP(B38, Sheet1!$L$2:$L$387, Sheet1!$M$2:$M$387, "Not Found")</f>
        <v>374805</v>
      </c>
      <c r="E38" s="45" t="str" cm="1">
        <f t="array" ref="E38">_xlfn.XLOOKUP(TRIM(B38), TRIM(Sheet1!$A$11:$A$400), TRIM(Sheet1!$D$11:$D$400), "Not Found")</f>
        <v>684.1</v>
      </c>
      <c r="G38" s="45" t="str">
        <f>_xlfn.XLOOKUP(B38, Sheet1!$P$6:$P$400, Sheet1!$R$6:$R$400, "Not Found")</f>
        <v>East</v>
      </c>
    </row>
    <row r="39" spans="1:7" x14ac:dyDescent="0.25">
      <c r="A39" s="5" t="s">
        <v>364</v>
      </c>
      <c r="B39" s="6" t="s">
        <v>365</v>
      </c>
      <c r="C39" s="9">
        <v>43</v>
      </c>
      <c r="D39" s="9">
        <f>_xlfn.XLOOKUP(B39, Sheet1!$L$2:$L$387, Sheet1!$M$2:$M$387, "Not Found")</f>
        <v>216470</v>
      </c>
      <c r="E39" s="45" t="str" cm="1">
        <f t="array" ref="E39">_xlfn.XLOOKUP(TRIM(B39), TRIM(Sheet1!$A$11:$A$400), TRIM(Sheet1!$D$11:$D$400), "Not Found")</f>
        <v>652.3</v>
      </c>
      <c r="G39" s="45" t="str">
        <f>_xlfn.XLOOKUP(B39, Sheet1!$P$6:$P$400, Sheet1!$R$6:$R$400, "Not Found")</f>
        <v>East Midlands</v>
      </c>
    </row>
    <row r="40" spans="1:7" x14ac:dyDescent="0.25">
      <c r="A40" s="5" t="s">
        <v>117</v>
      </c>
      <c r="B40" s="6" t="s">
        <v>118</v>
      </c>
      <c r="C40" s="9">
        <v>42</v>
      </c>
      <c r="D40" s="9">
        <f>_xlfn.XLOOKUP(B40, Sheet1!$L$2:$L$387, Sheet1!$M$2:$M$387, "Not Found")</f>
        <v>422076</v>
      </c>
      <c r="E40" s="45" t="str" cm="1">
        <f t="array" ref="E40">_xlfn.XLOOKUP(TRIM(B40), TRIM(Sheet1!$A$11:$A$400), TRIM(Sheet1!$D$11:$D$400), "Not Found")</f>
        <v>689.9</v>
      </c>
      <c r="G40" s="45" t="str">
        <f>_xlfn.XLOOKUP(B40, Sheet1!$P$6:$P$400, Sheet1!$R$6:$R$400, "Not Found")</f>
        <v>South East</v>
      </c>
    </row>
    <row r="41" spans="1:7" x14ac:dyDescent="0.25">
      <c r="A41" s="5" t="s">
        <v>280</v>
      </c>
      <c r="B41" s="6" t="s">
        <v>281</v>
      </c>
      <c r="C41" s="9">
        <v>39</v>
      </c>
      <c r="D41" s="9">
        <f>_xlfn.XLOOKUP(B41, Sheet1!$L$2:$L$387, Sheet1!$M$2:$M$387, "Not Found")</f>
        <v>105618</v>
      </c>
      <c r="E41" s="45" t="str" cm="1">
        <f t="array" ref="E41">_xlfn.XLOOKUP(TRIM(B41), TRIM(Sheet1!$A$11:$A$400), TRIM(Sheet1!$D$11:$D$400), "Not Found")</f>
        <v>530.5</v>
      </c>
      <c r="G41" s="45" t="str">
        <f>_xlfn.XLOOKUP(B41, Sheet1!$P$6:$P$400, Sheet1!$R$6:$R$400, "Not Found")</f>
        <v>North West</v>
      </c>
    </row>
    <row r="42" spans="1:7" x14ac:dyDescent="0.25">
      <c r="A42" s="5" t="s">
        <v>486</v>
      </c>
      <c r="B42" s="6" t="s">
        <v>487</v>
      </c>
      <c r="C42" s="9">
        <v>40</v>
      </c>
      <c r="D42" s="9">
        <f>_xlfn.XLOOKUP(B42, Sheet1!$L$2:$L$387, Sheet1!$M$2:$M$387, "Not Found")</f>
        <v>217288</v>
      </c>
      <c r="E42" s="45" t="str" cm="1">
        <f t="array" ref="E42">_xlfn.XLOOKUP(TRIM(B42), TRIM(Sheet1!$A$11:$A$400), TRIM(Sheet1!$D$11:$D$400), "Not Found")</f>
        <v>607.8</v>
      </c>
      <c r="G42" s="45" t="str">
        <f>_xlfn.XLOOKUP(B42, Sheet1!$P$6:$P$400, Sheet1!$R$6:$R$400, "Not Found")</f>
        <v>North West</v>
      </c>
    </row>
    <row r="43" spans="1:7" x14ac:dyDescent="0.25">
      <c r="A43" s="5" t="s">
        <v>546</v>
      </c>
      <c r="B43" s="6" t="s">
        <v>547</v>
      </c>
      <c r="C43" s="9">
        <v>42</v>
      </c>
      <c r="D43" s="9">
        <f>_xlfn.XLOOKUP(B43, Sheet1!$L$2:$L$387, Sheet1!$M$2:$M$387, "Not Found")</f>
        <v>167426</v>
      </c>
      <c r="E43" s="45" t="str" cm="1">
        <f t="array" ref="E43">_xlfn.XLOOKUP(TRIM(B43), TRIM(Sheet1!$A$11:$A$400), TRIM(Sheet1!$D$11:$D$400), "Not Found")</f>
        <v>533.6</v>
      </c>
      <c r="G43" s="45" t="str">
        <f>_xlfn.XLOOKUP(B43, Sheet1!$P$6:$P$400, Sheet1!$R$6:$R$400, "Not Found")</f>
        <v>Yorkshire and The Humber</v>
      </c>
    </row>
    <row r="44" spans="1:7" x14ac:dyDescent="0.25">
      <c r="A44" s="5" t="s">
        <v>122</v>
      </c>
      <c r="B44" s="6" t="s">
        <v>123</v>
      </c>
      <c r="C44" s="9">
        <v>31</v>
      </c>
      <c r="D44" s="9">
        <f>_xlfn.XLOOKUP(B44, Sheet1!$L$2:$L$387, Sheet1!$M$2:$M$387, "Not Found")</f>
        <v>498370</v>
      </c>
      <c r="E44" s="45" t="str" cm="1">
        <f t="array" ref="E44">_xlfn.XLOOKUP(TRIM(B44), TRIM(Sheet1!$A$11:$A$400), TRIM(Sheet1!$D$11:$D$400), "Not Found")</f>
        <v>728.9</v>
      </c>
      <c r="G44" s="45" t="str">
        <f>_xlfn.XLOOKUP(B44, Sheet1!$P$6:$P$400, Sheet1!$R$6:$R$400, "Not Found")</f>
        <v>East</v>
      </c>
    </row>
    <row r="45" spans="1:7" x14ac:dyDescent="0.25">
      <c r="A45" s="5" t="s">
        <v>568</v>
      </c>
      <c r="B45" s="6" t="s">
        <v>569</v>
      </c>
      <c r="C45" s="9">
        <v>34</v>
      </c>
      <c r="D45" s="9">
        <f>_xlfn.XLOOKUP(B45, Sheet1!$L$2:$L$387, Sheet1!$M$2:$M$387, "Not Found")</f>
        <v>812624</v>
      </c>
      <c r="E45" s="45" t="str" cm="1">
        <f t="array" ref="E45">_xlfn.XLOOKUP(TRIM(B45), TRIM(Sheet1!$A$11:$A$400), TRIM(Sheet1!$D$11:$D$400), "Not Found")</f>
        <v>787.1</v>
      </c>
      <c r="G45" s="45" t="str">
        <f>_xlfn.XLOOKUP(B45, Sheet1!$P$6:$P$400, Sheet1!$R$6:$R$400, "Not Found")</f>
        <v>London</v>
      </c>
    </row>
    <row r="46" spans="1:7" x14ac:dyDescent="0.25">
      <c r="A46" s="5" t="s">
        <v>390</v>
      </c>
      <c r="B46" s="6" t="s">
        <v>391</v>
      </c>
      <c r="C46" s="9">
        <v>42</v>
      </c>
      <c r="D46" s="9">
        <f>_xlfn.XLOOKUP(B46, Sheet1!$L$2:$L$387, Sheet1!$M$2:$M$387, "Not Found")</f>
        <v>201477</v>
      </c>
      <c r="E46" s="45" t="str" cm="1">
        <f t="array" ref="E46">_xlfn.XLOOKUP(TRIM(B46), TRIM(Sheet1!$A$11:$A$400), TRIM(Sheet1!$D$11:$D$400), "Not Found")</f>
        <v>582.8</v>
      </c>
      <c r="G46" s="45" t="str">
        <f>_xlfn.XLOOKUP(B46, Sheet1!$P$6:$P$400, Sheet1!$R$6:$R$400, "Not Found")</f>
        <v>West Midlands</v>
      </c>
    </row>
    <row r="47" spans="1:7" x14ac:dyDescent="0.25">
      <c r="A47" s="5" t="s">
        <v>258</v>
      </c>
      <c r="B47" s="6" t="s">
        <v>259</v>
      </c>
      <c r="C47" s="9">
        <v>41</v>
      </c>
      <c r="D47" s="9">
        <f>_xlfn.XLOOKUP(B47, Sheet1!$L$2:$L$387, Sheet1!$M$2:$M$387, "Not Found")</f>
        <v>319851</v>
      </c>
      <c r="E47" s="45" t="str" cm="1">
        <f t="array" ref="E47">_xlfn.XLOOKUP(TRIM(B47), TRIM(Sheet1!$A$11:$A$400), TRIM(Sheet1!$D$11:$D$400), "Not Found")</f>
        <v>577.6</v>
      </c>
      <c r="G47" s="45" t="str">
        <f>_xlfn.XLOOKUP(B47, Sheet1!$P$6:$P$400, Sheet1!$R$6:$R$400, "Not Found")</f>
        <v>South East</v>
      </c>
    </row>
    <row r="48" spans="1:7" x14ac:dyDescent="0.25">
      <c r="A48" s="5" t="s">
        <v>136</v>
      </c>
      <c r="B48" s="6" t="s">
        <v>137</v>
      </c>
      <c r="C48" s="9">
        <v>44</v>
      </c>
      <c r="D48" s="9">
        <f>_xlfn.XLOOKUP(B48, Sheet1!$L$2:$L$387, Sheet1!$M$2:$M$387, "Not Found")</f>
        <v>141744</v>
      </c>
      <c r="E48" s="45" t="str" cm="1">
        <f t="array" ref="E48">_xlfn.XLOOKUP(TRIM(B48), TRIM(Sheet1!$A$11:$A$400), TRIM(Sheet1!$D$11:$D$400), "Not Found")</f>
        <v>548.6</v>
      </c>
      <c r="G48" s="45" t="str">
        <f>_xlfn.XLOOKUP(B48, Sheet1!$P$6:$P$400, Sheet1!$R$6:$R$400, "Not Found")</f>
        <v>North West</v>
      </c>
    </row>
    <row r="49" spans="1:7" x14ac:dyDescent="0.25">
      <c r="A49" s="5" t="s">
        <v>192</v>
      </c>
      <c r="B49" s="6" t="s">
        <v>193</v>
      </c>
      <c r="C49" s="9">
        <v>46</v>
      </c>
      <c r="D49" s="9">
        <f>_xlfn.XLOOKUP(B49, Sheet1!$L$2:$L$387, Sheet1!$M$2:$M$387, "Not Found")</f>
        <v>325642</v>
      </c>
      <c r="E49" s="45" t="str" cm="1">
        <f t="array" ref="E49">_xlfn.XLOOKUP(TRIM(B49), TRIM(Sheet1!$A$11:$A$400), TRIM(Sheet1!$D$11:$D$400), "Not Found")</f>
        <v>620.8</v>
      </c>
      <c r="G49" s="45" t="str">
        <f>_xlfn.XLOOKUP(B49, Sheet1!$P$6:$P$400, Sheet1!$R$6:$R$400, "Not Found")</f>
        <v>East</v>
      </c>
    </row>
    <row r="50" spans="1:7" x14ac:dyDescent="0.25">
      <c r="A50" s="5" t="s">
        <v>109</v>
      </c>
      <c r="B50" s="6" t="s">
        <v>110</v>
      </c>
      <c r="C50" s="9">
        <v>41</v>
      </c>
      <c r="D50" s="9">
        <f>_xlfn.XLOOKUP(B50, Sheet1!$L$2:$L$387, Sheet1!$M$2:$M$387, "Not Found")</f>
        <v>323583</v>
      </c>
      <c r="E50" s="45" t="str" cm="1">
        <f t="array" ref="E50">_xlfn.XLOOKUP(TRIM(B50), TRIM(Sheet1!$A$11:$A$400), TRIM(Sheet1!$D$11:$D$400), "Not Found")</f>
        <v>680.6</v>
      </c>
      <c r="G50" s="45" t="str">
        <f>_xlfn.XLOOKUP(B50, Sheet1!$P$6:$P$400, Sheet1!$R$6:$R$400, "Not Found")</f>
        <v>East</v>
      </c>
    </row>
    <row r="51" spans="1:7" x14ac:dyDescent="0.25">
      <c r="A51" s="5" t="s">
        <v>306</v>
      </c>
      <c r="B51" s="6" t="s">
        <v>307</v>
      </c>
      <c r="C51" s="9">
        <v>39</v>
      </c>
      <c r="D51" s="9">
        <f>_xlfn.XLOOKUP(B51, Sheet1!$L$2:$L$387, Sheet1!$M$2:$M$387, "Not Found")</f>
        <v>256412</v>
      </c>
      <c r="E51" s="45" t="str" cm="1">
        <f t="array" ref="E51">_xlfn.XLOOKUP(TRIM(B51), TRIM(Sheet1!$A$11:$A$400), TRIM(Sheet1!$D$11:$D$400), "Not Found")</f>
        <v>555.5</v>
      </c>
      <c r="G51" s="45" t="str">
        <f>_xlfn.XLOOKUP(B51, Sheet1!$P$6:$P$400, Sheet1!$R$6:$R$400, "Not Found")</f>
        <v>East Midlands</v>
      </c>
    </row>
    <row r="52" spans="1:7" x14ac:dyDescent="0.25">
      <c r="A52" s="5" t="s">
        <v>194</v>
      </c>
      <c r="B52" s="6" t="s">
        <v>195</v>
      </c>
      <c r="C52" s="9">
        <v>41</v>
      </c>
      <c r="D52" s="9">
        <f>_xlfn.XLOOKUP(B52, Sheet1!$L$2:$L$387, Sheet1!$M$2:$M$387, "Not Found")</f>
        <v>349531</v>
      </c>
      <c r="E52" s="45" t="str" cm="1">
        <f t="array" ref="E52">_xlfn.XLOOKUP(TRIM(B52), TRIM(Sheet1!$A$11:$A$400), TRIM(Sheet1!$D$11:$D$400), "Not Found")</f>
        <v>659.2</v>
      </c>
      <c r="G52" s="45" t="str">
        <f>_xlfn.XLOOKUP(B52, Sheet1!$P$6:$P$400, Sheet1!$R$6:$R$400, "Not Found")</f>
        <v>East</v>
      </c>
    </row>
    <row r="53" spans="1:7" x14ac:dyDescent="0.25">
      <c r="A53" s="5" t="s">
        <v>210</v>
      </c>
      <c r="B53" s="6" t="s">
        <v>211</v>
      </c>
      <c r="C53" s="9">
        <v>40</v>
      </c>
      <c r="D53" s="9">
        <f>_xlfn.XLOOKUP(B53, Sheet1!$L$2:$L$387, Sheet1!$M$2:$M$387, "Not Found")</f>
        <v>298720</v>
      </c>
      <c r="E53" s="45" t="str" cm="1">
        <f t="array" ref="E53">_xlfn.XLOOKUP(TRIM(B53), TRIM(Sheet1!$A$11:$A$400), TRIM(Sheet1!$D$11:$D$400), "Not Found")</f>
        <v>657.4</v>
      </c>
      <c r="G53" s="45" t="str">
        <f>_xlfn.XLOOKUP(B53, Sheet1!$P$6:$P$400, Sheet1!$R$6:$R$400, "Not Found")</f>
        <v>South West</v>
      </c>
    </row>
    <row r="54" spans="1:7" x14ac:dyDescent="0.25">
      <c r="A54" s="5" t="s">
        <v>374</v>
      </c>
      <c r="B54" s="6" t="s">
        <v>375</v>
      </c>
      <c r="C54" s="9">
        <v>40</v>
      </c>
      <c r="D54" s="9">
        <f>_xlfn.XLOOKUP(B54, Sheet1!$L$2:$L$387, Sheet1!$M$2:$M$387, "Not Found")</f>
        <v>305403</v>
      </c>
      <c r="E54" s="45" t="str" cm="1">
        <f t="array" ref="E54">_xlfn.XLOOKUP(TRIM(B54), TRIM(Sheet1!$A$11:$A$400), TRIM(Sheet1!$D$11:$D$400), "Not Found")</f>
        <v>647.6</v>
      </c>
      <c r="G54" s="45" t="str">
        <f>_xlfn.XLOOKUP(B54, Sheet1!$P$6:$P$400, Sheet1!$R$6:$R$400, "Not Found")</f>
        <v>South East</v>
      </c>
    </row>
    <row r="55" spans="1:7" x14ac:dyDescent="0.25">
      <c r="A55" s="5" t="s">
        <v>95</v>
      </c>
      <c r="B55" s="6" t="s">
        <v>96</v>
      </c>
      <c r="C55" s="9">
        <v>45</v>
      </c>
      <c r="D55" s="9">
        <f>_xlfn.XLOOKUP(B55, Sheet1!$L$2:$L$387, Sheet1!$M$2:$M$387, "Not Found")</f>
        <v>252137</v>
      </c>
      <c r="E55" s="45" t="str" cm="1">
        <f t="array" ref="E55">_xlfn.XLOOKUP(TRIM(B55), TRIM(Sheet1!$A$11:$A$400), TRIM(Sheet1!$D$11:$D$400), "Not Found")</f>
        <v>626.5</v>
      </c>
      <c r="G55" s="45" t="str">
        <f>_xlfn.XLOOKUP(B55, Sheet1!$P$6:$P$400, Sheet1!$R$6:$R$400, "Not Found")</f>
        <v>North West</v>
      </c>
    </row>
    <row r="56" spans="1:7" x14ac:dyDescent="0.25">
      <c r="A56" s="5" t="s">
        <v>97</v>
      </c>
      <c r="B56" s="6" t="s">
        <v>98</v>
      </c>
      <c r="C56" s="9">
        <v>43</v>
      </c>
      <c r="D56" s="9">
        <f>_xlfn.XLOOKUP(B56, Sheet1!$L$2:$L$387, Sheet1!$M$2:$M$387, "Not Found")</f>
        <v>234481</v>
      </c>
      <c r="E56" s="45" t="str" cm="1">
        <f t="array" ref="E56">_xlfn.XLOOKUP(TRIM(B56), TRIM(Sheet1!$A$11:$A$400), TRIM(Sheet1!$D$11:$D$400), "Not Found")</f>
        <v>608.8</v>
      </c>
      <c r="G56" s="45" t="str">
        <f>_xlfn.XLOOKUP(B56, Sheet1!$P$6:$P$400, Sheet1!$R$6:$R$400, "Not Found")</f>
        <v>North West</v>
      </c>
    </row>
    <row r="57" spans="1:7" x14ac:dyDescent="0.25">
      <c r="A57" s="5" t="s">
        <v>148</v>
      </c>
      <c r="B57" s="6" t="s">
        <v>149</v>
      </c>
      <c r="C57" s="9">
        <v>44</v>
      </c>
      <c r="D57" s="9">
        <f>_xlfn.XLOOKUP(B57, Sheet1!$L$2:$L$387, Sheet1!$M$2:$M$387, "Not Found")</f>
        <v>173885</v>
      </c>
      <c r="E57" s="45" t="str" cm="1">
        <f t="array" ref="E57">_xlfn.XLOOKUP(TRIM(B57), TRIM(Sheet1!$A$11:$A$400), TRIM(Sheet1!$D$11:$D$400), "Not Found")</f>
        <v>547.7</v>
      </c>
      <c r="G57" s="45" t="str">
        <f>_xlfn.XLOOKUP(B57, Sheet1!$P$6:$P$400, Sheet1!$R$6:$R$400, "Not Found")</f>
        <v>East Midlands</v>
      </c>
    </row>
    <row r="58" spans="1:7" x14ac:dyDescent="0.25">
      <c r="A58" s="5" t="s">
        <v>448</v>
      </c>
      <c r="B58" s="6" t="s">
        <v>449</v>
      </c>
      <c r="C58" s="9">
        <v>48</v>
      </c>
      <c r="D58" s="9">
        <f>_xlfn.XLOOKUP(B58, Sheet1!$L$2:$L$387, Sheet1!$M$2:$M$387, "Not Found")</f>
        <v>396771</v>
      </c>
      <c r="E58" s="45" t="str" cm="1">
        <f t="array" ref="E58">_xlfn.XLOOKUP(TRIM(B58), TRIM(Sheet1!$A$11:$A$400), TRIM(Sheet1!$D$11:$D$400), "Not Found")</f>
        <v>654.9</v>
      </c>
      <c r="G58" s="45" t="str">
        <f>_xlfn.XLOOKUP(B58, Sheet1!$P$6:$P$400, Sheet1!$R$6:$R$400, "Not Found")</f>
        <v>South East</v>
      </c>
    </row>
    <row r="59" spans="1:7" x14ac:dyDescent="0.25">
      <c r="A59" s="5" t="s">
        <v>282</v>
      </c>
      <c r="B59" s="6" t="s">
        <v>283</v>
      </c>
      <c r="C59" s="9">
        <v>43</v>
      </c>
      <c r="D59" s="9">
        <f>_xlfn.XLOOKUP(B59, Sheet1!$L$2:$L$387, Sheet1!$M$2:$M$387, "Not Found")</f>
        <v>197511</v>
      </c>
      <c r="E59" s="45" t="str" cm="1">
        <f t="array" ref="E59">_xlfn.XLOOKUP(TRIM(B59), TRIM(Sheet1!$A$11:$A$400), TRIM(Sheet1!$D$11:$D$400), "Not Found")</f>
        <v>645.1</v>
      </c>
      <c r="G59" s="45" t="str">
        <f>_xlfn.XLOOKUP(B59, Sheet1!$P$6:$P$400, Sheet1!$R$6:$R$400, "Not Found")</f>
        <v>North West</v>
      </c>
    </row>
    <row r="60" spans="1:7" x14ac:dyDescent="0.25">
      <c r="A60" s="5" t="s">
        <v>556</v>
      </c>
      <c r="B60" s="6" t="s">
        <v>557</v>
      </c>
      <c r="C60" s="9">
        <v>37</v>
      </c>
      <c r="D60" s="9">
        <f>_xlfn.XLOOKUP(B60, Sheet1!$L$2:$L$387, Sheet1!$M$2:$M$387, "Not Found")</f>
        <v>793432</v>
      </c>
      <c r="E60" s="45">
        <v>1000</v>
      </c>
      <c r="G60" s="45" t="str">
        <f>_xlfn.XLOOKUP(B60, Sheet1!$P$6:$P$400, Sheet1!$R$6:$R$400, "Not Found")</f>
        <v>London</v>
      </c>
    </row>
    <row r="61" spans="1:7" x14ac:dyDescent="0.25">
      <c r="A61" s="5" t="s">
        <v>138</v>
      </c>
      <c r="B61" s="6" t="s">
        <v>139</v>
      </c>
      <c r="C61" s="9">
        <v>47</v>
      </c>
      <c r="D61" s="9">
        <f>_xlfn.XLOOKUP(B61, Sheet1!$L$2:$L$387, Sheet1!$M$2:$M$387, "Not Found")</f>
        <v>138099</v>
      </c>
      <c r="E61" s="45" t="str" cm="1">
        <f t="array" ref="E61">_xlfn.XLOOKUP(TRIM(B61), TRIM(Sheet1!$A$11:$A$400), TRIM(Sheet1!$D$11:$D$400), "Not Found")</f>
        <v>868.8</v>
      </c>
      <c r="G61" s="45" t="str">
        <f>_xlfn.XLOOKUP(B61, Sheet1!$P$6:$P$400, Sheet1!$R$6:$R$400, "Not Found")</f>
        <v>North West</v>
      </c>
    </row>
    <row r="62" spans="1:7" x14ac:dyDescent="0.25">
      <c r="A62" s="5" t="s">
        <v>101</v>
      </c>
      <c r="B62" s="6" t="s">
        <v>102</v>
      </c>
      <c r="C62" s="9">
        <v>47</v>
      </c>
      <c r="D62" s="9">
        <f>_xlfn.XLOOKUP(B62, Sheet1!$L$2:$L$387, Sheet1!$M$2:$M$387, "Not Found")</f>
        <v>270079</v>
      </c>
      <c r="E62" s="45" t="str" cm="1">
        <f t="array" ref="E62">_xlfn.XLOOKUP(TRIM(B62), TRIM(Sheet1!$A$11:$A$400), TRIM(Sheet1!$D$11:$D$400), "Not Found")</f>
        <v>517.2</v>
      </c>
      <c r="G62" s="45" t="str">
        <f>_xlfn.XLOOKUP(B62, Sheet1!$P$6:$P$400, Sheet1!$R$6:$R$400, "Not Found")</f>
        <v>South West</v>
      </c>
    </row>
    <row r="63" spans="1:7" x14ac:dyDescent="0.25">
      <c r="A63" s="5" t="s">
        <v>212</v>
      </c>
      <c r="B63" s="6" t="s">
        <v>213</v>
      </c>
      <c r="C63" s="9">
        <v>49</v>
      </c>
      <c r="D63" s="9">
        <f>_xlfn.XLOOKUP(B63, Sheet1!$L$2:$L$387, Sheet1!$M$2:$M$387, "Not Found")</f>
        <v>414427</v>
      </c>
      <c r="E63" s="45" t="str" cm="1">
        <f t="array" ref="E63">_xlfn.XLOOKUP(TRIM(B63), TRIM(Sheet1!$A$11:$A$400), TRIM(Sheet1!$D$11:$D$400), "Not Found")</f>
        <v>601.8</v>
      </c>
      <c r="G63" s="45" t="str">
        <f>_xlfn.XLOOKUP(B63, Sheet1!$P$6:$P$400, Sheet1!$R$6:$R$400, "Not Found")</f>
        <v>South West</v>
      </c>
    </row>
    <row r="64" spans="1:7" x14ac:dyDescent="0.25">
      <c r="A64" s="5" t="s">
        <v>93</v>
      </c>
      <c r="B64" s="6" t="s">
        <v>94</v>
      </c>
      <c r="C64" s="9">
        <v>43</v>
      </c>
      <c r="D64" s="9">
        <f>_xlfn.XLOOKUP(B64, Sheet1!$L$2:$L$387, Sheet1!$M$2:$M$387, "Not Found")</f>
        <v>117576</v>
      </c>
      <c r="E64" s="45" t="str" cm="1">
        <f t="array" ref="E64">_xlfn.XLOOKUP(TRIM(B64), TRIM(Sheet1!$A$11:$A$400), TRIM(Sheet1!$D$11:$D$400), "Not Found")</f>
        <v>548.5</v>
      </c>
      <c r="G64" s="45" t="str">
        <f>_xlfn.XLOOKUP(B64, Sheet1!$P$6:$P$400, Sheet1!$R$6:$R$400, "Not Found")</f>
        <v>North East</v>
      </c>
    </row>
    <row r="65" spans="1:7" x14ac:dyDescent="0.25">
      <c r="A65" s="5" t="s">
        <v>532</v>
      </c>
      <c r="B65" s="6" t="s">
        <v>533</v>
      </c>
      <c r="C65" s="9">
        <v>35</v>
      </c>
      <c r="D65" s="9">
        <f>_xlfn.XLOOKUP(B65, Sheet1!$L$2:$L$387, Sheet1!$M$2:$M$387, "Not Found")</f>
        <v>198402</v>
      </c>
      <c r="E65" s="45" t="str" cm="1">
        <f t="array" ref="E65">_xlfn.XLOOKUP(TRIM(B65), TRIM(Sheet1!$A$11:$A$400), TRIM(Sheet1!$D$11:$D$400), "Not Found")</f>
        <v>602.6</v>
      </c>
      <c r="G65" s="45" t="str">
        <f>_xlfn.XLOOKUP(B65, Sheet1!$P$6:$P$400, Sheet1!$R$6:$R$400, "Not Found")</f>
        <v>West Midlands</v>
      </c>
    </row>
    <row r="66" spans="1:7" x14ac:dyDescent="0.25">
      <c r="A66" s="5" t="s">
        <v>346</v>
      </c>
      <c r="B66" s="6" t="s">
        <v>347</v>
      </c>
      <c r="C66" s="9">
        <v>50</v>
      </c>
      <c r="D66" s="9">
        <f>_xlfn.XLOOKUP(B66, Sheet1!$L$2:$L$387, Sheet1!$M$2:$M$387, "Not Found")</f>
        <v>245181</v>
      </c>
      <c r="E66" s="45" t="str" cm="1">
        <f t="array" ref="E66">_xlfn.XLOOKUP(TRIM(B66), TRIM(Sheet1!$A$11:$A$400), TRIM(Sheet1!$D$11:$D$400), "Not Found")</f>
        <v>525.1</v>
      </c>
      <c r="G66" s="45" t="str">
        <f>_xlfn.XLOOKUP(B66, Sheet1!$P$6:$P$400, Sheet1!$R$6:$R$400, "Not Found")</f>
        <v>Yorkshire and The Humber</v>
      </c>
    </row>
    <row r="67" spans="1:7" x14ac:dyDescent="0.25">
      <c r="A67" s="5" t="s">
        <v>450</v>
      </c>
      <c r="B67" s="6" t="s">
        <v>451</v>
      </c>
      <c r="C67" s="9">
        <v>37</v>
      </c>
      <c r="D67" s="9">
        <f>_xlfn.XLOOKUP(B67, Sheet1!$L$2:$L$387, Sheet1!$M$2:$M$387, "Not Found")</f>
        <v>292562</v>
      </c>
      <c r="E67" s="45" t="str" cm="1">
        <f t="array" ref="E67">_xlfn.XLOOKUP(TRIM(B67), TRIM(Sheet1!$A$11:$A$400), TRIM(Sheet1!$D$11:$D$400), "Not Found")</f>
        <v>593.9</v>
      </c>
      <c r="G67" s="45" t="str">
        <f>_xlfn.XLOOKUP(B67, Sheet1!$P$6:$P$400, Sheet1!$R$6:$R$400, "Not Found")</f>
        <v>South East</v>
      </c>
    </row>
    <row r="68" spans="1:7" x14ac:dyDescent="0.25">
      <c r="A68" s="5" t="s">
        <v>570</v>
      </c>
      <c r="B68" s="6" t="s">
        <v>571</v>
      </c>
      <c r="C68" s="9">
        <v>37</v>
      </c>
      <c r="D68" s="9">
        <f>_xlfn.XLOOKUP(B68, Sheet1!$L$2:$L$387, Sheet1!$M$2:$M$387, "Not Found")</f>
        <v>394879</v>
      </c>
      <c r="E68" s="45" t="str" cm="1">
        <f t="array" ref="E68">_xlfn.XLOOKUP(TRIM(B68), TRIM(Sheet1!$A$11:$A$400), TRIM(Sheet1!$D$11:$D$400), "Not Found")</f>
        <v>710.7</v>
      </c>
      <c r="G68" s="45" t="str">
        <f>_xlfn.XLOOKUP(B68, Sheet1!$P$6:$P$400, Sheet1!$R$6:$R$400, "Not Found")</f>
        <v>London</v>
      </c>
    </row>
    <row r="69" spans="1:7" x14ac:dyDescent="0.25">
      <c r="A69" s="5" t="s">
        <v>246</v>
      </c>
      <c r="B69" s="6" t="s">
        <v>247</v>
      </c>
      <c r="C69" s="9">
        <v>40</v>
      </c>
      <c r="D69" s="9">
        <f>_xlfn.XLOOKUP(B69, Sheet1!$L$2:$L$387, Sheet1!$M$2:$M$387, "Not Found")</f>
        <v>432507</v>
      </c>
      <c r="E69" s="45" t="str" cm="1">
        <f t="array" ref="E69">_xlfn.XLOOKUP(TRIM(B69), TRIM(Sheet1!$A$11:$A$400), TRIM(Sheet1!$D$11:$D$400), "Not Found")</f>
        <v>689.9</v>
      </c>
      <c r="G69" s="45" t="str">
        <f>_xlfn.XLOOKUP(B69, Sheet1!$P$6:$P$400, Sheet1!$R$6:$R$400, "Not Found")</f>
        <v>East</v>
      </c>
    </row>
    <row r="70" spans="1:7" x14ac:dyDescent="0.25">
      <c r="A70" s="5" t="s">
        <v>13</v>
      </c>
      <c r="B70" s="6" t="s">
        <v>14</v>
      </c>
      <c r="C70" s="9">
        <v>43</v>
      </c>
      <c r="D70" s="9">
        <f>_xlfn.XLOOKUP(B70, Sheet1!$L$2:$L$387, Sheet1!$M$2:$M$387, "Not Found")</f>
        <v>139574</v>
      </c>
      <c r="E70" s="45" t="str" cm="1">
        <f t="array" ref="E70">_xlfn.XLOOKUP(TRIM(B70), TRIM(Sheet1!$A$11:$A$400), TRIM(Sheet1!$D$11:$D$400), "Not Found")</f>
        <v>583.3</v>
      </c>
      <c r="G70" s="45" t="str">
        <f>_xlfn.XLOOKUP(B70, Sheet1!$P$6:$P$400, Sheet1!$R$6:$R$400, "Not Found")</f>
        <v>North East</v>
      </c>
    </row>
    <row r="71" spans="1:7" x14ac:dyDescent="0.25">
      <c r="A71" s="5" t="s">
        <v>260</v>
      </c>
      <c r="B71" s="6" t="s">
        <v>261</v>
      </c>
      <c r="C71" s="9">
        <v>37</v>
      </c>
      <c r="D71" s="9">
        <f>_xlfn.XLOOKUP(B71, Sheet1!$L$2:$L$387, Sheet1!$M$2:$M$387, "Not Found")</f>
        <v>319069</v>
      </c>
      <c r="E71" s="45" t="str" cm="1">
        <f t="array" ref="E71">_xlfn.XLOOKUP(TRIM(B71), TRIM(Sheet1!$A$11:$A$400), TRIM(Sheet1!$D$11:$D$400), "Not Found")</f>
        <v>693</v>
      </c>
      <c r="G71" s="45" t="str">
        <f>_xlfn.XLOOKUP(B71, Sheet1!$P$6:$P$400, Sheet1!$R$6:$R$400, "Not Found")</f>
        <v>South East</v>
      </c>
    </row>
    <row r="72" spans="1:7" x14ac:dyDescent="0.25">
      <c r="A72" s="5" t="s">
        <v>33</v>
      </c>
      <c r="B72" s="6" t="s">
        <v>675</v>
      </c>
      <c r="C72" s="9">
        <v>37</v>
      </c>
      <c r="D72" s="9">
        <f>_xlfn.XLOOKUP(B72, Sheet1!$L$2:$L$387, Sheet1!$M$2:$M$387, "Not Found")</f>
        <v>203263</v>
      </c>
      <c r="E72" s="45" t="str" cm="1">
        <f t="array" ref="E72">_xlfn.XLOOKUP(TRIM(B72), TRIM(Sheet1!$A$11:$A$400), TRIM(Sheet1!$D$11:$D$400), "Not Found")</f>
        <v>585.3</v>
      </c>
      <c r="G72" s="45" t="str">
        <f>_xlfn.XLOOKUP(B72, Sheet1!$P$6:$P$400, Sheet1!$R$6:$R$400, "Not Found")</f>
        <v>Not Found</v>
      </c>
    </row>
    <row r="73" spans="1:7" x14ac:dyDescent="0.25">
      <c r="A73" s="5" t="s">
        <v>150</v>
      </c>
      <c r="B73" s="6" t="s">
        <v>151</v>
      </c>
      <c r="C73" s="9">
        <v>51</v>
      </c>
      <c r="D73" s="9">
        <f>_xlfn.XLOOKUP(B73, Sheet1!$L$2:$L$387, Sheet1!$M$2:$M$387, "Not Found")</f>
        <v>295813</v>
      </c>
      <c r="E73" s="45" t="str" cm="1">
        <f t="array" ref="E73">_xlfn.XLOOKUP(TRIM(B73), TRIM(Sheet1!$A$11:$A$400), TRIM(Sheet1!$D$11:$D$400), "Not Found")</f>
        <v>566.4</v>
      </c>
      <c r="G73" s="45" t="str">
        <f>_xlfn.XLOOKUP(B73, Sheet1!$P$6:$P$400, Sheet1!$R$6:$R$400, "Not Found")</f>
        <v>East Midlands</v>
      </c>
    </row>
    <row r="74" spans="1:7" x14ac:dyDescent="0.25">
      <c r="A74" s="5" t="s">
        <v>516</v>
      </c>
      <c r="B74" s="6" t="s">
        <v>517</v>
      </c>
      <c r="C74" s="9">
        <v>41</v>
      </c>
      <c r="D74" s="9">
        <f>_xlfn.XLOOKUP(B74, Sheet1!$L$2:$L$387, Sheet1!$M$2:$M$387, "Not Found")</f>
        <v>146778</v>
      </c>
      <c r="E74" s="45" t="str" cm="1">
        <f t="array" ref="E74">_xlfn.XLOOKUP(TRIM(B74), TRIM(Sheet1!$A$11:$A$400), TRIM(Sheet1!$D$11:$D$400), "Not Found")</f>
        <v>568.8</v>
      </c>
      <c r="G74" s="45" t="str">
        <f>_xlfn.XLOOKUP(B74, Sheet1!$P$6:$P$400, Sheet1!$R$6:$R$400, "Not Found")</f>
        <v>Yorkshire and The Humber</v>
      </c>
    </row>
    <row r="75" spans="1:7" x14ac:dyDescent="0.25">
      <c r="A75" s="5" t="s">
        <v>115</v>
      </c>
      <c r="B75" s="6" t="s">
        <v>116</v>
      </c>
      <c r="C75" s="9">
        <v>51</v>
      </c>
      <c r="D75" s="9">
        <f>_xlfn.XLOOKUP(B75, Sheet1!$L$2:$L$387, Sheet1!$M$2:$M$387, "Not Found")</f>
        <v>320064</v>
      </c>
      <c r="E75" s="45" t="str" cm="1">
        <f t="array" ref="E75">_xlfn.XLOOKUP(TRIM(B75), TRIM(Sheet1!$A$11:$A$400), TRIM(Sheet1!$D$11:$D$400), "Not Found")</f>
        <v>580.3</v>
      </c>
      <c r="G75" s="45" t="str">
        <f>_xlfn.XLOOKUP(B75, Sheet1!$P$6:$P$400, Sheet1!$R$6:$R$400, "Not Found")</f>
        <v>South West</v>
      </c>
    </row>
    <row r="76" spans="1:7" x14ac:dyDescent="0.25">
      <c r="A76" s="5" t="s">
        <v>262</v>
      </c>
      <c r="B76" s="6" t="s">
        <v>263</v>
      </c>
      <c r="C76" s="9">
        <v>46</v>
      </c>
      <c r="D76" s="9">
        <f>_xlfn.XLOOKUP(B76, Sheet1!$L$2:$L$387, Sheet1!$M$2:$M$387, "Not Found")</f>
        <v>282216</v>
      </c>
      <c r="E76" s="45" t="str" cm="1">
        <f t="array" ref="E76">_xlfn.XLOOKUP(TRIM(B76), TRIM(Sheet1!$A$11:$A$400), TRIM(Sheet1!$D$11:$D$400), "Not Found")</f>
        <v>642.5</v>
      </c>
      <c r="G76" s="45" t="str">
        <f>_xlfn.XLOOKUP(B76, Sheet1!$P$6:$P$400, Sheet1!$R$6:$R$400, "Not Found")</f>
        <v>South East</v>
      </c>
    </row>
    <row r="77" spans="1:7" x14ac:dyDescent="0.25">
      <c r="A77" s="5" t="s">
        <v>534</v>
      </c>
      <c r="B77" s="6" t="s">
        <v>535</v>
      </c>
      <c r="C77" s="9">
        <v>41</v>
      </c>
      <c r="D77" s="9">
        <f>_xlfn.XLOOKUP(B77, Sheet1!$L$2:$L$387, Sheet1!$M$2:$M$387, "Not Found")</f>
        <v>198745</v>
      </c>
      <c r="E77" s="45" t="str" cm="1">
        <f t="array" ref="E77">_xlfn.XLOOKUP(TRIM(B77), TRIM(Sheet1!$A$11:$A$400), TRIM(Sheet1!$D$11:$D$400), "Not Found")</f>
        <v>589.1</v>
      </c>
      <c r="G77" s="45" t="str">
        <f>_xlfn.XLOOKUP(B77, Sheet1!$P$6:$P$400, Sheet1!$R$6:$R$400, "Not Found")</f>
        <v>West Midlands</v>
      </c>
    </row>
    <row r="78" spans="1:7" x14ac:dyDescent="0.25">
      <c r="A78" s="5" t="s">
        <v>572</v>
      </c>
      <c r="B78" s="6" t="s">
        <v>573</v>
      </c>
      <c r="C78" s="9">
        <v>36</v>
      </c>
      <c r="D78" s="9">
        <f>_xlfn.XLOOKUP(B78, Sheet1!$L$2:$L$387, Sheet1!$M$2:$M$387, "Not Found")</f>
        <v>504519</v>
      </c>
      <c r="E78" s="45" t="str" cm="1">
        <f t="array" ref="E78">_xlfn.XLOOKUP(TRIM(B78), TRIM(Sheet1!$A$11:$A$400), TRIM(Sheet1!$D$11:$D$400), "Not Found")</f>
        <v>678.6</v>
      </c>
      <c r="G78" s="45" t="str">
        <f>_xlfn.XLOOKUP(B78, Sheet1!$P$6:$P$400, Sheet1!$R$6:$R$400, "Not Found")</f>
        <v>London</v>
      </c>
    </row>
    <row r="79" spans="1:7" x14ac:dyDescent="0.25">
      <c r="A79" s="5" t="s">
        <v>124</v>
      </c>
      <c r="B79" s="6" t="s">
        <v>125</v>
      </c>
      <c r="C79" s="9">
        <v>43</v>
      </c>
      <c r="D79" s="9">
        <f>_xlfn.XLOOKUP(B79, Sheet1!$L$2:$L$387, Sheet1!$M$2:$M$387, "Not Found")</f>
        <v>306249</v>
      </c>
      <c r="E79" s="45" t="str" cm="1">
        <f t="array" ref="E79">_xlfn.XLOOKUP(TRIM(B79), TRIM(Sheet1!$A$11:$A$400), TRIM(Sheet1!$D$11:$D$400), "Not Found")</f>
        <v>625.6</v>
      </c>
      <c r="G79" s="45" t="str">
        <f>_xlfn.XLOOKUP(B79, Sheet1!$P$6:$P$400, Sheet1!$R$6:$R$400, "Not Found")</f>
        <v>East</v>
      </c>
    </row>
    <row r="80" spans="1:7" x14ac:dyDescent="0.25">
      <c r="A80" s="5" t="s">
        <v>160</v>
      </c>
      <c r="B80" s="6" t="s">
        <v>161</v>
      </c>
      <c r="C80" s="9">
        <v>50</v>
      </c>
      <c r="D80" s="9">
        <f>_xlfn.XLOOKUP(B80, Sheet1!$L$2:$L$387, Sheet1!$M$2:$M$387, "Not Found")</f>
        <v>311456</v>
      </c>
      <c r="E80" s="45" t="str" cm="1">
        <f t="array" ref="E80">_xlfn.XLOOKUP(TRIM(B80), TRIM(Sheet1!$A$11:$A$400), TRIM(Sheet1!$D$11:$D$400), "Not Found")</f>
        <v>595.5</v>
      </c>
      <c r="G80" s="45" t="str">
        <f>_xlfn.XLOOKUP(B80, Sheet1!$P$6:$P$400, Sheet1!$R$6:$R$400, "Not Found")</f>
        <v>South West</v>
      </c>
    </row>
    <row r="81" spans="1:7" x14ac:dyDescent="0.25">
      <c r="A81" s="5" t="s">
        <v>224</v>
      </c>
      <c r="B81" s="6" t="s">
        <v>225</v>
      </c>
      <c r="C81" s="9">
        <v>46</v>
      </c>
      <c r="D81" s="9">
        <f>_xlfn.XLOOKUP(B81, Sheet1!$L$2:$L$387, Sheet1!$M$2:$M$387, "Not Found")</f>
        <v>395675</v>
      </c>
      <c r="E81" s="45" t="str" cm="1">
        <f t="array" ref="E81">_xlfn.XLOOKUP(TRIM(B81), TRIM(Sheet1!$A$11:$A$400), TRIM(Sheet1!$D$11:$D$400), "Not Found")</f>
        <v>633.5</v>
      </c>
      <c r="G81" s="45" t="str">
        <f>_xlfn.XLOOKUP(B81, Sheet1!$P$6:$P$400, Sheet1!$R$6:$R$400, "Not Found")</f>
        <v>South East</v>
      </c>
    </row>
    <row r="82" spans="1:7" x14ac:dyDescent="0.25">
      <c r="A82" s="5" t="s">
        <v>474</v>
      </c>
      <c r="B82" s="6" t="s">
        <v>475</v>
      </c>
      <c r="C82" s="9">
        <v>42</v>
      </c>
      <c r="D82" s="9">
        <f>_xlfn.XLOOKUP(B82, Sheet1!$L$2:$L$387, Sheet1!$M$2:$M$387, "Not Found")</f>
        <v>411399</v>
      </c>
      <c r="E82" s="45" t="str" cm="1">
        <f t="array" ref="E82">_xlfn.XLOOKUP(TRIM(B82), TRIM(Sheet1!$A$11:$A$400), TRIM(Sheet1!$D$11:$D$400), "Not Found")</f>
        <v>760.4</v>
      </c>
      <c r="G82" s="45" t="str">
        <f>_xlfn.XLOOKUP(B82, Sheet1!$P$6:$P$400, Sheet1!$R$6:$R$400, "Not Found")</f>
        <v>East</v>
      </c>
    </row>
    <row r="83" spans="1:7" x14ac:dyDescent="0.25">
      <c r="A83" s="5" t="s">
        <v>320</v>
      </c>
      <c r="B83" s="6" t="s">
        <v>321</v>
      </c>
      <c r="C83" s="9">
        <v>52</v>
      </c>
      <c r="D83" s="9">
        <f>_xlfn.XLOOKUP(B83, Sheet1!$L$2:$L$387, Sheet1!$M$2:$M$387, "Not Found")</f>
        <v>190946</v>
      </c>
      <c r="E83" s="45" t="str" cm="1">
        <f t="array" ref="E83">_xlfn.XLOOKUP(TRIM(B83), TRIM(Sheet1!$A$11:$A$400), TRIM(Sheet1!$D$11:$D$400), "Not Found")</f>
        <v>527.6</v>
      </c>
      <c r="G83" s="45" t="str">
        <f>_xlfn.XLOOKUP(B83, Sheet1!$P$6:$P$400, Sheet1!$R$6:$R$400, "Not Found")</f>
        <v>East Midlands</v>
      </c>
    </row>
    <row r="84" spans="1:7" x14ac:dyDescent="0.25">
      <c r="A84" s="5" t="s">
        <v>25</v>
      </c>
      <c r="B84" s="6" t="s">
        <v>26</v>
      </c>
      <c r="C84" s="9">
        <v>49</v>
      </c>
      <c r="D84" s="9">
        <f>_xlfn.XLOOKUP(B84, Sheet1!$L$2:$L$387, Sheet1!$M$2:$M$387, "Not Found")</f>
        <v>197411</v>
      </c>
      <c r="E84" s="45" t="str" cm="1">
        <f t="array" ref="E84">_xlfn.XLOOKUP(TRIM(B84), TRIM(Sheet1!$A$11:$A$400), TRIM(Sheet1!$D$11:$D$400), "Not Found")</f>
        <v>609</v>
      </c>
      <c r="G84" s="45" t="str">
        <f>_xlfn.XLOOKUP(B84, Sheet1!$P$6:$P$400, Sheet1!$R$6:$R$400, "Not Found")</f>
        <v>Yorkshire and The Humber</v>
      </c>
    </row>
    <row r="85" spans="1:7" x14ac:dyDescent="0.25">
      <c r="A85" s="5" t="s">
        <v>392</v>
      </c>
      <c r="B85" s="6" t="s">
        <v>393</v>
      </c>
      <c r="C85" s="9">
        <v>41</v>
      </c>
      <c r="D85" s="9">
        <f>_xlfn.XLOOKUP(B85, Sheet1!$L$2:$L$387, Sheet1!$M$2:$M$387, "Not Found")</f>
        <v>202189</v>
      </c>
      <c r="E85" s="45" t="str" cm="1">
        <f t="array" ref="E85">_xlfn.XLOOKUP(TRIM(B85), TRIM(Sheet1!$A$11:$A$400), TRIM(Sheet1!$D$11:$D$400), "Not Found")</f>
        <v>574.8</v>
      </c>
      <c r="G85" s="45" t="str">
        <f>_xlfn.XLOOKUP(B85, Sheet1!$P$6:$P$400, Sheet1!$R$6:$R$400, "Not Found")</f>
        <v>West Midlands</v>
      </c>
    </row>
    <row r="86" spans="1:7" x14ac:dyDescent="0.25">
      <c r="A86" s="5" t="s">
        <v>478</v>
      </c>
      <c r="B86" s="6" t="s">
        <v>479</v>
      </c>
      <c r="C86" s="9">
        <v>49</v>
      </c>
      <c r="D86" s="9">
        <f>_xlfn.XLOOKUP(B86, Sheet1!$L$2:$L$387, Sheet1!$M$2:$M$387, "Not Found")</f>
        <v>270149</v>
      </c>
      <c r="E86" s="45" t="str" cm="1">
        <f t="array" ref="E86">_xlfn.XLOOKUP(TRIM(B86), TRIM(Sheet1!$A$11:$A$400), TRIM(Sheet1!$D$11:$D$400), "Not Found")</f>
        <v>547.6</v>
      </c>
      <c r="G86" s="45" t="str">
        <f>_xlfn.XLOOKUP(B86, Sheet1!$P$6:$P$400, Sheet1!$R$6:$R$400, "Not Found")</f>
        <v>East</v>
      </c>
    </row>
    <row r="87" spans="1:7" x14ac:dyDescent="0.25">
      <c r="A87" s="5" t="s">
        <v>176</v>
      </c>
      <c r="B87" s="6" t="s">
        <v>177</v>
      </c>
      <c r="C87" s="9">
        <v>45</v>
      </c>
      <c r="D87" s="9">
        <f>_xlfn.XLOOKUP(B87, Sheet1!$L$2:$L$387, Sheet1!$M$2:$M$387, "Not Found")</f>
        <v>251987</v>
      </c>
      <c r="E87" s="45" t="str" cm="1">
        <f t="array" ref="E87">_xlfn.XLOOKUP(TRIM(B87), TRIM(Sheet1!$A$11:$A$400), TRIM(Sheet1!$D$11:$D$400), "Not Found")</f>
        <v>543.8</v>
      </c>
      <c r="G87" s="45" t="str">
        <f>_xlfn.XLOOKUP(B87, Sheet1!$P$6:$P$400, Sheet1!$R$6:$R$400, "Not Found")</f>
        <v>South East</v>
      </c>
    </row>
    <row r="88" spans="1:7" x14ac:dyDescent="0.25">
      <c r="A88" s="5" t="s">
        <v>226</v>
      </c>
      <c r="B88" s="6" t="s">
        <v>227</v>
      </c>
      <c r="C88" s="9">
        <v>41</v>
      </c>
      <c r="D88" s="9">
        <f>_xlfn.XLOOKUP(B88, Sheet1!$L$2:$L$387, Sheet1!$M$2:$M$387, "Not Found")</f>
        <v>309922</v>
      </c>
      <c r="E88" s="45" t="str" cm="1">
        <f t="array" ref="E88">_xlfn.XLOOKUP(TRIM(B88), TRIM(Sheet1!$A$11:$A$400), TRIM(Sheet1!$D$11:$D$400), "Not Found")</f>
        <v>654</v>
      </c>
      <c r="G88" s="45" t="str">
        <f>_xlfn.XLOOKUP(B88, Sheet1!$P$6:$P$400, Sheet1!$R$6:$R$400, "Not Found")</f>
        <v>South East</v>
      </c>
    </row>
    <row r="89" spans="1:7" x14ac:dyDescent="0.25">
      <c r="A89" s="5" t="s">
        <v>140</v>
      </c>
      <c r="B89" s="6" t="s">
        <v>141</v>
      </c>
      <c r="C89" s="9">
        <v>50</v>
      </c>
      <c r="D89" s="9">
        <f>_xlfn.XLOOKUP(B89, Sheet1!$L$2:$L$387, Sheet1!$M$2:$M$387, "Not Found")</f>
        <v>230128</v>
      </c>
      <c r="E89" s="45" t="str" cm="1">
        <f t="array" ref="E89">_xlfn.XLOOKUP(TRIM(B89), TRIM(Sheet1!$A$11:$A$400), TRIM(Sheet1!$D$11:$D$400), "Not Found")</f>
        <v>583.8</v>
      </c>
      <c r="G89" s="45" t="str">
        <f>_xlfn.XLOOKUP(B89, Sheet1!$P$6:$P$400, Sheet1!$R$6:$R$400, "Not Found")</f>
        <v>North West</v>
      </c>
    </row>
    <row r="90" spans="1:7" x14ac:dyDescent="0.25">
      <c r="A90" s="5" t="s">
        <v>412</v>
      </c>
      <c r="B90" s="6" t="s">
        <v>413</v>
      </c>
      <c r="C90" s="9">
        <v>42</v>
      </c>
      <c r="D90" s="9">
        <f>_xlfn.XLOOKUP(B90, Sheet1!$L$2:$L$387, Sheet1!$M$2:$M$387, "Not Found")</f>
        <v>648150</v>
      </c>
      <c r="E90" s="45" t="str" cm="1">
        <f t="array" ref="E90">_xlfn.XLOOKUP(TRIM(B90), TRIM(Sheet1!$A$11:$A$400), TRIM(Sheet1!$D$11:$D$400), "Not Found")</f>
        <v>834.6</v>
      </c>
      <c r="G90" s="45" t="str">
        <f>_xlfn.XLOOKUP(B90, Sheet1!$P$6:$P$400, Sheet1!$R$6:$R$400, "Not Found")</f>
        <v>South East</v>
      </c>
    </row>
    <row r="91" spans="1:7" x14ac:dyDescent="0.25">
      <c r="A91" s="5" t="s">
        <v>574</v>
      </c>
      <c r="B91" s="6" t="s">
        <v>575</v>
      </c>
      <c r="C91" s="9">
        <v>37</v>
      </c>
      <c r="D91" s="9">
        <f>_xlfn.XLOOKUP(B91, Sheet1!$L$2:$L$387, Sheet1!$M$2:$M$387, "Not Found")</f>
        <v>422476</v>
      </c>
      <c r="E91" s="45" t="str" cm="1">
        <f t="array" ref="E91">_xlfn.XLOOKUP(TRIM(B91), TRIM(Sheet1!$A$11:$A$400), TRIM(Sheet1!$D$11:$D$400), "Not Found")</f>
        <v>670.5</v>
      </c>
      <c r="G91" s="45" t="str">
        <f>_xlfn.XLOOKUP(B91, Sheet1!$P$6:$P$400, Sheet1!$R$6:$R$400, "Not Found")</f>
        <v>London</v>
      </c>
    </row>
    <row r="92" spans="1:7" x14ac:dyDescent="0.25">
      <c r="A92" s="5" t="s">
        <v>198</v>
      </c>
      <c r="B92" s="6" t="s">
        <v>199</v>
      </c>
      <c r="C92" s="9">
        <v>42</v>
      </c>
      <c r="D92" s="9">
        <f>_xlfn.XLOOKUP(B92, Sheet1!$L$2:$L$387, Sheet1!$M$2:$M$387, "Not Found")</f>
        <v>491647</v>
      </c>
      <c r="E92" s="45" t="str" cm="1">
        <f t="array" ref="E92">_xlfn.XLOOKUP(TRIM(B92), TRIM(Sheet1!$A$11:$A$400), TRIM(Sheet1!$D$11:$D$400), "Not Found")</f>
        <v>664.8</v>
      </c>
      <c r="G92" s="45" t="str">
        <f>_xlfn.XLOOKUP(B92, Sheet1!$P$6:$P$400, Sheet1!$R$6:$R$400, "Not Found")</f>
        <v>East</v>
      </c>
    </row>
    <row r="93" spans="1:7" x14ac:dyDescent="0.25">
      <c r="A93" s="5" t="s">
        <v>414</v>
      </c>
      <c r="B93" s="6" t="s">
        <v>415</v>
      </c>
      <c r="C93" s="9">
        <v>41</v>
      </c>
      <c r="D93" s="9">
        <f>_xlfn.XLOOKUP(B93, Sheet1!$L$2:$L$387, Sheet1!$M$2:$M$387, "Not Found")</f>
        <v>495577</v>
      </c>
      <c r="E93" s="45" t="str" cm="1">
        <f t="array" ref="E93">_xlfn.XLOOKUP(TRIM(B93), TRIM(Sheet1!$A$11:$A$400), TRIM(Sheet1!$D$11:$D$400), "Not Found")</f>
        <v>705.7</v>
      </c>
      <c r="G93" s="45" t="str">
        <f>_xlfn.XLOOKUP(B93, Sheet1!$P$6:$P$400, Sheet1!$R$6:$R$400, "Not Found")</f>
        <v>South East</v>
      </c>
    </row>
    <row r="94" spans="1:7" x14ac:dyDescent="0.25">
      <c r="A94" s="5" t="s">
        <v>152</v>
      </c>
      <c r="B94" s="6" t="s">
        <v>153</v>
      </c>
      <c r="C94" s="9">
        <v>43</v>
      </c>
      <c r="D94" s="9">
        <f>_xlfn.XLOOKUP(B94, Sheet1!$L$2:$L$387, Sheet1!$M$2:$M$387, "Not Found")</f>
        <v>189897</v>
      </c>
      <c r="E94" s="45" t="str" cm="1">
        <f t="array" ref="E94">_xlfn.XLOOKUP(TRIM(B94), TRIM(Sheet1!$A$11:$A$400), TRIM(Sheet1!$D$11:$D$400), "Not Found")</f>
        <v>611.3</v>
      </c>
      <c r="G94" s="45" t="str">
        <f>_xlfn.XLOOKUP(B94, Sheet1!$P$6:$P$400, Sheet1!$R$6:$R$400, "Not Found")</f>
        <v>East Midlands</v>
      </c>
    </row>
    <row r="95" spans="1:7" x14ac:dyDescent="0.25">
      <c r="A95" s="5" t="s">
        <v>162</v>
      </c>
      <c r="B95" s="6" t="s">
        <v>163</v>
      </c>
      <c r="C95" s="9">
        <v>35</v>
      </c>
      <c r="D95" s="9">
        <f>_xlfn.XLOOKUP(B95, Sheet1!$L$2:$L$387, Sheet1!$M$2:$M$387, "Not Found")</f>
        <v>280348</v>
      </c>
      <c r="E95" s="45" t="str" cm="1">
        <f t="array" ref="E95">_xlfn.XLOOKUP(TRIM(B95), TRIM(Sheet1!$A$11:$A$400), TRIM(Sheet1!$D$11:$D$400), "Not Found")</f>
        <v>591.8</v>
      </c>
      <c r="G95" s="45" t="str">
        <f>_xlfn.XLOOKUP(B95, Sheet1!$P$6:$P$400, Sheet1!$R$6:$R$400, "Not Found")</f>
        <v>South West</v>
      </c>
    </row>
    <row r="96" spans="1:7" x14ac:dyDescent="0.25">
      <c r="A96" s="5" t="s">
        <v>228</v>
      </c>
      <c r="B96" s="6" t="s">
        <v>229</v>
      </c>
      <c r="C96" s="9">
        <v>47</v>
      </c>
      <c r="D96" s="9">
        <f>_xlfn.XLOOKUP(B96, Sheet1!$L$2:$L$387, Sheet1!$M$2:$M$387, "Not Found")</f>
        <v>308641</v>
      </c>
      <c r="E96" s="45" t="str" cm="1">
        <f t="array" ref="E96">_xlfn.XLOOKUP(TRIM(B96), TRIM(Sheet1!$A$11:$A$400), TRIM(Sheet1!$D$11:$D$400), "Not Found")</f>
        <v>712.2</v>
      </c>
      <c r="G96" s="45" t="str">
        <f>_xlfn.XLOOKUP(B96, Sheet1!$P$6:$P$400, Sheet1!$R$6:$R$400, "Not Found")</f>
        <v>South East</v>
      </c>
    </row>
    <row r="97" spans="1:7" x14ac:dyDescent="0.25">
      <c r="A97" s="5" t="s">
        <v>126</v>
      </c>
      <c r="B97" s="6" t="s">
        <v>127</v>
      </c>
      <c r="C97" s="9">
        <v>44</v>
      </c>
      <c r="D97" s="9">
        <f>_xlfn.XLOOKUP(B97, Sheet1!$L$2:$L$387, Sheet1!$M$2:$M$387, "Not Found")</f>
        <v>202057</v>
      </c>
      <c r="E97" s="45" t="str" cm="1">
        <f t="array" ref="E97">_xlfn.XLOOKUP(TRIM(B97), TRIM(Sheet1!$A$11:$A$400), TRIM(Sheet1!$D$11:$D$400), "Not Found")</f>
        <v>548.6</v>
      </c>
      <c r="G97" s="45" t="str">
        <f>_xlfn.XLOOKUP(B97, Sheet1!$P$6:$P$400, Sheet1!$R$6:$R$400, "Not Found")</f>
        <v>East</v>
      </c>
    </row>
    <row r="98" spans="1:7" x14ac:dyDescent="0.25">
      <c r="A98" s="5" t="s">
        <v>270</v>
      </c>
      <c r="B98" s="6" t="s">
        <v>271</v>
      </c>
      <c r="C98" s="9">
        <v>47</v>
      </c>
      <c r="D98" s="9">
        <f>_xlfn.XLOOKUP(B98, Sheet1!$L$2:$L$387, Sheet1!$M$2:$M$387, "Not Found")</f>
        <v>285851</v>
      </c>
      <c r="E98" s="45" t="str" cm="1">
        <f t="array" ref="E98">_xlfn.XLOOKUP(TRIM(B98), TRIM(Sheet1!$A$11:$A$400), TRIM(Sheet1!$D$11:$D$400), "Not Found")</f>
        <v>607.8</v>
      </c>
      <c r="G98" s="45" t="str">
        <f>_xlfn.XLOOKUP(B98, Sheet1!$P$6:$P$400, Sheet1!$R$6:$R$400, "Not Found")</f>
        <v>South East</v>
      </c>
    </row>
    <row r="99" spans="1:7" x14ac:dyDescent="0.25">
      <c r="A99" s="5" t="s">
        <v>214</v>
      </c>
      <c r="B99" s="6" t="s">
        <v>215</v>
      </c>
      <c r="C99" s="9">
        <v>48</v>
      </c>
      <c r="D99" s="9">
        <f>_xlfn.XLOOKUP(B99, Sheet1!$L$2:$L$387, Sheet1!$M$2:$M$387, "Not Found")</f>
        <v>272105</v>
      </c>
      <c r="E99" s="45" t="str" cm="1">
        <f t="array" ref="E99">_xlfn.XLOOKUP(TRIM(B99), TRIM(Sheet1!$A$11:$A$400), TRIM(Sheet1!$D$11:$D$400), "Not Found")</f>
        <v>604.5</v>
      </c>
      <c r="G99" s="45" t="str">
        <f>_xlfn.XLOOKUP(B99, Sheet1!$P$6:$P$400, Sheet1!$R$6:$R$400, "Not Found")</f>
        <v>South West</v>
      </c>
    </row>
    <row r="100" spans="1:7" x14ac:dyDescent="0.25">
      <c r="A100" s="5" t="s">
        <v>554</v>
      </c>
      <c r="B100" s="6" t="s">
        <v>555</v>
      </c>
      <c r="C100" s="9">
        <v>42</v>
      </c>
      <c r="D100" s="9">
        <f>_xlfn.XLOOKUP(B100, Sheet1!$L$2:$L$387, Sheet1!$M$2:$M$387, "Not Found")</f>
        <v>147334</v>
      </c>
      <c r="E100" s="45" t="str" cm="1">
        <f t="array" ref="E100">_xlfn.XLOOKUP(TRIM(B100), TRIM(Sheet1!$A$11:$A$400), TRIM(Sheet1!$D$11:$D$400), "Not Found")</f>
        <v>539.5</v>
      </c>
      <c r="G100" s="45" t="str">
        <f>_xlfn.XLOOKUP(B100, Sheet1!$P$6:$P$400, Sheet1!$R$6:$R$400, "Not Found")</f>
        <v>North East</v>
      </c>
    </row>
    <row r="101" spans="1:7" x14ac:dyDescent="0.25">
      <c r="A101" s="5" t="s">
        <v>366</v>
      </c>
      <c r="B101" s="6" t="s">
        <v>367</v>
      </c>
      <c r="C101" s="9">
        <v>44</v>
      </c>
      <c r="D101" s="9">
        <f>_xlfn.XLOOKUP(B101, Sheet1!$L$2:$L$387, Sheet1!$M$2:$M$387, "Not Found")</f>
        <v>206685</v>
      </c>
      <c r="E101" s="45" t="str" cm="1">
        <f t="array" ref="E101">_xlfn.XLOOKUP(TRIM(B101), TRIM(Sheet1!$A$11:$A$400), TRIM(Sheet1!$D$11:$D$400), "Not Found")</f>
        <v>574</v>
      </c>
      <c r="G101" s="45" t="str">
        <f>_xlfn.XLOOKUP(B101, Sheet1!$P$6:$P$400, Sheet1!$R$6:$R$400, "Not Found")</f>
        <v>East Midlands</v>
      </c>
    </row>
    <row r="102" spans="1:7" x14ac:dyDescent="0.25">
      <c r="A102" s="5" t="s">
        <v>216</v>
      </c>
      <c r="B102" s="6" t="s">
        <v>217</v>
      </c>
      <c r="C102" s="9">
        <v>39</v>
      </c>
      <c r="D102" s="9">
        <f>_xlfn.XLOOKUP(B102, Sheet1!$L$2:$L$387, Sheet1!$M$2:$M$387, "Not Found")</f>
        <v>213471</v>
      </c>
      <c r="E102" s="45" t="str" cm="1">
        <f t="array" ref="E102">_xlfn.XLOOKUP(TRIM(B102), TRIM(Sheet1!$A$11:$A$400), TRIM(Sheet1!$D$11:$D$400), "Not Found")</f>
        <v>532.1</v>
      </c>
      <c r="G102" s="45" t="str">
        <f>_xlfn.XLOOKUP(B102, Sheet1!$P$6:$P$400, Sheet1!$R$6:$R$400, "Not Found")</f>
        <v>South West</v>
      </c>
    </row>
    <row r="103" spans="1:7" x14ac:dyDescent="0.25">
      <c r="A103" s="5" t="s">
        <v>230</v>
      </c>
      <c r="B103" s="6" t="s">
        <v>231</v>
      </c>
      <c r="C103" s="9">
        <v>43</v>
      </c>
      <c r="D103" s="9">
        <f>_xlfn.XLOOKUP(B103, Sheet1!$L$2:$L$387, Sheet1!$M$2:$M$387, "Not Found")</f>
        <v>223629</v>
      </c>
      <c r="E103" s="45" t="str" cm="1">
        <f t="array" ref="E103">_xlfn.XLOOKUP(TRIM(B103), TRIM(Sheet1!$A$11:$A$400), TRIM(Sheet1!$D$11:$D$400), "Not Found")</f>
        <v>620.1</v>
      </c>
      <c r="G103" s="45" t="str">
        <f>_xlfn.XLOOKUP(B103, Sheet1!$P$6:$P$400, Sheet1!$R$6:$R$400, "Not Found")</f>
        <v>South East</v>
      </c>
    </row>
    <row r="104" spans="1:7" x14ac:dyDescent="0.25">
      <c r="A104" s="5" t="s">
        <v>264</v>
      </c>
      <c r="B104" s="6" t="s">
        <v>265</v>
      </c>
      <c r="C104" s="9">
        <v>39</v>
      </c>
      <c r="D104" s="9">
        <f>_xlfn.XLOOKUP(B104, Sheet1!$L$2:$L$387, Sheet1!$M$2:$M$387, "Not Found")</f>
        <v>290546</v>
      </c>
      <c r="E104" s="45" t="str" cm="1">
        <f t="array" ref="E104">_xlfn.XLOOKUP(TRIM(B104), TRIM(Sheet1!$A$11:$A$400), TRIM(Sheet1!$D$11:$D$400), "Not Found")</f>
        <v>612.2</v>
      </c>
      <c r="G104" s="45" t="str">
        <f>_xlfn.XLOOKUP(B104, Sheet1!$P$6:$P$400, Sheet1!$R$6:$R$400, "Not Found")</f>
        <v>South East</v>
      </c>
    </row>
    <row r="105" spans="1:7" x14ac:dyDescent="0.25">
      <c r="A105" s="5" t="s">
        <v>336</v>
      </c>
      <c r="B105" s="6" t="s">
        <v>337</v>
      </c>
      <c r="C105" s="9">
        <v>46</v>
      </c>
      <c r="D105" s="9">
        <f>_xlfn.XLOOKUP(B105, Sheet1!$L$2:$L$387, Sheet1!$M$2:$M$387, "Not Found")</f>
        <v>186205</v>
      </c>
      <c r="E105" s="45" t="str" cm="1">
        <f t="array" ref="E105">_xlfn.XLOOKUP(TRIM(B105), TRIM(Sheet1!$A$11:$A$400), TRIM(Sheet1!$D$11:$D$400), "Not Found")</f>
        <v>516.9</v>
      </c>
      <c r="G105" s="45" t="str">
        <f>_xlfn.XLOOKUP(B105, Sheet1!$P$6:$P$400, Sheet1!$R$6:$R$400, "Not Found")</f>
        <v>East</v>
      </c>
    </row>
    <row r="106" spans="1:7" x14ac:dyDescent="0.25">
      <c r="A106" s="5" t="s">
        <v>576</v>
      </c>
      <c r="B106" s="6" t="s">
        <v>577</v>
      </c>
      <c r="C106" s="9">
        <v>35</v>
      </c>
      <c r="D106" s="9">
        <f>_xlfn.XLOOKUP(B106, Sheet1!$L$2:$L$387, Sheet1!$M$2:$M$387, "Not Found")</f>
        <v>399475</v>
      </c>
      <c r="E106" s="45" t="str" cm="1">
        <f t="array" ref="E106">_xlfn.XLOOKUP(TRIM(B106), TRIM(Sheet1!$A$11:$A$400), TRIM(Sheet1!$D$11:$D$400), "Not Found")</f>
        <v>739.5</v>
      </c>
      <c r="G106" s="45" t="str">
        <f>_xlfn.XLOOKUP(B106, Sheet1!$P$6:$P$400, Sheet1!$R$6:$R$400, "Not Found")</f>
        <v>London</v>
      </c>
    </row>
    <row r="107" spans="1:7" x14ac:dyDescent="0.25">
      <c r="A107" s="5" t="s">
        <v>416</v>
      </c>
      <c r="B107" s="6" t="s">
        <v>417</v>
      </c>
      <c r="C107" s="9">
        <v>39</v>
      </c>
      <c r="D107" s="9">
        <f>_xlfn.XLOOKUP(B107, Sheet1!$L$2:$L$387, Sheet1!$M$2:$M$387, "Not Found")</f>
        <v>468337</v>
      </c>
      <c r="E107" s="45" t="str" cm="1">
        <f t="array" ref="E107">_xlfn.XLOOKUP(TRIM(B107), TRIM(Sheet1!$A$11:$A$400), TRIM(Sheet1!$D$11:$D$400), "Not Found")</f>
        <v>747.7</v>
      </c>
      <c r="G107" s="45" t="str">
        <f>_xlfn.XLOOKUP(B107, Sheet1!$P$6:$P$400, Sheet1!$R$6:$R$400, "Not Found")</f>
        <v>South East</v>
      </c>
    </row>
    <row r="108" spans="1:7" x14ac:dyDescent="0.25">
      <c r="A108" s="5" t="s">
        <v>578</v>
      </c>
      <c r="B108" s="6" t="s">
        <v>579</v>
      </c>
      <c r="C108" s="9">
        <v>32</v>
      </c>
      <c r="D108" s="9">
        <f>_xlfn.XLOOKUP(B108, Sheet1!$L$2:$L$387, Sheet1!$M$2:$M$387, "Not Found")</f>
        <v>599308</v>
      </c>
      <c r="E108" s="45" t="str" cm="1">
        <f t="array" ref="E108">_xlfn.XLOOKUP(TRIM(B108), TRIM(Sheet1!$A$11:$A$400), TRIM(Sheet1!$D$11:$D$400), "Not Found")</f>
        <v>703.3</v>
      </c>
      <c r="G108" s="45" t="str">
        <f>_xlfn.XLOOKUP(B108, Sheet1!$P$6:$P$400, Sheet1!$R$6:$R$400, "Not Found")</f>
        <v>London</v>
      </c>
    </row>
    <row r="109" spans="1:7" x14ac:dyDescent="0.25">
      <c r="A109" s="5" t="s">
        <v>15</v>
      </c>
      <c r="B109" s="6" t="s">
        <v>16</v>
      </c>
      <c r="C109" s="9">
        <v>41</v>
      </c>
      <c r="D109" s="9">
        <f>_xlfn.XLOOKUP(B109, Sheet1!$L$2:$L$387, Sheet1!$M$2:$M$387, "Not Found")</f>
        <v>168026</v>
      </c>
      <c r="E109" s="45" t="str" cm="1">
        <f t="array" ref="E109">_xlfn.XLOOKUP(TRIM(B109), TRIM(Sheet1!$A$11:$A$400), TRIM(Sheet1!$D$11:$D$400), "Not Found")</f>
        <v>588.5</v>
      </c>
      <c r="G109" s="45" t="str">
        <f>_xlfn.XLOOKUP(B109, Sheet1!$P$6:$P$400, Sheet1!$R$6:$R$400, "Not Found")</f>
        <v>North West</v>
      </c>
    </row>
    <row r="110" spans="1:7" x14ac:dyDescent="0.25">
      <c r="A110" s="5" t="s">
        <v>348</v>
      </c>
      <c r="B110" s="6" t="s">
        <v>349</v>
      </c>
      <c r="C110" s="9">
        <v>50</v>
      </c>
      <c r="D110" s="9">
        <f>_xlfn.XLOOKUP(B110, Sheet1!$L$2:$L$387, Sheet1!$M$2:$M$387, "Not Found")</f>
        <v>263344</v>
      </c>
      <c r="E110" s="45" t="str" cm="1">
        <f t="array" ref="E110">_xlfn.XLOOKUP(TRIM(B110), TRIM(Sheet1!$A$11:$A$400), TRIM(Sheet1!$D$11:$D$400), "Not Found")</f>
        <v>577.4</v>
      </c>
      <c r="G110" s="45" t="str">
        <f>_xlfn.XLOOKUP(B110, Sheet1!$P$6:$P$400, Sheet1!$R$6:$R$400, "Not Found")</f>
        <v>Yorkshire and The Humber</v>
      </c>
    </row>
    <row r="111" spans="1:7" x14ac:dyDescent="0.25">
      <c r="A111" s="5" t="s">
        <v>580</v>
      </c>
      <c r="B111" s="6" t="s">
        <v>581</v>
      </c>
      <c r="C111" s="9">
        <v>34</v>
      </c>
      <c r="D111" s="9">
        <f>_xlfn.XLOOKUP(B111, Sheet1!$L$2:$L$387, Sheet1!$M$2:$M$387, "Not Found")</f>
        <v>703385</v>
      </c>
      <c r="E111" s="45" t="str" cm="1">
        <f t="array" ref="E111">_xlfn.XLOOKUP(TRIM(B111), TRIM(Sheet1!$A$11:$A$400), TRIM(Sheet1!$D$11:$D$400), "Not Found")</f>
        <v>803</v>
      </c>
      <c r="G111" s="45" t="str">
        <f>_xlfn.XLOOKUP(B111, Sheet1!$P$6:$P$400, Sheet1!$R$6:$R$400, "Not Found")</f>
        <v>London</v>
      </c>
    </row>
    <row r="112" spans="1:7" x14ac:dyDescent="0.25">
      <c r="A112" s="5" t="s">
        <v>308</v>
      </c>
      <c r="B112" s="6" t="s">
        <v>309</v>
      </c>
      <c r="C112" s="9">
        <v>45</v>
      </c>
      <c r="D112" s="9">
        <f>_xlfn.XLOOKUP(B112, Sheet1!$L$2:$L$387, Sheet1!$M$2:$M$387, "Not Found")</f>
        <v>323413</v>
      </c>
      <c r="E112" s="45" t="str" cm="1">
        <f t="array" ref="E112">_xlfn.XLOOKUP(TRIM(B112), TRIM(Sheet1!$A$11:$A$400), TRIM(Sheet1!$D$11:$D$400), "Not Found")</f>
        <v>651.2</v>
      </c>
      <c r="G112" s="45" t="str">
        <f>_xlfn.XLOOKUP(B112, Sheet1!$P$6:$P$400, Sheet1!$R$6:$R$400, "Not Found")</f>
        <v>East Midlands</v>
      </c>
    </row>
    <row r="113" spans="1:7" x14ac:dyDescent="0.25">
      <c r="A113" s="5" t="s">
        <v>582</v>
      </c>
      <c r="B113" s="6" t="s">
        <v>583</v>
      </c>
      <c r="C113" s="9">
        <v>36</v>
      </c>
      <c r="D113" s="9">
        <f>_xlfn.XLOOKUP(B113, Sheet1!$L$2:$L$387, Sheet1!$M$2:$M$387, "Not Found")</f>
        <v>561253</v>
      </c>
      <c r="E113" s="45" t="str" cm="1">
        <f t="array" ref="E113">_xlfn.XLOOKUP(TRIM(B113), TRIM(Sheet1!$A$11:$A$400), TRIM(Sheet1!$D$11:$D$400), "Not Found")</f>
        <v>704.9</v>
      </c>
      <c r="G113" s="45" t="str">
        <f>_xlfn.XLOOKUP(B113, Sheet1!$P$6:$P$400, Sheet1!$R$6:$R$400, "Not Found")</f>
        <v>London</v>
      </c>
    </row>
    <row r="114" spans="1:7" x14ac:dyDescent="0.25">
      <c r="A114" s="5" t="s">
        <v>200</v>
      </c>
      <c r="B114" s="6" t="s">
        <v>201</v>
      </c>
      <c r="C114" s="9">
        <v>37</v>
      </c>
      <c r="D114" s="9">
        <f>_xlfn.XLOOKUP(B114, Sheet1!$L$2:$L$387, Sheet1!$M$2:$M$387, "Not Found")</f>
        <v>291561</v>
      </c>
      <c r="E114" s="45" t="str" cm="1">
        <f t="array" ref="E114">_xlfn.XLOOKUP(TRIM(B114), TRIM(Sheet1!$A$11:$A$400), TRIM(Sheet1!$D$11:$D$400), "Not Found")</f>
        <v>532.5</v>
      </c>
      <c r="G114" s="45" t="str">
        <f>_xlfn.XLOOKUP(B114, Sheet1!$P$6:$P$400, Sheet1!$R$6:$R$400, "Not Found")</f>
        <v>East</v>
      </c>
    </row>
    <row r="115" spans="1:7" x14ac:dyDescent="0.25">
      <c r="A115" s="5" t="s">
        <v>584</v>
      </c>
      <c r="B115" s="6" t="s">
        <v>585</v>
      </c>
      <c r="C115" s="9">
        <v>38</v>
      </c>
      <c r="D115" s="9">
        <f>_xlfn.XLOOKUP(B115, Sheet1!$L$2:$L$387, Sheet1!$M$2:$M$387, "Not Found")</f>
        <v>502786</v>
      </c>
      <c r="E115" s="45" t="str" cm="1">
        <f t="array" ref="E115">_xlfn.XLOOKUP(TRIM(B115), TRIM(Sheet1!$A$11:$A$400), TRIM(Sheet1!$D$11:$D$400), "Not Found")</f>
        <v>735.3</v>
      </c>
      <c r="G115" s="45" t="str">
        <f>_xlfn.XLOOKUP(B115, Sheet1!$P$6:$P$400, Sheet1!$R$6:$R$400, "Not Found")</f>
        <v>London</v>
      </c>
    </row>
    <row r="116" spans="1:7" x14ac:dyDescent="0.25">
      <c r="A116" s="5" t="s">
        <v>232</v>
      </c>
      <c r="B116" s="6" t="s">
        <v>233</v>
      </c>
      <c r="C116" s="9">
        <v>43</v>
      </c>
      <c r="D116" s="9">
        <f>_xlfn.XLOOKUP(B116, Sheet1!$L$2:$L$387, Sheet1!$M$2:$M$387, "Not Found")</f>
        <v>437500</v>
      </c>
      <c r="E116" s="45" t="str" cm="1">
        <f t="array" ref="E116">_xlfn.XLOOKUP(TRIM(B116), TRIM(Sheet1!$A$11:$A$400), TRIM(Sheet1!$D$11:$D$400), "Not Found")</f>
        <v>770.7</v>
      </c>
      <c r="G116" s="45" t="str">
        <f>_xlfn.XLOOKUP(B116, Sheet1!$P$6:$P$400, Sheet1!$R$6:$R$400, "Not Found")</f>
        <v>South East</v>
      </c>
    </row>
    <row r="117" spans="1:7" x14ac:dyDescent="0.25">
      <c r="A117" s="5" t="s">
        <v>5</v>
      </c>
      <c r="B117" s="6" t="s">
        <v>6</v>
      </c>
      <c r="C117" s="9">
        <v>42</v>
      </c>
      <c r="D117" s="9">
        <f>_xlfn.XLOOKUP(B117, Sheet1!$L$2:$L$387, Sheet1!$M$2:$M$387, "Not Found")</f>
        <v>125482</v>
      </c>
      <c r="E117" s="45" t="str" cm="1">
        <f t="array" ref="E117">_xlfn.XLOOKUP(TRIM(B117), TRIM(Sheet1!$A$11:$A$400), TRIM(Sheet1!$D$11:$D$400), "Not Found")</f>
        <v>574.5</v>
      </c>
      <c r="G117" s="45" t="str">
        <f>_xlfn.XLOOKUP(B117, Sheet1!$P$6:$P$400, Sheet1!$R$6:$R$400, "Not Found")</f>
        <v>North East</v>
      </c>
    </row>
    <row r="118" spans="1:7" x14ac:dyDescent="0.25">
      <c r="A118" s="5" t="s">
        <v>178</v>
      </c>
      <c r="B118" s="6" t="s">
        <v>179</v>
      </c>
      <c r="C118" s="9">
        <v>43</v>
      </c>
      <c r="D118" s="9">
        <f>_xlfn.XLOOKUP(B118, Sheet1!$L$2:$L$387, Sheet1!$M$2:$M$387, "Not Found")</f>
        <v>245346</v>
      </c>
      <c r="E118" s="45" t="str" cm="1">
        <f t="array" ref="E118">_xlfn.XLOOKUP(TRIM(B118), TRIM(Sheet1!$A$11:$A$400), TRIM(Sheet1!$D$11:$D$400), "Not Found")</f>
        <v>543.1</v>
      </c>
      <c r="G118" s="45" t="str">
        <f>_xlfn.XLOOKUP(B118, Sheet1!$P$6:$P$400, Sheet1!$R$6:$R$400, "Not Found")</f>
        <v>South East</v>
      </c>
    </row>
    <row r="119" spans="1:7" x14ac:dyDescent="0.25">
      <c r="A119" s="5" t="s">
        <v>234</v>
      </c>
      <c r="B119" s="6" t="s">
        <v>235</v>
      </c>
      <c r="C119" s="9">
        <v>46</v>
      </c>
      <c r="D119" s="9">
        <f>_xlfn.XLOOKUP(B119, Sheet1!$L$2:$L$387, Sheet1!$M$2:$M$387, "Not Found")</f>
        <v>291051</v>
      </c>
      <c r="E119" s="45" t="str" cm="1">
        <f t="array" ref="E119">_xlfn.XLOOKUP(TRIM(B119), TRIM(Sheet1!$A$11:$A$400), TRIM(Sheet1!$D$11:$D$400), "Not Found")</f>
        <v>560.1</v>
      </c>
      <c r="G119" s="45" t="str">
        <f>_xlfn.XLOOKUP(B119, Sheet1!$P$6:$P$400, Sheet1!$R$6:$R$400, "Not Found")</f>
        <v>South East</v>
      </c>
    </row>
    <row r="120" spans="1:7" x14ac:dyDescent="0.25">
      <c r="A120" s="5" t="s">
        <v>586</v>
      </c>
      <c r="B120" s="6" t="s">
        <v>587</v>
      </c>
      <c r="C120" s="9">
        <v>39</v>
      </c>
      <c r="D120" s="9">
        <f>_xlfn.XLOOKUP(B120, Sheet1!$L$2:$L$387, Sheet1!$M$2:$M$387, "Not Found")</f>
        <v>385572</v>
      </c>
      <c r="E120" s="45" t="str" cm="1">
        <f t="array" ref="E120">_xlfn.XLOOKUP(TRIM(B120), TRIM(Sheet1!$A$11:$A$400), TRIM(Sheet1!$D$11:$D$400), "Not Found")</f>
        <v>706.6</v>
      </c>
      <c r="G120" s="45" t="str">
        <f>_xlfn.XLOOKUP(B120, Sheet1!$P$6:$P$400, Sheet1!$R$6:$R$400, "Not Found")</f>
        <v>London</v>
      </c>
    </row>
    <row r="121" spans="1:7" x14ac:dyDescent="0.25">
      <c r="A121" s="5" t="s">
        <v>41</v>
      </c>
      <c r="B121" s="6" t="s">
        <v>683</v>
      </c>
      <c r="C121" s="9">
        <v>48</v>
      </c>
      <c r="D121" s="9">
        <f>_xlfn.XLOOKUP(B121, Sheet1!$L$2:$L$387, Sheet1!$M$2:$M$387, "Not Found")</f>
        <v>257284</v>
      </c>
      <c r="E121" s="45" t="str" cm="1">
        <f t="array" ref="E121">_xlfn.XLOOKUP(TRIM(B121), TRIM(Sheet1!$A$11:$A$400), TRIM(Sheet1!$D$11:$D$400), "Not Found")</f>
        <v>565.5</v>
      </c>
      <c r="G121" s="45" t="str">
        <f>_xlfn.XLOOKUP(B121, Sheet1!$P$6:$P$400, Sheet1!$R$6:$R$400, "Not Found")</f>
        <v>Not Found</v>
      </c>
    </row>
    <row r="122" spans="1:7" x14ac:dyDescent="0.25">
      <c r="A122" s="5" t="s">
        <v>248</v>
      </c>
      <c r="B122" s="6" t="s">
        <v>249</v>
      </c>
      <c r="C122" s="9">
        <v>40</v>
      </c>
      <c r="D122" s="9">
        <f>_xlfn.XLOOKUP(B122, Sheet1!$L$2:$L$387, Sheet1!$M$2:$M$387, "Not Found")</f>
        <v>494153</v>
      </c>
      <c r="E122" s="45" t="str" cm="1">
        <f t="array" ref="E122">_xlfn.XLOOKUP(TRIM(B122), TRIM(Sheet1!$A$11:$A$400), TRIM(Sheet1!$D$11:$D$400), "Not Found")</f>
        <v>664.6</v>
      </c>
      <c r="G122" s="45" t="str">
        <f>_xlfn.XLOOKUP(B122, Sheet1!$P$6:$P$400, Sheet1!$R$6:$R$400, "Not Found")</f>
        <v>East</v>
      </c>
    </row>
    <row r="123" spans="1:7" x14ac:dyDescent="0.25">
      <c r="A123" s="5" t="s">
        <v>154</v>
      </c>
      <c r="B123" s="6" t="s">
        <v>155</v>
      </c>
      <c r="C123" s="9">
        <v>46</v>
      </c>
      <c r="D123" s="9">
        <f>_xlfn.XLOOKUP(B123, Sheet1!$L$2:$L$387, Sheet1!$M$2:$M$387, "Not Found")</f>
        <v>227331</v>
      </c>
      <c r="E123" s="45" t="str" cm="1">
        <f t="array" ref="E123">_xlfn.XLOOKUP(TRIM(B123), TRIM(Sheet1!$A$11:$A$400), TRIM(Sheet1!$D$11:$D$400), "Not Found")</f>
        <v>563.8</v>
      </c>
      <c r="G123" s="45" t="str">
        <f>_xlfn.XLOOKUP(B123, Sheet1!$P$6:$P$400, Sheet1!$R$6:$R$400, "Not Found")</f>
        <v>East Midlands</v>
      </c>
    </row>
    <row r="124" spans="1:7" x14ac:dyDescent="0.25">
      <c r="A124" s="5" t="s">
        <v>588</v>
      </c>
      <c r="B124" s="6" t="s">
        <v>589</v>
      </c>
      <c r="C124" s="9">
        <v>36</v>
      </c>
      <c r="D124" s="9">
        <f>_xlfn.XLOOKUP(B124, Sheet1!$L$2:$L$387, Sheet1!$M$2:$M$387, "Not Found")</f>
        <v>432341</v>
      </c>
      <c r="E124" s="45" t="str" cm="1">
        <f t="array" ref="E124">_xlfn.XLOOKUP(TRIM(B124), TRIM(Sheet1!$A$11:$A$400), TRIM(Sheet1!$D$11:$D$400), "Not Found")</f>
        <v>699.1</v>
      </c>
      <c r="G124" s="45" t="str">
        <f>_xlfn.XLOOKUP(B124, Sheet1!$P$6:$P$400, Sheet1!$R$6:$R$400, "Not Found")</f>
        <v>London</v>
      </c>
    </row>
    <row r="125" spans="1:7" x14ac:dyDescent="0.25">
      <c r="A125" s="5" t="s">
        <v>310</v>
      </c>
      <c r="B125" s="6" t="s">
        <v>311</v>
      </c>
      <c r="C125" s="9">
        <v>45</v>
      </c>
      <c r="D125" s="9">
        <f>_xlfn.XLOOKUP(B125, Sheet1!$L$2:$L$387, Sheet1!$M$2:$M$387, "Not Found")</f>
        <v>244244</v>
      </c>
      <c r="E125" s="45" t="str" cm="1">
        <f t="array" ref="E125">_xlfn.XLOOKUP(TRIM(B125), TRIM(Sheet1!$A$11:$A$400), TRIM(Sheet1!$D$11:$D$400), "Not Found")</f>
        <v>575.6</v>
      </c>
      <c r="G125" s="45" t="str">
        <f>_xlfn.XLOOKUP(B125, Sheet1!$P$6:$P$400, Sheet1!$R$6:$R$400, "Not Found")</f>
        <v>East Midlands</v>
      </c>
    </row>
    <row r="126" spans="1:7" x14ac:dyDescent="0.25">
      <c r="A126" s="5" t="s">
        <v>452</v>
      </c>
      <c r="B126" s="6" t="s">
        <v>453</v>
      </c>
      <c r="C126" s="9">
        <v>45</v>
      </c>
      <c r="D126" s="9">
        <f>_xlfn.XLOOKUP(B126, Sheet1!$L$2:$L$387, Sheet1!$M$2:$M$387, "Not Found")</f>
        <v>391008</v>
      </c>
      <c r="E126" s="45" t="str" cm="1">
        <f t="array" ref="E126">_xlfn.XLOOKUP(TRIM(B126), TRIM(Sheet1!$A$11:$A$400), TRIM(Sheet1!$D$11:$D$400), "Not Found")</f>
        <v>669.6</v>
      </c>
      <c r="G126" s="45" t="str">
        <f>_xlfn.XLOOKUP(B126, Sheet1!$P$6:$P$400, Sheet1!$R$6:$R$400, "Not Found")</f>
        <v>South East</v>
      </c>
    </row>
    <row r="127" spans="1:7" x14ac:dyDescent="0.25">
      <c r="A127" s="5" t="s">
        <v>590</v>
      </c>
      <c r="B127" s="6" t="s">
        <v>591</v>
      </c>
      <c r="C127" s="9">
        <v>36</v>
      </c>
      <c r="D127" s="9">
        <f>_xlfn.XLOOKUP(B127, Sheet1!$L$2:$L$387, Sheet1!$M$2:$M$387, "Not Found")</f>
        <v>427900</v>
      </c>
      <c r="E127" s="45" t="str" cm="1">
        <f t="array" ref="E127">_xlfn.XLOOKUP(TRIM(B127), TRIM(Sheet1!$A$11:$A$400), TRIM(Sheet1!$D$11:$D$400), "Not Found")</f>
        <v>677.1</v>
      </c>
      <c r="G127" s="45" t="str">
        <f>_xlfn.XLOOKUP(B127, Sheet1!$P$6:$P$400, Sheet1!$R$6:$R$400, "Not Found")</f>
        <v>London</v>
      </c>
    </row>
    <row r="128" spans="1:7" x14ac:dyDescent="0.25">
      <c r="A128" s="5" t="s">
        <v>128</v>
      </c>
      <c r="B128" s="6" t="s">
        <v>129</v>
      </c>
      <c r="C128" s="9">
        <v>43</v>
      </c>
      <c r="D128" s="9">
        <f>_xlfn.XLOOKUP(B128, Sheet1!$L$2:$L$387, Sheet1!$M$2:$M$387, "Not Found")</f>
        <v>279654</v>
      </c>
      <c r="E128" s="45" t="str" cm="1">
        <f t="array" ref="E128">_xlfn.XLOOKUP(TRIM(B128), TRIM(Sheet1!$A$11:$A$400), TRIM(Sheet1!$D$11:$D$400), "Not Found")</f>
        <v>588.9</v>
      </c>
      <c r="G128" s="45" t="str">
        <f>_xlfn.XLOOKUP(B128, Sheet1!$P$6:$P$400, Sheet1!$R$6:$R$400, "Not Found")</f>
        <v>East</v>
      </c>
    </row>
    <row r="129" spans="1:7" x14ac:dyDescent="0.25">
      <c r="A129" s="5" t="s">
        <v>286</v>
      </c>
      <c r="B129" s="6" t="s">
        <v>287</v>
      </c>
      <c r="C129" s="9">
        <v>39</v>
      </c>
      <c r="D129" s="9">
        <f>_xlfn.XLOOKUP(B129, Sheet1!$L$2:$L$387, Sheet1!$M$2:$M$387, "Not Found")</f>
        <v>107148</v>
      </c>
      <c r="E129" s="45" t="str" cm="1">
        <f t="array" ref="E129">_xlfn.XLOOKUP(TRIM(B129), TRIM(Sheet1!$A$11:$A$400), TRIM(Sheet1!$D$11:$D$400), "Not Found")</f>
        <v>523.3</v>
      </c>
      <c r="G129" s="45" t="str">
        <f>_xlfn.XLOOKUP(B129, Sheet1!$P$6:$P$400, Sheet1!$R$6:$R$400, "Not Found")</f>
        <v>North West</v>
      </c>
    </row>
    <row r="130" spans="1:7" x14ac:dyDescent="0.25">
      <c r="A130" s="5" t="s">
        <v>408</v>
      </c>
      <c r="B130" s="6" t="s">
        <v>409</v>
      </c>
      <c r="C130" s="9">
        <v>38</v>
      </c>
      <c r="D130" s="9">
        <f>_xlfn.XLOOKUP(B130, Sheet1!$L$2:$L$387, Sheet1!$M$2:$M$387, "Not Found")</f>
        <v>211088</v>
      </c>
      <c r="E130" s="45" t="str" cm="1">
        <f t="array" ref="E130">_xlfn.XLOOKUP(TRIM(B130), TRIM(Sheet1!$A$11:$A$400), TRIM(Sheet1!$D$11:$D$400), "Not Found")</f>
        <v>552</v>
      </c>
      <c r="G130" s="45" t="str">
        <f>_xlfn.XLOOKUP(B130, Sheet1!$P$6:$P$400, Sheet1!$R$6:$R$400, "Not Found")</f>
        <v>East</v>
      </c>
    </row>
    <row r="131" spans="1:7" x14ac:dyDescent="0.25">
      <c r="A131" s="5" t="s">
        <v>91</v>
      </c>
      <c r="B131" s="6" t="s">
        <v>92</v>
      </c>
      <c r="C131" s="9">
        <v>51</v>
      </c>
      <c r="D131" s="9">
        <f>_xlfn.XLOOKUP(B131, Sheet1!$L$2:$L$387, Sheet1!$M$2:$M$387, "Not Found")</f>
        <v>255153</v>
      </c>
      <c r="E131" s="45" t="str" cm="1">
        <f t="array" ref="E131">_xlfn.XLOOKUP(TRIM(B131), TRIM(Sheet1!$A$11:$A$400), TRIM(Sheet1!$D$11:$D$400), "Not Found")</f>
        <v>564.1</v>
      </c>
      <c r="G131" s="45" t="str">
        <f>_xlfn.XLOOKUP(B131, Sheet1!$P$6:$P$400, Sheet1!$R$6:$R$400, "Not Found")</f>
        <v>South East</v>
      </c>
    </row>
    <row r="132" spans="1:7" x14ac:dyDescent="0.25">
      <c r="A132" s="5" t="s">
        <v>592</v>
      </c>
      <c r="B132" s="6" t="s">
        <v>593</v>
      </c>
      <c r="C132" s="9">
        <v>33</v>
      </c>
      <c r="D132" s="9">
        <f>_xlfn.XLOOKUP(B132, Sheet1!$L$2:$L$387, Sheet1!$M$2:$M$387, "Not Found")</f>
        <v>673362</v>
      </c>
      <c r="E132" s="45" t="str" cm="1">
        <f t="array" ref="E132">_xlfn.XLOOKUP(TRIM(B132), TRIM(Sheet1!$A$11:$A$400), TRIM(Sheet1!$D$11:$D$400), "Not Found")</f>
        <v>784.7</v>
      </c>
      <c r="G132" s="45" t="str">
        <f>_xlfn.XLOOKUP(B132, Sheet1!$P$6:$P$400, Sheet1!$R$6:$R$400, "Not Found")</f>
        <v>London</v>
      </c>
    </row>
    <row r="133" spans="1:7" x14ac:dyDescent="0.25">
      <c r="A133" s="5" t="s">
        <v>594</v>
      </c>
      <c r="B133" s="6" t="s">
        <v>595</v>
      </c>
      <c r="C133" s="9">
        <v>39</v>
      </c>
      <c r="D133" s="9">
        <f>_xlfn.XLOOKUP(B133, Sheet1!$L$2:$L$387, Sheet1!$M$2:$M$387, "Not Found")</f>
        <v>1129971</v>
      </c>
      <c r="E133" s="45" t="str" cm="1">
        <f t="array" ref="E133">_xlfn.XLOOKUP(TRIM(B133), TRIM(Sheet1!$A$11:$A$400), TRIM(Sheet1!$D$11:$D$400), "Not Found")</f>
        <v>977</v>
      </c>
      <c r="G133" s="45" t="str">
        <f>_xlfn.XLOOKUP(B133, Sheet1!$P$6:$P$400, Sheet1!$R$6:$R$400, "Not Found")</f>
        <v>London</v>
      </c>
    </row>
    <row r="134" spans="1:7" x14ac:dyDescent="0.25">
      <c r="A134" s="5" t="s">
        <v>338</v>
      </c>
      <c r="B134" s="6" t="s">
        <v>339</v>
      </c>
      <c r="C134" s="9">
        <v>47</v>
      </c>
      <c r="D134" s="9">
        <f>_xlfn.XLOOKUP(B134, Sheet1!$L$2:$L$387, Sheet1!$M$2:$M$387, "Not Found")</f>
        <v>243534</v>
      </c>
      <c r="E134" s="45" t="str" cm="1">
        <f t="array" ref="E134">_xlfn.XLOOKUP(TRIM(B134), TRIM(Sheet1!$A$11:$A$400), TRIM(Sheet1!$D$11:$D$400), "Not Found")</f>
        <v>558.2</v>
      </c>
      <c r="G134" s="45" t="str">
        <f>_xlfn.XLOOKUP(B134, Sheet1!$P$6:$P$400, Sheet1!$R$6:$R$400, "Not Found")</f>
        <v>East</v>
      </c>
    </row>
    <row r="135" spans="1:7" x14ac:dyDescent="0.25">
      <c r="A135" s="5" t="s">
        <v>23</v>
      </c>
      <c r="B135" s="6" t="s">
        <v>670</v>
      </c>
      <c r="C135" s="9">
        <v>36</v>
      </c>
      <c r="D135" s="9">
        <f>_xlfn.XLOOKUP(B135, Sheet1!$L$2:$L$387, Sheet1!$M$2:$M$387, "Not Found")</f>
        <v>117397</v>
      </c>
      <c r="E135" s="45" t="str" cm="1">
        <f t="array" ref="E135">_xlfn.XLOOKUP(TRIM(B135), TRIM(Sheet1!$A$11:$A$400), TRIM(Sheet1!$D$11:$D$400), "Not Found")</f>
        <v>517.7</v>
      </c>
      <c r="G135" s="45" t="str">
        <f>_xlfn.XLOOKUP(B135, Sheet1!$P$6:$P$400, Sheet1!$R$6:$R$400, "Not Found")</f>
        <v>Not Found</v>
      </c>
    </row>
    <row r="136" spans="1:7" x14ac:dyDescent="0.25">
      <c r="A136" s="5" t="s">
        <v>596</v>
      </c>
      <c r="B136" s="6" t="s">
        <v>597</v>
      </c>
      <c r="C136" s="9">
        <v>38</v>
      </c>
      <c r="D136" s="9">
        <f>_xlfn.XLOOKUP(B136, Sheet1!$L$2:$L$387, Sheet1!$M$2:$M$387, "Not Found")</f>
        <v>501788</v>
      </c>
      <c r="E136" s="45" t="str" cm="1">
        <f t="array" ref="E136">_xlfn.XLOOKUP(TRIM(B136), TRIM(Sheet1!$A$11:$A$400), TRIM(Sheet1!$D$11:$D$400), "Not Found")</f>
        <v>766.6</v>
      </c>
      <c r="G136" s="45" t="str">
        <f>_xlfn.XLOOKUP(B136, Sheet1!$P$6:$P$400, Sheet1!$R$6:$R$400, "Not Found")</f>
        <v>London</v>
      </c>
    </row>
    <row r="137" spans="1:7" x14ac:dyDescent="0.25">
      <c r="A137" s="5" t="s">
        <v>548</v>
      </c>
      <c r="B137" s="6" t="s">
        <v>549</v>
      </c>
      <c r="C137" s="9">
        <v>39</v>
      </c>
      <c r="D137" s="9">
        <f>_xlfn.XLOOKUP(B137, Sheet1!$L$2:$L$387, Sheet1!$M$2:$M$387, "Not Found")</f>
        <v>167869</v>
      </c>
      <c r="E137" s="45" t="str" cm="1">
        <f t="array" ref="E137">_xlfn.XLOOKUP(TRIM(B137), TRIM(Sheet1!$A$11:$A$400), TRIM(Sheet1!$D$11:$D$400), "Not Found")</f>
        <v>544.1</v>
      </c>
      <c r="G137" s="45" t="str">
        <f>_xlfn.XLOOKUP(B137, Sheet1!$P$6:$P$400, Sheet1!$R$6:$R$400, "Not Found")</f>
        <v>Yorkshire and The Humber</v>
      </c>
    </row>
    <row r="138" spans="1:7" x14ac:dyDescent="0.25">
      <c r="A138" s="5" t="s">
        <v>504</v>
      </c>
      <c r="B138" s="6" t="s">
        <v>505</v>
      </c>
      <c r="C138" s="9">
        <v>39</v>
      </c>
      <c r="D138" s="9">
        <f>_xlfn.XLOOKUP(B138, Sheet1!$L$2:$L$387, Sheet1!$M$2:$M$387, "Not Found")</f>
        <v>142030</v>
      </c>
      <c r="E138" s="45" t="str" cm="1">
        <f t="array" ref="E138">_xlfn.XLOOKUP(TRIM(B138), TRIM(Sheet1!$A$11:$A$400), TRIM(Sheet1!$D$11:$D$400), "Not Found")</f>
        <v>572.2</v>
      </c>
      <c r="G138" s="45" t="str">
        <f>_xlfn.XLOOKUP(B138, Sheet1!$P$6:$P$400, Sheet1!$R$6:$R$400, "Not Found")</f>
        <v>North West</v>
      </c>
    </row>
    <row r="139" spans="1:7" x14ac:dyDescent="0.25">
      <c r="A139" s="5" t="s">
        <v>598</v>
      </c>
      <c r="B139" s="6" t="s">
        <v>599</v>
      </c>
      <c r="C139" s="9">
        <v>33</v>
      </c>
      <c r="D139" s="9">
        <f>_xlfn.XLOOKUP(B139, Sheet1!$L$2:$L$387, Sheet1!$M$2:$M$387, "Not Found")</f>
        <v>547505</v>
      </c>
      <c r="E139" s="45" t="str" cm="1">
        <f t="array" ref="E139">_xlfn.XLOOKUP(TRIM(B139), TRIM(Sheet1!$A$11:$A$400), TRIM(Sheet1!$D$11:$D$400), "Not Found")</f>
        <v>747.4</v>
      </c>
      <c r="G139" s="45" t="str">
        <f>_xlfn.XLOOKUP(B139, Sheet1!$P$6:$P$400, Sheet1!$R$6:$R$400, "Not Found")</f>
        <v>London</v>
      </c>
    </row>
    <row r="140" spans="1:7" x14ac:dyDescent="0.25">
      <c r="A140" s="5" t="s">
        <v>288</v>
      </c>
      <c r="B140" s="6" t="s">
        <v>289</v>
      </c>
      <c r="C140" s="9">
        <v>40</v>
      </c>
      <c r="D140" s="9">
        <f>_xlfn.XLOOKUP(B140, Sheet1!$L$2:$L$387, Sheet1!$M$2:$M$387, "Not Found")</f>
        <v>175350</v>
      </c>
      <c r="E140" s="45" t="str" cm="1">
        <f t="array" ref="E140">_xlfn.XLOOKUP(TRIM(B140), TRIM(Sheet1!$A$11:$A$400), TRIM(Sheet1!$D$11:$D$400), "Not Found")</f>
        <v>611.8</v>
      </c>
      <c r="G140" s="45" t="str">
        <f>_xlfn.XLOOKUP(B140, Sheet1!$P$6:$P$400, Sheet1!$R$6:$R$400, "Not Found")</f>
        <v>North West</v>
      </c>
    </row>
    <row r="141" spans="1:7" x14ac:dyDescent="0.25">
      <c r="A141" s="5" t="s">
        <v>550</v>
      </c>
      <c r="B141" s="6" t="s">
        <v>551</v>
      </c>
      <c r="C141" s="9">
        <v>36</v>
      </c>
      <c r="D141" s="9">
        <f>_xlfn.XLOOKUP(B141, Sheet1!$L$2:$L$387, Sheet1!$M$2:$M$387, "Not Found")</f>
        <v>211228</v>
      </c>
      <c r="E141" s="45" t="str" cm="1">
        <f t="array" ref="E141">_xlfn.XLOOKUP(TRIM(B141), TRIM(Sheet1!$A$11:$A$400), TRIM(Sheet1!$D$11:$D$400), "Not Found")</f>
        <v>596.3</v>
      </c>
      <c r="G141" s="45" t="str">
        <f>_xlfn.XLOOKUP(B141, Sheet1!$P$6:$P$400, Sheet1!$R$6:$R$400, "Not Found")</f>
        <v>Yorkshire and The Humber</v>
      </c>
    </row>
    <row r="142" spans="1:7" x14ac:dyDescent="0.25">
      <c r="A142" s="5" t="s">
        <v>35</v>
      </c>
      <c r="B142" s="6" t="s">
        <v>36</v>
      </c>
      <c r="C142" s="9">
        <v>33</v>
      </c>
      <c r="D142" s="9">
        <f>_xlfn.XLOOKUP(B142, Sheet1!$L$2:$L$387, Sheet1!$M$2:$M$387, "Not Found")</f>
        <v>204208</v>
      </c>
      <c r="E142" s="45" t="str" cm="1">
        <f t="array" ref="E142">_xlfn.XLOOKUP(TRIM(B142), TRIM(Sheet1!$A$11:$A$400), TRIM(Sheet1!$D$11:$D$400), "Not Found")</f>
        <v>512.7</v>
      </c>
      <c r="G142" s="45" t="str">
        <f>_xlfn.XLOOKUP(B142, Sheet1!$P$6:$P$400, Sheet1!$R$6:$R$400, "Not Found")</f>
        <v>East Midlands</v>
      </c>
    </row>
    <row r="143" spans="1:7" x14ac:dyDescent="0.25">
      <c r="A143" s="5" t="s">
        <v>180</v>
      </c>
      <c r="B143" s="6" t="s">
        <v>181</v>
      </c>
      <c r="C143" s="9">
        <v>48</v>
      </c>
      <c r="D143" s="9">
        <f>_xlfn.XLOOKUP(B143, Sheet1!$L$2:$L$387, Sheet1!$M$2:$M$387, "Not Found")</f>
        <v>345310</v>
      </c>
      <c r="E143" s="45" t="str" cm="1">
        <f t="array" ref="E143">_xlfn.XLOOKUP(TRIM(B143), TRIM(Sheet1!$A$11:$A$400), TRIM(Sheet1!$D$11:$D$400), "Not Found")</f>
        <v>670.7</v>
      </c>
      <c r="G143" s="45" t="str">
        <f>_xlfn.XLOOKUP(B143, Sheet1!$P$6:$P$400, Sheet1!$R$6:$R$400, "Not Found")</f>
        <v>South East</v>
      </c>
    </row>
    <row r="144" spans="1:7" x14ac:dyDescent="0.25">
      <c r="A144" s="5" t="s">
        <v>600</v>
      </c>
      <c r="B144" s="6" t="s">
        <v>601</v>
      </c>
      <c r="C144" s="9">
        <v>35</v>
      </c>
      <c r="D144" s="9">
        <f>_xlfn.XLOOKUP(B144, Sheet1!$L$2:$L$387, Sheet1!$M$2:$M$387, "Not Found")</f>
        <v>458056</v>
      </c>
      <c r="E144" s="45" t="str" cm="1">
        <f t="array" ref="E144">_xlfn.XLOOKUP(TRIM(B144), TRIM(Sheet1!$A$11:$A$400), TRIM(Sheet1!$D$11:$D$400), "Not Found")</f>
        <v>708</v>
      </c>
      <c r="G144" s="45" t="str">
        <f>_xlfn.XLOOKUP(B144, Sheet1!$P$6:$P$400, Sheet1!$R$6:$R$400, "Not Found")</f>
        <v>London</v>
      </c>
    </row>
    <row r="145" spans="1:7" x14ac:dyDescent="0.25">
      <c r="A145" s="5" t="s">
        <v>394</v>
      </c>
      <c r="B145" s="6" t="s">
        <v>395</v>
      </c>
      <c r="C145" s="9">
        <v>46</v>
      </c>
      <c r="D145" s="9">
        <f>_xlfn.XLOOKUP(B145, Sheet1!$L$2:$L$387, Sheet1!$M$2:$M$387, "Not Found")</f>
        <v>280163</v>
      </c>
      <c r="E145" s="45" t="str" cm="1">
        <f t="array" ref="E145">_xlfn.XLOOKUP(TRIM(B145), TRIM(Sheet1!$A$11:$A$400), TRIM(Sheet1!$D$11:$D$400), "Not Found")</f>
        <v>684.3</v>
      </c>
      <c r="G145" s="45" t="str">
        <f>_xlfn.XLOOKUP(B145, Sheet1!$P$6:$P$400, Sheet1!$R$6:$R$400, "Not Found")</f>
        <v>West Midlands</v>
      </c>
    </row>
    <row r="146" spans="1:7" x14ac:dyDescent="0.25">
      <c r="A146" s="5" t="s">
        <v>322</v>
      </c>
      <c r="B146" s="6" t="s">
        <v>323</v>
      </c>
      <c r="C146" s="9">
        <v>33</v>
      </c>
      <c r="D146" s="9">
        <f>_xlfn.XLOOKUP(B146, Sheet1!$L$2:$L$387, Sheet1!$M$2:$M$387, "Not Found")</f>
        <v>167478</v>
      </c>
      <c r="E146" s="45" t="str" cm="1">
        <f t="array" ref="E146">_xlfn.XLOOKUP(TRIM(B146), TRIM(Sheet1!$A$11:$A$400), TRIM(Sheet1!$D$11:$D$400), "Not Found")</f>
        <v>560.3</v>
      </c>
      <c r="G146" s="45" t="str">
        <f>_xlfn.XLOOKUP(B146, Sheet1!$P$6:$P$400, Sheet1!$R$6:$R$400, "Not Found")</f>
        <v>East Midlands</v>
      </c>
    </row>
    <row r="147" spans="1:7" x14ac:dyDescent="0.25">
      <c r="A147" s="5" t="s">
        <v>506</v>
      </c>
      <c r="B147" s="6" t="s">
        <v>507</v>
      </c>
      <c r="C147" s="9">
        <v>35</v>
      </c>
      <c r="D147" s="9">
        <f>_xlfn.XLOOKUP(B147, Sheet1!$L$2:$L$387, Sheet1!$M$2:$M$387, "Not Found")</f>
        <v>159660</v>
      </c>
      <c r="E147" s="45" t="str" cm="1">
        <f t="array" ref="E147">_xlfn.XLOOKUP(TRIM(B147), TRIM(Sheet1!$A$11:$A$400), TRIM(Sheet1!$D$11:$D$400), "Not Found")</f>
        <v>586.7</v>
      </c>
      <c r="G147" s="45" t="str">
        <f>_xlfn.XLOOKUP(B147, Sheet1!$P$6:$P$400, Sheet1!$R$6:$R$400, "Not Found")</f>
        <v>North West</v>
      </c>
    </row>
    <row r="148" spans="1:7" x14ac:dyDescent="0.25">
      <c r="A148" s="5" t="s">
        <v>63</v>
      </c>
      <c r="B148" s="6" t="s">
        <v>64</v>
      </c>
      <c r="C148" s="9">
        <v>34</v>
      </c>
      <c r="D148" s="9">
        <f>_xlfn.XLOOKUP(B148, Sheet1!$L$2:$L$387, Sheet1!$M$2:$M$387, "Not Found")</f>
        <v>242963</v>
      </c>
      <c r="E148" s="45" t="str" cm="1">
        <f t="array" ref="E148">_xlfn.XLOOKUP(TRIM(B148), TRIM(Sheet1!$A$11:$A$400), TRIM(Sheet1!$D$11:$D$400), "Not Found")</f>
        <v>583</v>
      </c>
      <c r="G148" s="45" t="str">
        <f>_xlfn.XLOOKUP(B148, Sheet1!$P$6:$P$400, Sheet1!$R$6:$R$400, "Not Found")</f>
        <v>East</v>
      </c>
    </row>
    <row r="149" spans="1:7" x14ac:dyDescent="0.25">
      <c r="A149" s="5" t="s">
        <v>266</v>
      </c>
      <c r="B149" s="6" t="s">
        <v>267</v>
      </c>
      <c r="C149" s="9">
        <v>41</v>
      </c>
      <c r="D149" s="9">
        <f>_xlfn.XLOOKUP(B149, Sheet1!$L$2:$L$387, Sheet1!$M$2:$M$387, "Not Found")</f>
        <v>313622</v>
      </c>
      <c r="E149" s="45" t="str" cm="1">
        <f t="array" ref="E149">_xlfn.XLOOKUP(TRIM(B149), TRIM(Sheet1!$A$11:$A$400), TRIM(Sheet1!$D$11:$D$400), "Not Found")</f>
        <v>629.1</v>
      </c>
      <c r="G149" s="45" t="str">
        <f>_xlfn.XLOOKUP(B149, Sheet1!$P$6:$P$400, Sheet1!$R$6:$R$400, "Not Found")</f>
        <v>South East</v>
      </c>
    </row>
    <row r="150" spans="1:7" x14ac:dyDescent="0.25">
      <c r="A150" s="5" t="s">
        <v>202</v>
      </c>
      <c r="B150" s="6" t="s">
        <v>203</v>
      </c>
      <c r="C150" s="9">
        <v>48</v>
      </c>
      <c r="D150" s="9">
        <f>_xlfn.XLOOKUP(B150, Sheet1!$L$2:$L$387, Sheet1!$M$2:$M$387, "Not Found")</f>
        <v>371083</v>
      </c>
      <c r="E150" s="45" t="str" cm="1">
        <f t="array" ref="E150">_xlfn.XLOOKUP(TRIM(B150), TRIM(Sheet1!$A$11:$A$400), TRIM(Sheet1!$D$11:$D$400), "Not Found")</f>
        <v>726.1</v>
      </c>
      <c r="G150" s="45" t="str">
        <f>_xlfn.XLOOKUP(B150, Sheet1!$P$6:$P$400, Sheet1!$R$6:$R$400, "Not Found")</f>
        <v>East</v>
      </c>
    </row>
    <row r="151" spans="1:7" x14ac:dyDescent="0.25">
      <c r="A151" s="5" t="s">
        <v>460</v>
      </c>
      <c r="B151" s="6" t="s">
        <v>461</v>
      </c>
      <c r="C151" s="9">
        <v>50</v>
      </c>
      <c r="D151" s="9">
        <f>_xlfn.XLOOKUP(B151, Sheet1!$L$2:$L$387, Sheet1!$M$2:$M$387, "Not Found")</f>
        <v>288347</v>
      </c>
      <c r="E151" s="45" t="str" cm="1">
        <f t="array" ref="E151">_xlfn.XLOOKUP(TRIM(B151), TRIM(Sheet1!$A$11:$A$400), TRIM(Sheet1!$D$11:$D$400), "Not Found")</f>
        <v>595.6</v>
      </c>
      <c r="G151" s="45" t="str">
        <f>_xlfn.XLOOKUP(B151, Sheet1!$P$6:$P$400, Sheet1!$R$6:$R$400, "Not Found")</f>
        <v>West Midlands</v>
      </c>
    </row>
    <row r="152" spans="1:7" x14ac:dyDescent="0.25">
      <c r="A152" s="5" t="s">
        <v>488</v>
      </c>
      <c r="B152" s="6" t="s">
        <v>489</v>
      </c>
      <c r="C152" s="9">
        <v>31</v>
      </c>
      <c r="D152" s="9">
        <f>_xlfn.XLOOKUP(B152, Sheet1!$L$2:$L$387, Sheet1!$M$2:$M$387, "Not Found")</f>
        <v>203169</v>
      </c>
      <c r="E152" s="45" t="str" cm="1">
        <f t="array" ref="E152">_xlfn.XLOOKUP(TRIM(B152), TRIM(Sheet1!$A$11:$A$400), TRIM(Sheet1!$D$11:$D$400), "Not Found")</f>
        <v>531.3</v>
      </c>
      <c r="G152" s="45" t="str">
        <f>_xlfn.XLOOKUP(B152, Sheet1!$P$6:$P$400, Sheet1!$R$6:$R$400, "Not Found")</f>
        <v>North West</v>
      </c>
    </row>
    <row r="153" spans="1:7" x14ac:dyDescent="0.25">
      <c r="A153" s="5" t="s">
        <v>368</v>
      </c>
      <c r="B153" s="6" t="s">
        <v>369</v>
      </c>
      <c r="C153" s="9">
        <v>41</v>
      </c>
      <c r="D153" s="9">
        <f>_xlfn.XLOOKUP(B153, Sheet1!$L$2:$L$387, Sheet1!$M$2:$M$387, "Not Found")</f>
        <v>154237</v>
      </c>
      <c r="E153" s="45" t="str" cm="1">
        <f t="array" ref="E153">_xlfn.XLOOKUP(TRIM(B153), TRIM(Sheet1!$A$11:$A$400), TRIM(Sheet1!$D$11:$D$400), "Not Found")</f>
        <v>517.7</v>
      </c>
      <c r="G153" s="45" t="str">
        <f>_xlfn.XLOOKUP(B153, Sheet1!$P$6:$P$400, Sheet1!$R$6:$R$400, "Not Found")</f>
        <v>East Midlands</v>
      </c>
    </row>
    <row r="154" spans="1:7" x14ac:dyDescent="0.25">
      <c r="A154" s="5" t="s">
        <v>69</v>
      </c>
      <c r="B154" s="6" t="s">
        <v>70</v>
      </c>
      <c r="C154" s="9">
        <v>38</v>
      </c>
      <c r="D154" s="9">
        <f>_xlfn.XLOOKUP(B154, Sheet1!$L$2:$L$387, Sheet1!$M$2:$M$387, "Not Found")</f>
        <v>260518</v>
      </c>
      <c r="E154" s="45" t="str" cm="1">
        <f t="array" ref="E154">_xlfn.XLOOKUP(TRIM(B154), TRIM(Sheet1!$A$11:$A$400), TRIM(Sheet1!$D$11:$D$400), "Not Found")</f>
        <v>602.8</v>
      </c>
      <c r="G154" s="45" t="str">
        <f>_xlfn.XLOOKUP(B154, Sheet1!$P$6:$P$400, Sheet1!$R$6:$R$400, "Not Found")</f>
        <v>South East</v>
      </c>
    </row>
    <row r="155" spans="1:7" x14ac:dyDescent="0.25">
      <c r="A155" s="5" t="s">
        <v>312</v>
      </c>
      <c r="B155" s="6" t="s">
        <v>313</v>
      </c>
      <c r="C155" s="9">
        <v>47</v>
      </c>
      <c r="D155" s="9">
        <f>_xlfn.XLOOKUP(B155, Sheet1!$L$2:$L$387, Sheet1!$M$2:$M$387, "Not Found")</f>
        <v>272866</v>
      </c>
      <c r="E155" s="45" t="str" cm="1">
        <f t="array" ref="E155">_xlfn.XLOOKUP(TRIM(B155), TRIM(Sheet1!$A$11:$A$400), TRIM(Sheet1!$D$11:$D$400), "Not Found")</f>
        <v>494</v>
      </c>
      <c r="G155" s="45" t="str">
        <f>_xlfn.XLOOKUP(B155, Sheet1!$P$6:$P$400, Sheet1!$R$6:$R$400, "Not Found")</f>
        <v>East Midlands</v>
      </c>
    </row>
    <row r="156" spans="1:7" x14ac:dyDescent="0.25">
      <c r="A156" s="5" t="s">
        <v>384</v>
      </c>
      <c r="B156" s="6" t="s">
        <v>385</v>
      </c>
      <c r="C156" s="9">
        <v>47</v>
      </c>
      <c r="D156" s="9">
        <f>_xlfn.XLOOKUP(B156, Sheet1!$L$2:$L$387, Sheet1!$M$2:$M$387, "Not Found")</f>
        <v>285346</v>
      </c>
      <c r="E156" s="45" t="str" cm="1">
        <f t="array" ref="E156">_xlfn.XLOOKUP(TRIM(B156), TRIM(Sheet1!$A$11:$A$400), TRIM(Sheet1!$D$11:$D$400), "Not Found")</f>
        <v>568.7</v>
      </c>
      <c r="G156" s="45" t="str">
        <f>_xlfn.XLOOKUP(B156, Sheet1!$P$6:$P$400, Sheet1!$R$6:$R$400, "Not Found")</f>
        <v>South West</v>
      </c>
    </row>
    <row r="157" spans="1:7" x14ac:dyDescent="0.25">
      <c r="A157" s="5" t="s">
        <v>602</v>
      </c>
      <c r="B157" s="6" t="s">
        <v>603</v>
      </c>
      <c r="C157" s="9">
        <v>37</v>
      </c>
      <c r="D157" s="9">
        <f>_xlfn.XLOOKUP(B157, Sheet1!$L$2:$L$387, Sheet1!$M$2:$M$387, "Not Found")</f>
        <v>545179</v>
      </c>
      <c r="E157" s="45" t="str" cm="1">
        <f t="array" ref="E157">_xlfn.XLOOKUP(TRIM(B157), TRIM(Sheet1!$A$11:$A$400), TRIM(Sheet1!$D$11:$D$400), "Not Found")</f>
        <v>690.1</v>
      </c>
      <c r="G157" s="45" t="str">
        <f>_xlfn.XLOOKUP(B157, Sheet1!$P$6:$P$400, Sheet1!$R$6:$R$400, "Not Found")</f>
        <v>London</v>
      </c>
    </row>
    <row r="158" spans="1:7" x14ac:dyDescent="0.25">
      <c r="A158" s="5" t="s">
        <v>164</v>
      </c>
      <c r="B158" s="6" t="s">
        <v>165</v>
      </c>
      <c r="C158" s="9">
        <v>46</v>
      </c>
      <c r="D158" s="9">
        <f>_xlfn.XLOOKUP(B158, Sheet1!$L$2:$L$387, Sheet1!$M$2:$M$387, "Not Found")</f>
        <v>274732</v>
      </c>
      <c r="E158" s="45" t="str" cm="1">
        <f t="array" ref="E158">_xlfn.XLOOKUP(TRIM(B158), TRIM(Sheet1!$A$11:$A$400), TRIM(Sheet1!$D$11:$D$400), "Not Found")</f>
        <v>596.3</v>
      </c>
      <c r="G158" s="45" t="str">
        <f>_xlfn.XLOOKUP(B158, Sheet1!$P$6:$P$400, Sheet1!$R$6:$R$400, "Not Found")</f>
        <v>South West</v>
      </c>
    </row>
    <row r="159" spans="1:7" x14ac:dyDescent="0.25">
      <c r="A159" s="5" t="s">
        <v>410</v>
      </c>
      <c r="B159" s="6" t="s">
        <v>411</v>
      </c>
      <c r="C159" s="9">
        <v>48</v>
      </c>
      <c r="D159" s="9">
        <f>_xlfn.XLOOKUP(B159, Sheet1!$L$2:$L$387, Sheet1!$M$2:$M$387, "Not Found")</f>
        <v>294666</v>
      </c>
      <c r="E159" s="45" t="str" cm="1">
        <f t="array" ref="E159">_xlfn.XLOOKUP(TRIM(B159), TRIM(Sheet1!$A$11:$A$400), TRIM(Sheet1!$D$11:$D$400), "Not Found")</f>
        <v>597.9</v>
      </c>
      <c r="G159" s="45" t="str">
        <f>_xlfn.XLOOKUP(B159, Sheet1!$P$6:$P$400, Sheet1!$R$6:$R$400, "Not Found")</f>
        <v>East</v>
      </c>
    </row>
    <row r="160" spans="1:7" x14ac:dyDescent="0.25">
      <c r="A160" s="5" t="s">
        <v>454</v>
      </c>
      <c r="B160" s="6" t="s">
        <v>455</v>
      </c>
      <c r="C160" s="9">
        <v>43</v>
      </c>
      <c r="D160" s="9">
        <f>_xlfn.XLOOKUP(B160, Sheet1!$L$2:$L$387, Sheet1!$M$2:$M$387, "Not Found")</f>
        <v>403382</v>
      </c>
      <c r="E160" s="45" t="str" cm="1">
        <f t="array" ref="E160">_xlfn.XLOOKUP(TRIM(B160), TRIM(Sheet1!$A$11:$A$400), TRIM(Sheet1!$D$11:$D$400), "Not Found")</f>
        <v>666.4</v>
      </c>
      <c r="G160" s="45" t="str">
        <f>_xlfn.XLOOKUP(B160, Sheet1!$P$6:$P$400, Sheet1!$R$6:$R$400, "Not Found")</f>
        <v>South East</v>
      </c>
    </row>
    <row r="161" spans="1:7" x14ac:dyDescent="0.25">
      <c r="A161" s="5" t="s">
        <v>7</v>
      </c>
      <c r="B161" s="6" t="s">
        <v>8</v>
      </c>
      <c r="C161" s="9">
        <v>37</v>
      </c>
      <c r="D161" s="9">
        <f>_xlfn.XLOOKUP(B161, Sheet1!$L$2:$L$387, Sheet1!$M$2:$M$387, "Not Found")</f>
        <v>125115</v>
      </c>
      <c r="E161" s="45" t="str" cm="1">
        <f t="array" ref="E161">_xlfn.XLOOKUP(TRIM(B161), TRIM(Sheet1!$A$11:$A$400), TRIM(Sheet1!$D$11:$D$400), "Not Found")</f>
        <v>527.6</v>
      </c>
      <c r="G161" s="45" t="str">
        <f>_xlfn.XLOOKUP(B161, Sheet1!$P$6:$P$400, Sheet1!$R$6:$R$400, "Not Found")</f>
        <v>North East</v>
      </c>
    </row>
    <row r="162" spans="1:7" x14ac:dyDescent="0.25">
      <c r="A162" s="5" t="s">
        <v>83</v>
      </c>
      <c r="B162" s="6" t="s">
        <v>84</v>
      </c>
      <c r="C162" s="9">
        <v>37</v>
      </c>
      <c r="D162" s="9">
        <f>_xlfn.XLOOKUP(B162, Sheet1!$L$2:$L$387, Sheet1!$M$2:$M$387, "Not Found")</f>
        <v>271641</v>
      </c>
      <c r="E162" s="45" t="str" cm="1">
        <f t="array" ref="E162">_xlfn.XLOOKUP(TRIM(B162), TRIM(Sheet1!$A$11:$A$400), TRIM(Sheet1!$D$11:$D$400), "Not Found")</f>
        <v>642.1</v>
      </c>
      <c r="G162" s="45" t="str">
        <f>_xlfn.XLOOKUP(B162, Sheet1!$P$6:$P$400, Sheet1!$R$6:$R$400, "Not Found")</f>
        <v>South East</v>
      </c>
    </row>
    <row r="163" spans="1:7" x14ac:dyDescent="0.25">
      <c r="A163" s="5" t="s">
        <v>236</v>
      </c>
      <c r="B163" s="6" t="s">
        <v>237</v>
      </c>
      <c r="C163" s="9">
        <v>51</v>
      </c>
      <c r="D163" s="9">
        <f>_xlfn.XLOOKUP(B163, Sheet1!$L$2:$L$387, Sheet1!$M$2:$M$387, "Not Found")</f>
        <v>364425</v>
      </c>
      <c r="E163" s="45" t="str" cm="1">
        <f t="array" ref="E163">_xlfn.XLOOKUP(TRIM(B163), TRIM(Sheet1!$A$11:$A$400), TRIM(Sheet1!$D$11:$D$400), "Not Found")</f>
        <v>635</v>
      </c>
      <c r="G163" s="45" t="str">
        <f>_xlfn.XLOOKUP(B163, Sheet1!$P$6:$P$400, Sheet1!$R$6:$R$400, "Not Found")</f>
        <v>South East</v>
      </c>
    </row>
    <row r="164" spans="1:7" x14ac:dyDescent="0.25">
      <c r="A164" s="5" t="s">
        <v>370</v>
      </c>
      <c r="B164" s="6" t="s">
        <v>371</v>
      </c>
      <c r="C164" s="9">
        <v>45</v>
      </c>
      <c r="D164" s="9">
        <f>_xlfn.XLOOKUP(B164, Sheet1!$L$2:$L$387, Sheet1!$M$2:$M$387, "Not Found")</f>
        <v>198338</v>
      </c>
      <c r="E164" s="45" t="str" cm="1">
        <f t="array" ref="E164">_xlfn.XLOOKUP(TRIM(B164), TRIM(Sheet1!$A$11:$A$400), TRIM(Sheet1!$D$11:$D$400), "Not Found")</f>
        <v>596.4</v>
      </c>
      <c r="G164" s="45" t="str">
        <f>_xlfn.XLOOKUP(B164, Sheet1!$P$6:$P$400, Sheet1!$R$6:$R$400, "Not Found")</f>
        <v>East Midlands</v>
      </c>
    </row>
    <row r="165" spans="1:7" x14ac:dyDescent="0.25">
      <c r="A165" s="5" t="s">
        <v>522</v>
      </c>
      <c r="B165" s="6" t="s">
        <v>523</v>
      </c>
      <c r="C165" s="9">
        <v>34</v>
      </c>
      <c r="D165" s="9">
        <f>_xlfn.XLOOKUP(B165, Sheet1!$L$2:$L$387, Sheet1!$M$2:$M$387, "Not Found")</f>
        <v>177821</v>
      </c>
      <c r="E165" s="45" t="str" cm="1">
        <f t="array" ref="E165">_xlfn.XLOOKUP(TRIM(B165), TRIM(Sheet1!$A$11:$A$400), TRIM(Sheet1!$D$11:$D$400), "Not Found")</f>
        <v>601.9</v>
      </c>
      <c r="G165" s="45" t="str">
        <f>_xlfn.XLOOKUP(B165, Sheet1!$P$6:$P$400, Sheet1!$R$6:$R$400, "Not Found")</f>
        <v>North East</v>
      </c>
    </row>
    <row r="166" spans="1:7" x14ac:dyDescent="0.25">
      <c r="A166" s="5" t="s">
        <v>396</v>
      </c>
      <c r="B166" s="6" t="s">
        <v>397</v>
      </c>
      <c r="C166" s="9">
        <v>43</v>
      </c>
      <c r="D166" s="9">
        <f>_xlfn.XLOOKUP(B166, Sheet1!$L$2:$L$387, Sheet1!$M$2:$M$387, "Not Found")</f>
        <v>165937</v>
      </c>
      <c r="E166" s="45" t="str" cm="1">
        <f t="array" ref="E166">_xlfn.XLOOKUP(TRIM(B166), TRIM(Sheet1!$A$11:$A$400), TRIM(Sheet1!$D$11:$D$400), "Not Found")</f>
        <v>564.6</v>
      </c>
      <c r="G166" s="45" t="str">
        <f>_xlfn.XLOOKUP(B166, Sheet1!$P$6:$P$400, Sheet1!$R$6:$R$400, "Not Found")</f>
        <v>West Midlands</v>
      </c>
    </row>
    <row r="167" spans="1:7" x14ac:dyDescent="0.25">
      <c r="A167" s="5" t="s">
        <v>604</v>
      </c>
      <c r="B167" s="6" t="s">
        <v>605</v>
      </c>
      <c r="C167" s="9">
        <v>32</v>
      </c>
      <c r="D167" s="9">
        <f>_xlfn.XLOOKUP(B167, Sheet1!$L$2:$L$387, Sheet1!$M$2:$M$387, "Not Found")</f>
        <v>382016</v>
      </c>
      <c r="E167" s="45" t="str" cm="1">
        <f t="array" ref="E167">_xlfn.XLOOKUP(TRIM(B167), TRIM(Sheet1!$A$11:$A$400), TRIM(Sheet1!$D$11:$D$400), "Not Found")</f>
        <v>677.1</v>
      </c>
      <c r="G167" s="45" t="str">
        <f>_xlfn.XLOOKUP(B167, Sheet1!$P$6:$P$400, Sheet1!$R$6:$R$400, "Not Found")</f>
        <v>London</v>
      </c>
    </row>
    <row r="168" spans="1:7" x14ac:dyDescent="0.25">
      <c r="A168" s="5" t="s">
        <v>166</v>
      </c>
      <c r="B168" s="6" t="s">
        <v>167</v>
      </c>
      <c r="C168" s="9">
        <v>48</v>
      </c>
      <c r="D168" s="9">
        <f>_xlfn.XLOOKUP(B168, Sheet1!$L$2:$L$387, Sheet1!$M$2:$M$387, "Not Found")</f>
        <v>280072</v>
      </c>
      <c r="E168" s="45" t="str" cm="1">
        <f t="array" ref="E168">_xlfn.XLOOKUP(TRIM(B168), TRIM(Sheet1!$A$11:$A$400), TRIM(Sheet1!$D$11:$D$400), "Not Found")</f>
        <v>511.6</v>
      </c>
      <c r="G168" s="45" t="str">
        <f>_xlfn.XLOOKUP(B168, Sheet1!$P$6:$P$400, Sheet1!$R$6:$R$400, "Not Found")</f>
        <v>South West</v>
      </c>
    </row>
    <row r="169" spans="1:7" x14ac:dyDescent="0.25">
      <c r="A169" s="5" t="s">
        <v>156</v>
      </c>
      <c r="B169" s="6" t="s">
        <v>157</v>
      </c>
      <c r="C169" s="9">
        <v>47</v>
      </c>
      <c r="D169" s="9">
        <f>_xlfn.XLOOKUP(B169, Sheet1!$L$2:$L$387, Sheet1!$M$2:$M$387, "Not Found")</f>
        <v>222373</v>
      </c>
      <c r="E169" s="45" t="str" cm="1">
        <f t="array" ref="E169">_xlfn.XLOOKUP(TRIM(B169), TRIM(Sheet1!$A$11:$A$400), TRIM(Sheet1!$D$11:$D$400), "Not Found")</f>
        <v>583</v>
      </c>
      <c r="G169" s="45" t="str">
        <f>_xlfn.XLOOKUP(B169, Sheet1!$P$6:$P$400, Sheet1!$R$6:$R$400, "Not Found")</f>
        <v>East Midlands</v>
      </c>
    </row>
    <row r="170" spans="1:7" x14ac:dyDescent="0.25">
      <c r="A170" s="5" t="s">
        <v>27</v>
      </c>
      <c r="B170" s="6" t="s">
        <v>30</v>
      </c>
      <c r="C170" s="9">
        <v>43</v>
      </c>
      <c r="D170" s="9">
        <f>_xlfn.XLOOKUP(B170, Sheet1!$L$2:$L$387, Sheet1!$M$2:$M$387, "Not Found")</f>
        <v>162999</v>
      </c>
      <c r="E170" s="45" t="str" cm="1">
        <f t="array" ref="E170">_xlfn.XLOOKUP(TRIM(B170), TRIM(Sheet1!$A$11:$A$400), TRIM(Sheet1!$D$11:$D$400), "Not Found")</f>
        <v>582.9</v>
      </c>
      <c r="G170" s="45" t="str">
        <f>_xlfn.XLOOKUP(B170, Sheet1!$P$6:$P$400, Sheet1!$R$6:$R$400, "Not Found")</f>
        <v>Yorkshire and The Humber</v>
      </c>
    </row>
    <row r="171" spans="1:7" x14ac:dyDescent="0.25">
      <c r="A171" s="5" t="s">
        <v>250</v>
      </c>
      <c r="B171" s="6" t="s">
        <v>251</v>
      </c>
      <c r="C171" s="9">
        <v>42</v>
      </c>
      <c r="D171" s="9">
        <f>_xlfn.XLOOKUP(B171, Sheet1!$L$2:$L$387, Sheet1!$M$2:$M$387, "Not Found")</f>
        <v>374756</v>
      </c>
      <c r="E171" s="45" t="str" cm="1">
        <f t="array" ref="E171">_xlfn.XLOOKUP(TRIM(B171), TRIM(Sheet1!$A$11:$A$400), TRIM(Sheet1!$D$11:$D$400), "Not Found")</f>
        <v>766.1</v>
      </c>
      <c r="G171" s="45" t="str">
        <f>_xlfn.XLOOKUP(B171, Sheet1!$P$6:$P$400, Sheet1!$R$6:$R$400, "Not Found")</f>
        <v>East</v>
      </c>
    </row>
    <row r="172" spans="1:7" x14ac:dyDescent="0.25">
      <c r="A172" s="5" t="s">
        <v>324</v>
      </c>
      <c r="B172" s="6" t="s">
        <v>325</v>
      </c>
      <c r="C172" s="9">
        <v>46</v>
      </c>
      <c r="D172" s="9">
        <f>_xlfn.XLOOKUP(B172, Sheet1!$L$2:$L$387, Sheet1!$M$2:$M$387, "Not Found")</f>
        <v>226023</v>
      </c>
      <c r="E172" s="45" t="str" cm="1">
        <f t="array" ref="E172">_xlfn.XLOOKUP(TRIM(B172), TRIM(Sheet1!$A$11:$A$400), TRIM(Sheet1!$D$11:$D$400), "Not Found")</f>
        <v>609</v>
      </c>
      <c r="G172" s="45" t="str">
        <f>_xlfn.XLOOKUP(B172, Sheet1!$P$6:$P$400, Sheet1!$R$6:$R$400, "Not Found")</f>
        <v>East Midlands</v>
      </c>
    </row>
    <row r="173" spans="1:7" x14ac:dyDescent="0.25">
      <c r="A173" s="5" t="s">
        <v>29</v>
      </c>
      <c r="B173" s="6" t="s">
        <v>30</v>
      </c>
      <c r="C173" s="9">
        <v>44</v>
      </c>
      <c r="D173" s="9">
        <f>_xlfn.XLOOKUP(B173, Sheet1!$L$2:$L$387, Sheet1!$M$2:$M$387, "Not Found")</f>
        <v>162999</v>
      </c>
      <c r="E173" s="45" t="str" cm="1">
        <f t="array" ref="E173">_xlfn.XLOOKUP(TRIM(B173), TRIM(Sheet1!$A$11:$A$400), TRIM(Sheet1!$D$11:$D$400), "Not Found")</f>
        <v>582.9</v>
      </c>
      <c r="G173" s="45" t="str">
        <f>_xlfn.XLOOKUP(B173, Sheet1!$P$6:$P$400, Sheet1!$R$6:$R$400, "Not Found")</f>
        <v>Yorkshire and The Humber</v>
      </c>
    </row>
    <row r="174" spans="1:7" x14ac:dyDescent="0.25">
      <c r="A174" s="5" t="s">
        <v>340</v>
      </c>
      <c r="B174" s="6" t="s">
        <v>341</v>
      </c>
      <c r="C174" s="9">
        <v>54</v>
      </c>
      <c r="D174" s="9">
        <f>_xlfn.XLOOKUP(B174, Sheet1!$L$2:$L$387, Sheet1!$M$2:$M$387, "Not Found")</f>
        <v>281947</v>
      </c>
      <c r="E174" s="45" t="str" cm="1">
        <f t="array" ref="E174">_xlfn.XLOOKUP(TRIM(B174), TRIM(Sheet1!$A$11:$A$400), TRIM(Sheet1!$D$11:$D$400), "Not Found")</f>
        <v>559.4</v>
      </c>
      <c r="G174" s="45" t="str">
        <f>_xlfn.XLOOKUP(B174, Sheet1!$P$6:$P$400, Sheet1!$R$6:$R$400, "Not Found")</f>
        <v>East</v>
      </c>
    </row>
    <row r="175" spans="1:7" x14ac:dyDescent="0.25">
      <c r="A175" s="5" t="s">
        <v>119</v>
      </c>
      <c r="B175" s="6" t="s">
        <v>693</v>
      </c>
      <c r="C175" s="9">
        <v>40</v>
      </c>
      <c r="D175" s="9">
        <f>_xlfn.XLOOKUP(B175, Sheet1!$L$2:$L$387, Sheet1!$M$2:$M$387, "Not Found")</f>
        <v>244691</v>
      </c>
      <c r="E175" s="45" t="str" cm="1">
        <f t="array" ref="E175">_xlfn.XLOOKUP(TRIM(B175), TRIM(Sheet1!$A$11:$A$400), TRIM(Sheet1!$D$11:$D$400), "Not Found")</f>
        <v>575</v>
      </c>
      <c r="G175" s="45" t="str">
        <f>_xlfn.XLOOKUP(B175, Sheet1!$P$6:$P$400, Sheet1!$R$6:$R$400, "Not Found")</f>
        <v>Not Found</v>
      </c>
    </row>
    <row r="176" spans="1:7" x14ac:dyDescent="0.25">
      <c r="A176" s="5" t="s">
        <v>51</v>
      </c>
      <c r="B176" s="6" t="s">
        <v>52</v>
      </c>
      <c r="C176" s="9">
        <v>45</v>
      </c>
      <c r="D176" s="9">
        <f>_xlfn.XLOOKUP(B176, Sheet1!$L$2:$L$387, Sheet1!$M$2:$M$387, "Not Found")</f>
        <v>279484</v>
      </c>
      <c r="E176" s="45" t="str" cm="1">
        <f t="array" ref="E176">_xlfn.XLOOKUP(TRIM(B176), TRIM(Sheet1!$A$11:$A$400), TRIM(Sheet1!$D$11:$D$400), "Not Found")</f>
        <v>574.8</v>
      </c>
      <c r="G176" s="45" t="str">
        <f>_xlfn.XLOOKUP(B176, Sheet1!$P$6:$P$400, Sheet1!$R$6:$R$400, "Not Found")</f>
        <v>South West</v>
      </c>
    </row>
    <row r="177" spans="1:7" x14ac:dyDescent="0.25">
      <c r="A177" s="5" t="s">
        <v>524</v>
      </c>
      <c r="B177" s="6" t="s">
        <v>525</v>
      </c>
      <c r="C177" s="9">
        <v>43</v>
      </c>
      <c r="D177" s="9">
        <f>_xlfn.XLOOKUP(B177, Sheet1!$L$2:$L$387, Sheet1!$M$2:$M$387, "Not Found")</f>
        <v>186130</v>
      </c>
      <c r="E177" s="45" t="str" cm="1">
        <f t="array" ref="E177">_xlfn.XLOOKUP(TRIM(B177), TRIM(Sheet1!$A$11:$A$400), TRIM(Sheet1!$D$11:$D$400), "Not Found")</f>
        <v>575.1</v>
      </c>
      <c r="G177" s="45" t="str">
        <f>_xlfn.XLOOKUP(B177, Sheet1!$P$6:$P$400, Sheet1!$R$6:$R$400, "Not Found")</f>
        <v>North East</v>
      </c>
    </row>
    <row r="178" spans="1:7" x14ac:dyDescent="0.25">
      <c r="A178" s="5" t="s">
        <v>434</v>
      </c>
      <c r="B178" s="6" t="s">
        <v>435</v>
      </c>
      <c r="C178" s="9">
        <v>45</v>
      </c>
      <c r="D178" s="9">
        <f>_xlfn.XLOOKUP(B178, Sheet1!$L$2:$L$387, Sheet1!$M$2:$M$387, "Not Found")</f>
        <v>220166</v>
      </c>
      <c r="E178" s="45" t="str" cm="1">
        <f t="array" ref="E178">_xlfn.XLOOKUP(TRIM(B178), TRIM(Sheet1!$A$11:$A$400), TRIM(Sheet1!$D$11:$D$400), "Not Found")</f>
        <v>622.5</v>
      </c>
      <c r="G178" s="45" t="str">
        <f>_xlfn.XLOOKUP(B178, Sheet1!$P$6:$P$400, Sheet1!$R$6:$R$400, "Not Found")</f>
        <v>West Midlands</v>
      </c>
    </row>
    <row r="179" spans="1:7" x14ac:dyDescent="0.25">
      <c r="A179" s="5" t="s">
        <v>314</v>
      </c>
      <c r="B179" s="6" t="s">
        <v>315</v>
      </c>
      <c r="C179" s="9">
        <v>43</v>
      </c>
      <c r="D179" s="9">
        <f>_xlfn.XLOOKUP(B179, Sheet1!$L$2:$L$387, Sheet1!$M$2:$M$387, "Not Found")</f>
        <v>231152</v>
      </c>
      <c r="E179" s="45" t="str" cm="1">
        <f t="array" ref="E179">_xlfn.XLOOKUP(TRIM(B179), TRIM(Sheet1!$A$11:$A$400), TRIM(Sheet1!$D$11:$D$400), "Not Found")</f>
        <v>642.6</v>
      </c>
      <c r="G179" s="45" t="str">
        <f>_xlfn.XLOOKUP(B179, Sheet1!$P$6:$P$400, Sheet1!$R$6:$R$400, "Not Found")</f>
        <v>East Midlands</v>
      </c>
    </row>
    <row r="180" spans="1:7" x14ac:dyDescent="0.25">
      <c r="A180" s="5" t="s">
        <v>111</v>
      </c>
      <c r="B180" s="6" t="s">
        <v>112</v>
      </c>
      <c r="C180" s="9">
        <v>48</v>
      </c>
      <c r="D180" s="9">
        <f>_xlfn.XLOOKUP(B180, Sheet1!$L$2:$L$387, Sheet1!$M$2:$M$387, "Not Found")</f>
        <v>164879</v>
      </c>
      <c r="E180" s="45" t="str" cm="1">
        <f t="array" ref="E180">_xlfn.XLOOKUP(TRIM(B180), TRIM(Sheet1!$A$11:$A$400), TRIM(Sheet1!$D$11:$D$400), "Not Found")</f>
        <v>572.1</v>
      </c>
      <c r="G180" s="45" t="str">
        <f>_xlfn.XLOOKUP(B180, Sheet1!$P$6:$P$400, Sheet1!$R$6:$R$400, "Not Found")</f>
        <v>North East</v>
      </c>
    </row>
    <row r="181" spans="1:7" x14ac:dyDescent="0.25">
      <c r="A181" s="5" t="s">
        <v>342</v>
      </c>
      <c r="B181" s="6" t="s">
        <v>343</v>
      </c>
      <c r="C181" s="9">
        <v>34</v>
      </c>
      <c r="D181" s="9">
        <f>_xlfn.XLOOKUP(B181, Sheet1!$L$2:$L$387, Sheet1!$M$2:$M$387, "Not Found")</f>
        <v>215448</v>
      </c>
      <c r="E181" s="45" t="str" cm="1">
        <f t="array" ref="E181">_xlfn.XLOOKUP(TRIM(B181), TRIM(Sheet1!$A$11:$A$400), TRIM(Sheet1!$D$11:$D$400), "Not Found")</f>
        <v>601.2</v>
      </c>
      <c r="G181" s="45" t="str">
        <f>_xlfn.XLOOKUP(B181, Sheet1!$P$6:$P$400, Sheet1!$R$6:$R$400, "Not Found")</f>
        <v>East</v>
      </c>
    </row>
    <row r="182" spans="1:7" x14ac:dyDescent="0.25">
      <c r="A182" s="5" t="s">
        <v>39</v>
      </c>
      <c r="B182" s="6" t="s">
        <v>40</v>
      </c>
      <c r="C182" s="9">
        <v>31</v>
      </c>
      <c r="D182" s="9">
        <f>_xlfn.XLOOKUP(B182, Sheet1!$L$2:$L$387, Sheet1!$M$2:$M$387, "Not Found")</f>
        <v>198821</v>
      </c>
      <c r="E182" s="45" t="str" cm="1">
        <f t="array" ref="E182">_xlfn.XLOOKUP(TRIM(B182), TRIM(Sheet1!$A$11:$A$400), TRIM(Sheet1!$D$11:$D$400), "Not Found")</f>
        <v>490.6</v>
      </c>
      <c r="G182" s="45" t="str">
        <f>_xlfn.XLOOKUP(B182, Sheet1!$P$6:$P$400, Sheet1!$R$6:$R$400, "Not Found")</f>
        <v>East Midlands</v>
      </c>
    </row>
    <row r="183" spans="1:7" x14ac:dyDescent="0.25">
      <c r="A183" s="5" t="s">
        <v>436</v>
      </c>
      <c r="B183" s="6" t="s">
        <v>437</v>
      </c>
      <c r="C183" s="9">
        <v>40</v>
      </c>
      <c r="D183" s="9">
        <f>_xlfn.XLOOKUP(B183, Sheet1!$L$2:$L$387, Sheet1!$M$2:$M$387, "Not Found")</f>
        <v>197832</v>
      </c>
      <c r="E183" s="45" t="str" cm="1">
        <f t="array" ref="E183">_xlfn.XLOOKUP(TRIM(B183), TRIM(Sheet1!$A$11:$A$400), TRIM(Sheet1!$D$11:$D$400), "Not Found")</f>
        <v>561.6</v>
      </c>
      <c r="G183" s="45" t="str">
        <f>_xlfn.XLOOKUP(B183, Sheet1!$P$6:$P$400, Sheet1!$R$6:$R$400, "Not Found")</f>
        <v>West Midlands</v>
      </c>
    </row>
    <row r="184" spans="1:7" x14ac:dyDescent="0.25">
      <c r="A184" s="5" t="s">
        <v>490</v>
      </c>
      <c r="B184" s="6" t="s">
        <v>491</v>
      </c>
      <c r="C184" s="9">
        <v>37</v>
      </c>
      <c r="D184" s="9">
        <f>_xlfn.XLOOKUP(B184, Sheet1!$L$2:$L$387, Sheet1!$M$2:$M$387, "Not Found")</f>
        <v>162245</v>
      </c>
      <c r="E184" s="45" t="str" cm="1">
        <f t="array" ref="E184">_xlfn.XLOOKUP(TRIM(B184), TRIM(Sheet1!$A$11:$A$400), TRIM(Sheet1!$D$11:$D$400), "Not Found")</f>
        <v>547.3</v>
      </c>
      <c r="G184" s="45" t="str">
        <f>_xlfn.XLOOKUP(B184, Sheet1!$P$6:$P$400, Sheet1!$R$6:$R$400, "Not Found")</f>
        <v>North West</v>
      </c>
    </row>
    <row r="185" spans="1:7" x14ac:dyDescent="0.25">
      <c r="A185" s="5" t="s">
        <v>376</v>
      </c>
      <c r="B185" s="6" t="s">
        <v>377</v>
      </c>
      <c r="C185" s="9">
        <v>31</v>
      </c>
      <c r="D185" s="9">
        <f>_xlfn.XLOOKUP(B185, Sheet1!$L$2:$L$387, Sheet1!$M$2:$M$387, "Not Found")</f>
        <v>439740</v>
      </c>
      <c r="E185" s="45" t="str" cm="1">
        <f t="array" ref="E185">_xlfn.XLOOKUP(TRIM(B185), TRIM(Sheet1!$A$11:$A$400), TRIM(Sheet1!$D$11:$D$400), "Not Found")</f>
        <v>667.3</v>
      </c>
      <c r="G185" s="45" t="str">
        <f>_xlfn.XLOOKUP(B185, Sheet1!$P$6:$P$400, Sheet1!$R$6:$R$400, "Not Found")</f>
        <v>South East</v>
      </c>
    </row>
    <row r="186" spans="1:7" x14ac:dyDescent="0.25">
      <c r="A186" s="5" t="s">
        <v>290</v>
      </c>
      <c r="B186" s="6" t="s">
        <v>291</v>
      </c>
      <c r="C186" s="9">
        <v>39</v>
      </c>
      <c r="D186" s="9">
        <f>_xlfn.XLOOKUP(B186, Sheet1!$L$2:$L$387, Sheet1!$M$2:$M$387, "Not Found")</f>
        <v>120840</v>
      </c>
      <c r="E186" s="45" t="str" cm="1">
        <f t="array" ref="E186">_xlfn.XLOOKUP(TRIM(B186), TRIM(Sheet1!$A$11:$A$400), TRIM(Sheet1!$D$11:$D$400), "Not Found")</f>
        <v>479.9</v>
      </c>
      <c r="G186" s="45" t="str">
        <f>_xlfn.XLOOKUP(B186, Sheet1!$P$6:$P$400, Sheet1!$R$6:$R$400, "Not Found")</f>
        <v>North West</v>
      </c>
    </row>
    <row r="187" spans="1:7" x14ac:dyDescent="0.25">
      <c r="A187" s="5" t="s">
        <v>61</v>
      </c>
      <c r="B187" s="6" t="s">
        <v>62</v>
      </c>
      <c r="C187" s="9">
        <v>36</v>
      </c>
      <c r="D187" s="9">
        <f>_xlfn.XLOOKUP(B187, Sheet1!$L$2:$L$387, Sheet1!$M$2:$M$387, "Not Found")</f>
        <v>206329</v>
      </c>
      <c r="E187" s="45" t="str" cm="1">
        <f t="array" ref="E187">_xlfn.XLOOKUP(TRIM(B187), TRIM(Sheet1!$A$11:$A$400), TRIM(Sheet1!$D$11:$D$400), "Not Found")</f>
        <v>564.7</v>
      </c>
      <c r="G187" s="45" t="str">
        <f>_xlfn.XLOOKUP(B187, Sheet1!$P$6:$P$400, Sheet1!$R$6:$R$400, "Not Found")</f>
        <v>East</v>
      </c>
    </row>
    <row r="188" spans="1:7" x14ac:dyDescent="0.25">
      <c r="A188" s="5" t="s">
        <v>55</v>
      </c>
      <c r="B188" s="6" t="s">
        <v>56</v>
      </c>
      <c r="C188" s="9">
        <v>39</v>
      </c>
      <c r="D188" s="9">
        <f>_xlfn.XLOOKUP(B188, Sheet1!$L$2:$L$387, Sheet1!$M$2:$M$387, "Not Found")</f>
        <v>188957</v>
      </c>
      <c r="E188" s="45" t="str" cm="1">
        <f t="array" ref="E188">_xlfn.XLOOKUP(TRIM(B188), TRIM(Sheet1!$A$11:$A$400), TRIM(Sheet1!$D$11:$D$400), "Not Found")</f>
        <v>522</v>
      </c>
      <c r="G188" s="45" t="str">
        <f>_xlfn.XLOOKUP(B188, Sheet1!$P$6:$P$400, Sheet1!$R$6:$R$400, "Not Found")</f>
        <v>South West</v>
      </c>
    </row>
    <row r="189" spans="1:7" x14ac:dyDescent="0.25">
      <c r="A189" s="5" t="s">
        <v>87</v>
      </c>
      <c r="B189" s="6" t="s">
        <v>88</v>
      </c>
      <c r="C189" s="9">
        <v>35</v>
      </c>
      <c r="D189" s="9">
        <f>_xlfn.XLOOKUP(B189, Sheet1!$L$2:$L$387, Sheet1!$M$2:$M$387, "Not Found")</f>
        <v>225219</v>
      </c>
      <c r="E189" s="45" t="str" cm="1">
        <f t="array" ref="E189">_xlfn.XLOOKUP(TRIM(B189), TRIM(Sheet1!$A$11:$A$400), TRIM(Sheet1!$D$11:$D$400), "Not Found")</f>
        <v>604</v>
      </c>
      <c r="G189" s="45" t="str">
        <f>_xlfn.XLOOKUP(B189, Sheet1!$P$6:$P$400, Sheet1!$R$6:$R$400, "Not Found")</f>
        <v>South East</v>
      </c>
    </row>
    <row r="190" spans="1:7" x14ac:dyDescent="0.25">
      <c r="A190" s="5" t="s">
        <v>292</v>
      </c>
      <c r="B190" s="6" t="s">
        <v>293</v>
      </c>
      <c r="C190" s="9">
        <v>36</v>
      </c>
      <c r="D190" s="9">
        <f>_xlfn.XLOOKUP(B190, Sheet1!$L$2:$L$387, Sheet1!$M$2:$M$387, "Not Found")</f>
        <v>143743</v>
      </c>
      <c r="E190" s="45" t="str" cm="1">
        <f t="array" ref="E190">_xlfn.XLOOKUP(TRIM(B190), TRIM(Sheet1!$A$11:$A$400), TRIM(Sheet1!$D$11:$D$400), "Not Found")</f>
        <v>534.5</v>
      </c>
      <c r="G190" s="45" t="str">
        <f>_xlfn.XLOOKUP(B190, Sheet1!$P$6:$P$400, Sheet1!$R$6:$R$400, "Not Found")</f>
        <v>North West</v>
      </c>
    </row>
    <row r="191" spans="1:7" x14ac:dyDescent="0.25">
      <c r="A191" s="5" t="s">
        <v>75</v>
      </c>
      <c r="B191" s="6" t="s">
        <v>76</v>
      </c>
      <c r="C191" s="9">
        <v>35</v>
      </c>
      <c r="D191" s="9">
        <f>_xlfn.XLOOKUP(B191, Sheet1!$L$2:$L$387, Sheet1!$M$2:$M$387, "Not Found")</f>
        <v>297944</v>
      </c>
      <c r="E191" s="45" t="str" cm="1">
        <f t="array" ref="E191">_xlfn.XLOOKUP(TRIM(B191), TRIM(Sheet1!$A$11:$A$400), TRIM(Sheet1!$D$11:$D$400), "Not Found")</f>
        <v>658.2</v>
      </c>
      <c r="G191" s="45" t="str">
        <f>_xlfn.XLOOKUP(B191, Sheet1!$P$6:$P$400, Sheet1!$R$6:$R$400, "Not Found")</f>
        <v>South East</v>
      </c>
    </row>
    <row r="192" spans="1:7" x14ac:dyDescent="0.25">
      <c r="A192" s="5" t="s">
        <v>9</v>
      </c>
      <c r="B192" s="6" t="s">
        <v>10</v>
      </c>
      <c r="C192" s="9">
        <v>46</v>
      </c>
      <c r="D192" s="9">
        <f>_xlfn.XLOOKUP(B192, Sheet1!$L$2:$L$387, Sheet1!$M$2:$M$387, "Not Found")</f>
        <v>138156</v>
      </c>
      <c r="E192" s="45" t="str" cm="1">
        <f t="array" ref="E192">_xlfn.XLOOKUP(TRIM(B192), TRIM(Sheet1!$A$11:$A$400), TRIM(Sheet1!$D$11:$D$400), "Not Found")</f>
        <v>503.2</v>
      </c>
      <c r="G192" s="45" t="str">
        <f>_xlfn.XLOOKUP(B192, Sheet1!$P$6:$P$400, Sheet1!$R$6:$R$400, "Not Found")</f>
        <v>North East</v>
      </c>
    </row>
    <row r="193" spans="1:7" x14ac:dyDescent="0.25">
      <c r="A193" s="5" t="s">
        <v>462</v>
      </c>
      <c r="B193" s="6" t="s">
        <v>463</v>
      </c>
      <c r="C193" s="9">
        <v>40</v>
      </c>
      <c r="D193" s="9">
        <f>_xlfn.XLOOKUP(B193, Sheet1!$L$2:$L$387, Sheet1!$M$2:$M$387, "Not Found")</f>
        <v>235097</v>
      </c>
      <c r="E193" s="45" t="str" cm="1">
        <f t="array" ref="E193">_xlfn.XLOOKUP(TRIM(B193), TRIM(Sheet1!$A$11:$A$400), TRIM(Sheet1!$D$11:$D$400), "Not Found")</f>
        <v>504.7</v>
      </c>
      <c r="G193" s="45" t="str">
        <f>_xlfn.XLOOKUP(B193, Sheet1!$P$6:$P$400, Sheet1!$R$6:$R$400, "Not Found")</f>
        <v>West Midlands</v>
      </c>
    </row>
    <row r="194" spans="1:7" x14ac:dyDescent="0.25">
      <c r="A194" s="5" t="s">
        <v>420</v>
      </c>
      <c r="B194" s="6" t="s">
        <v>421</v>
      </c>
      <c r="C194" s="9">
        <v>41</v>
      </c>
      <c r="D194" s="9">
        <f>_xlfn.XLOOKUP(B194, Sheet1!$L$2:$L$387, Sheet1!$M$2:$M$387, "Not Found")</f>
        <v>451219</v>
      </c>
      <c r="E194" s="45" t="str" cm="1">
        <f t="array" ref="E194">_xlfn.XLOOKUP(TRIM(B194), TRIM(Sheet1!$A$11:$A$400), TRIM(Sheet1!$D$11:$D$400), "Not Found")</f>
        <v>704.7</v>
      </c>
      <c r="G194" s="45" t="str">
        <f>_xlfn.XLOOKUP(B194, Sheet1!$P$6:$P$400, Sheet1!$R$6:$R$400, "Not Found")</f>
        <v>South East</v>
      </c>
    </row>
    <row r="195" spans="1:7" x14ac:dyDescent="0.25">
      <c r="A195" s="5" t="s">
        <v>294</v>
      </c>
      <c r="B195" s="6" t="s">
        <v>295</v>
      </c>
      <c r="C195" s="9">
        <v>48</v>
      </c>
      <c r="D195" s="9">
        <f>_xlfn.XLOOKUP(B195, Sheet1!$L$2:$L$387, Sheet1!$M$2:$M$387, "Not Found")</f>
        <v>238442</v>
      </c>
      <c r="E195" s="45" t="str" cm="1">
        <f t="array" ref="E195">_xlfn.XLOOKUP(TRIM(B195), TRIM(Sheet1!$A$11:$A$400), TRIM(Sheet1!$D$11:$D$400), "Not Found")</f>
        <v>616.2</v>
      </c>
      <c r="G195" s="45" t="str">
        <f>_xlfn.XLOOKUP(B195, Sheet1!$P$6:$P$400, Sheet1!$R$6:$R$400, "Not Found")</f>
        <v>North West</v>
      </c>
    </row>
    <row r="196" spans="1:7" x14ac:dyDescent="0.25">
      <c r="A196" s="5" t="s">
        <v>608</v>
      </c>
      <c r="B196" s="6" t="s">
        <v>609</v>
      </c>
      <c r="C196" s="9">
        <v>41</v>
      </c>
      <c r="D196" s="9">
        <f>_xlfn.XLOOKUP(B196, Sheet1!$L$2:$L$387, Sheet1!$M$2:$M$387, "Not Found")</f>
        <v>696476</v>
      </c>
      <c r="E196" s="45" t="str" cm="1">
        <f t="array" ref="E196">_xlfn.XLOOKUP(TRIM(B196), TRIM(Sheet1!$A$11:$A$400), TRIM(Sheet1!$D$11:$D$400), "Not Found")</f>
        <v>818.3</v>
      </c>
      <c r="G196" s="45" t="str">
        <f>_xlfn.XLOOKUP(B196, Sheet1!$P$6:$P$400, Sheet1!$R$6:$R$400, "Not Found")</f>
        <v>London</v>
      </c>
    </row>
    <row r="197" spans="1:7" x14ac:dyDescent="0.25">
      <c r="A197" s="5" t="s">
        <v>352</v>
      </c>
      <c r="B197" s="6" t="s">
        <v>353</v>
      </c>
      <c r="C197" s="9">
        <v>46</v>
      </c>
      <c r="D197" s="9">
        <f>_xlfn.XLOOKUP(B197, Sheet1!$L$2:$L$387, Sheet1!$M$2:$M$387, "Not Found")</f>
        <v>236312</v>
      </c>
      <c r="E197" s="45" t="str" cm="1">
        <f t="array" ref="E197">_xlfn.XLOOKUP(TRIM(B197), TRIM(Sheet1!$A$11:$A$400), TRIM(Sheet1!$D$11:$D$400), "Not Found")</f>
        <v>515.6</v>
      </c>
      <c r="G197" s="45" t="str">
        <f>_xlfn.XLOOKUP(B197, Sheet1!$P$6:$P$400, Sheet1!$R$6:$R$400, "Not Found")</f>
        <v>Yorkshire and The Humber</v>
      </c>
    </row>
    <row r="198" spans="1:7" x14ac:dyDescent="0.25">
      <c r="A198" s="5" t="s">
        <v>492</v>
      </c>
      <c r="B198" s="6" t="s">
        <v>493</v>
      </c>
      <c r="C198" s="9">
        <v>38</v>
      </c>
      <c r="D198" s="9">
        <f>_xlfn.XLOOKUP(B198, Sheet1!$L$2:$L$387, Sheet1!$M$2:$M$387, "Not Found")</f>
        <v>161055</v>
      </c>
      <c r="E198" s="45" t="str" cm="1">
        <f t="array" ref="E198">_xlfn.XLOOKUP(TRIM(B198), TRIM(Sheet1!$A$11:$A$400), TRIM(Sheet1!$D$11:$D$400), "Not Found")</f>
        <v>518.4</v>
      </c>
      <c r="G198" s="45" t="str">
        <f>_xlfn.XLOOKUP(B198, Sheet1!$P$6:$P$400, Sheet1!$R$6:$R$400, "Not Found")</f>
        <v>North West</v>
      </c>
    </row>
    <row r="199" spans="1:7" x14ac:dyDescent="0.25">
      <c r="A199" s="5" t="s">
        <v>204</v>
      </c>
      <c r="B199" s="6" t="s">
        <v>205</v>
      </c>
      <c r="C199" s="9">
        <v>46</v>
      </c>
      <c r="D199" s="9">
        <f>_xlfn.XLOOKUP(B199, Sheet1!$L$2:$L$387, Sheet1!$M$2:$M$387, "Not Found")</f>
        <v>369813</v>
      </c>
      <c r="E199" s="45" t="str" cm="1">
        <f t="array" ref="E199">_xlfn.XLOOKUP(TRIM(B199), TRIM(Sheet1!$A$11:$A$400), TRIM(Sheet1!$D$11:$D$400), "Not Found")</f>
        <v>751.8</v>
      </c>
      <c r="G199" s="45" t="str">
        <f>_xlfn.XLOOKUP(B199, Sheet1!$P$6:$P$400, Sheet1!$R$6:$R$400, "Not Found")</f>
        <v>East</v>
      </c>
    </row>
    <row r="200" spans="1:7" x14ac:dyDescent="0.25">
      <c r="A200" s="5" t="s">
        <v>296</v>
      </c>
      <c r="B200" s="6" t="s">
        <v>297</v>
      </c>
      <c r="C200" s="9">
        <v>42</v>
      </c>
      <c r="D200" s="9">
        <f>_xlfn.XLOOKUP(B200, Sheet1!$L$2:$L$387, Sheet1!$M$2:$M$387, "Not Found")</f>
        <v>172138</v>
      </c>
      <c r="E200" s="45" t="str" cm="1">
        <f t="array" ref="E200">_xlfn.XLOOKUP(TRIM(B200), TRIM(Sheet1!$A$11:$A$400), TRIM(Sheet1!$D$11:$D$400), "Not Found")</f>
        <v>570.6</v>
      </c>
      <c r="G200" s="45" t="str">
        <f>_xlfn.XLOOKUP(B200, Sheet1!$P$6:$P$400, Sheet1!$R$6:$R$400, "Not Found")</f>
        <v>North West</v>
      </c>
    </row>
    <row r="201" spans="1:7" x14ac:dyDescent="0.25">
      <c r="A201" s="5" t="s">
        <v>182</v>
      </c>
      <c r="B201" s="6" t="s">
        <v>183</v>
      </c>
      <c r="C201" s="9">
        <v>53</v>
      </c>
      <c r="D201" s="9">
        <f>_xlfn.XLOOKUP(B201, Sheet1!$L$2:$L$387, Sheet1!$M$2:$M$387, "Not Found")</f>
        <v>321216</v>
      </c>
      <c r="E201" s="45" t="str" cm="1">
        <f t="array" ref="E201">_xlfn.XLOOKUP(TRIM(B201), TRIM(Sheet1!$A$11:$A$400), TRIM(Sheet1!$D$11:$D$400), "Not Found")</f>
        <v>583</v>
      </c>
      <c r="G201" s="45" t="str">
        <f>_xlfn.XLOOKUP(B201, Sheet1!$P$6:$P$400, Sheet1!$R$6:$R$400, "Not Found")</f>
        <v>South East</v>
      </c>
    </row>
    <row r="202" spans="1:7" x14ac:dyDescent="0.25">
      <c r="A202" s="5" t="s">
        <v>518</v>
      </c>
      <c r="B202" s="6" t="s">
        <v>519</v>
      </c>
      <c r="C202" s="9">
        <v>41</v>
      </c>
      <c r="D202" s="9">
        <f>_xlfn.XLOOKUP(B202, Sheet1!$L$2:$L$387, Sheet1!$M$2:$M$387, "Not Found")</f>
        <v>161287</v>
      </c>
      <c r="E202" s="45" t="str" cm="1">
        <f t="array" ref="E202">_xlfn.XLOOKUP(TRIM(B202), TRIM(Sheet1!$A$11:$A$400), TRIM(Sheet1!$D$11:$D$400), "Not Found")</f>
        <v>536.6</v>
      </c>
      <c r="G202" s="45" t="str">
        <f>_xlfn.XLOOKUP(B202, Sheet1!$P$6:$P$400, Sheet1!$R$6:$R$400, "Not Found")</f>
        <v>Yorkshire and The Humber</v>
      </c>
    </row>
    <row r="203" spans="1:7" x14ac:dyDescent="0.25">
      <c r="A203" s="5" t="s">
        <v>438</v>
      </c>
      <c r="B203" s="6" t="s">
        <v>439</v>
      </c>
      <c r="C203" s="9">
        <v>40</v>
      </c>
      <c r="D203" s="9">
        <f>_xlfn.XLOOKUP(B203, Sheet1!$L$2:$L$387, Sheet1!$M$2:$M$387, "Not Found")</f>
        <v>264706</v>
      </c>
      <c r="E203" s="45" t="str" cm="1">
        <f t="array" ref="E203">_xlfn.XLOOKUP(TRIM(B203), TRIM(Sheet1!$A$11:$A$400), TRIM(Sheet1!$D$11:$D$400), "Not Found")</f>
        <v>658.4</v>
      </c>
      <c r="G203" s="45" t="str">
        <f>_xlfn.XLOOKUP(B203, Sheet1!$P$6:$P$400, Sheet1!$R$6:$R$400, "Not Found")</f>
        <v>West Midlands</v>
      </c>
    </row>
    <row r="204" spans="1:7" x14ac:dyDescent="0.25">
      <c r="A204" s="5" t="s">
        <v>422</v>
      </c>
      <c r="B204" s="6" t="s">
        <v>423</v>
      </c>
      <c r="C204" s="9">
        <v>39</v>
      </c>
      <c r="D204" s="9">
        <f>_xlfn.XLOOKUP(B204, Sheet1!$L$2:$L$387, Sheet1!$M$2:$M$387, "Not Found")</f>
        <v>420430</v>
      </c>
      <c r="E204" s="45" t="str" cm="1">
        <f t="array" ref="E204">_xlfn.XLOOKUP(TRIM(B204), TRIM(Sheet1!$A$11:$A$400), TRIM(Sheet1!$D$11:$D$400), "Not Found")</f>
        <v>727.9</v>
      </c>
      <c r="G204" s="45" t="str">
        <f>_xlfn.XLOOKUP(B204, Sheet1!$P$6:$P$400, Sheet1!$R$6:$R$400, "Not Found")</f>
        <v>South East</v>
      </c>
    </row>
    <row r="205" spans="1:7" x14ac:dyDescent="0.25">
      <c r="A205" s="5" t="s">
        <v>372</v>
      </c>
      <c r="B205" s="6" t="s">
        <v>373</v>
      </c>
      <c r="C205" s="9">
        <v>44</v>
      </c>
      <c r="D205" s="9">
        <f>_xlfn.XLOOKUP(B205, Sheet1!$L$2:$L$387, Sheet1!$M$2:$M$387, "Not Found")</f>
        <v>303094</v>
      </c>
      <c r="E205" s="45" t="str" cm="1">
        <f t="array" ref="E205">_xlfn.XLOOKUP(TRIM(B205), TRIM(Sheet1!$A$11:$A$400), TRIM(Sheet1!$D$11:$D$400), "Not Found")</f>
        <v>660.8</v>
      </c>
      <c r="G205" s="45" t="str">
        <f>_xlfn.XLOOKUP(B205, Sheet1!$P$6:$P$400, Sheet1!$R$6:$R$400, "Not Found")</f>
        <v>East Midlands</v>
      </c>
    </row>
    <row r="206" spans="1:7" x14ac:dyDescent="0.25">
      <c r="A206" s="5" t="s">
        <v>238</v>
      </c>
      <c r="B206" s="6" t="s">
        <v>239</v>
      </c>
      <c r="C206" s="9">
        <v>38</v>
      </c>
      <c r="D206" s="9">
        <f>_xlfn.XLOOKUP(B206, Sheet1!$L$2:$L$387, Sheet1!$M$2:$M$387, "Not Found")</f>
        <v>293947</v>
      </c>
      <c r="E206" s="45" t="str" cm="1">
        <f t="array" ref="E206">_xlfn.XLOOKUP(TRIM(B206), TRIM(Sheet1!$A$11:$A$400), TRIM(Sheet1!$D$11:$D$400), "Not Found")</f>
        <v>680</v>
      </c>
      <c r="G206" s="45" t="str">
        <f>_xlfn.XLOOKUP(B206, Sheet1!$P$6:$P$400, Sheet1!$R$6:$R$400, "Not Found")</f>
        <v>South East</v>
      </c>
    </row>
    <row r="207" spans="1:7" x14ac:dyDescent="0.25">
      <c r="A207" s="5" t="s">
        <v>354</v>
      </c>
      <c r="B207" s="6" t="s">
        <v>355</v>
      </c>
      <c r="C207" s="9">
        <v>50</v>
      </c>
      <c r="D207" s="9">
        <f>_xlfn.XLOOKUP(B207, Sheet1!$L$2:$L$387, Sheet1!$M$2:$M$387, "Not Found")</f>
        <v>249601</v>
      </c>
      <c r="E207" s="45" t="str" cm="1">
        <f t="array" ref="E207">_xlfn.XLOOKUP(TRIM(B207), TRIM(Sheet1!$A$11:$A$400), TRIM(Sheet1!$D$11:$D$400), "Not Found")</f>
        <v>501.8</v>
      </c>
      <c r="G207" s="45" t="str">
        <f>_xlfn.XLOOKUP(B207, Sheet1!$P$6:$P$400, Sheet1!$R$6:$R$400, "Not Found")</f>
        <v>Yorkshire and The Humber</v>
      </c>
    </row>
    <row r="208" spans="1:7" x14ac:dyDescent="0.25">
      <c r="A208" s="5" t="s">
        <v>494</v>
      </c>
      <c r="B208" s="6" t="s">
        <v>495</v>
      </c>
      <c r="C208" s="9">
        <v>34</v>
      </c>
      <c r="D208" s="9">
        <f>_xlfn.XLOOKUP(B208, Sheet1!$L$2:$L$387, Sheet1!$M$2:$M$387, "Not Found")</f>
        <v>182091</v>
      </c>
      <c r="E208" s="45" t="str" cm="1">
        <f t="array" ref="E208">_xlfn.XLOOKUP(TRIM(B208), TRIM(Sheet1!$A$11:$A$400), TRIM(Sheet1!$D$11:$D$400), "Not Found")</f>
        <v>552.6</v>
      </c>
      <c r="G208" s="45" t="str">
        <f>_xlfn.XLOOKUP(B208, Sheet1!$P$6:$P$400, Sheet1!$R$6:$R$400, "Not Found")</f>
        <v>North West</v>
      </c>
    </row>
    <row r="209" spans="1:7" x14ac:dyDescent="0.25">
      <c r="A209" s="5" t="s">
        <v>536</v>
      </c>
      <c r="B209" s="6" t="s">
        <v>537</v>
      </c>
      <c r="C209" s="9">
        <v>37</v>
      </c>
      <c r="D209" s="9">
        <f>_xlfn.XLOOKUP(B209, Sheet1!$L$2:$L$387, Sheet1!$M$2:$M$387, "Not Found")</f>
        <v>170285</v>
      </c>
      <c r="E209" s="45" t="str" cm="1">
        <f t="array" ref="E209">_xlfn.XLOOKUP(TRIM(B209), TRIM(Sheet1!$A$11:$A$400), TRIM(Sheet1!$D$11:$D$400), "Not Found")</f>
        <v>536.1</v>
      </c>
      <c r="G209" s="45" t="str">
        <f>_xlfn.XLOOKUP(B209, Sheet1!$P$6:$P$400, Sheet1!$R$6:$R$400, "Not Found")</f>
        <v>West Midlands</v>
      </c>
    </row>
    <row r="210" spans="1:7" x14ac:dyDescent="0.25">
      <c r="A210" s="5" t="s">
        <v>356</v>
      </c>
      <c r="B210" s="6" t="s">
        <v>357</v>
      </c>
      <c r="C210" s="9">
        <v>50</v>
      </c>
      <c r="D210" s="9">
        <f>_xlfn.XLOOKUP(B210, Sheet1!$L$2:$L$387, Sheet1!$M$2:$M$387, "Not Found")</f>
        <v>178786</v>
      </c>
      <c r="E210" s="45" t="str" cm="1">
        <f t="array" ref="E210">_xlfn.XLOOKUP(TRIM(B210), TRIM(Sheet1!$A$11:$A$400), TRIM(Sheet1!$D$11:$D$400), "Not Found")</f>
        <v>543.9</v>
      </c>
      <c r="G210" s="45" t="str">
        <f>_xlfn.XLOOKUP(B210, Sheet1!$P$6:$P$400, Sheet1!$R$6:$R$400, "Not Found")</f>
        <v>Yorkshire and The Humber</v>
      </c>
    </row>
    <row r="211" spans="1:7" x14ac:dyDescent="0.25">
      <c r="A211" s="5" t="s">
        <v>386</v>
      </c>
      <c r="B211" s="6" t="s">
        <v>387</v>
      </c>
      <c r="C211" s="9">
        <v>46</v>
      </c>
      <c r="D211" s="9">
        <f>_xlfn.XLOOKUP(B211, Sheet1!$L$2:$L$387, Sheet1!$M$2:$M$387, "Not Found")</f>
        <v>250088</v>
      </c>
      <c r="E211" s="45" t="str" cm="1">
        <f t="array" ref="E211">_xlfn.XLOOKUP(TRIM(B211), TRIM(Sheet1!$A$11:$A$400), TRIM(Sheet1!$D$11:$D$400), "Not Found")</f>
        <v>542</v>
      </c>
      <c r="G211" s="45" t="str">
        <f>_xlfn.XLOOKUP(B211, Sheet1!$P$6:$P$400, Sheet1!$R$6:$R$400, "Not Found")</f>
        <v>South West</v>
      </c>
    </row>
    <row r="212" spans="1:7" x14ac:dyDescent="0.25">
      <c r="A212" s="5" t="s">
        <v>510</v>
      </c>
      <c r="B212" s="6" t="s">
        <v>511</v>
      </c>
      <c r="C212" s="9">
        <v>46</v>
      </c>
      <c r="D212" s="9">
        <f>_xlfn.XLOOKUP(B212, Sheet1!$L$2:$L$387, Sheet1!$M$2:$M$387, "Not Found")</f>
        <v>188244</v>
      </c>
      <c r="E212" s="45" t="str" cm="1">
        <f t="array" ref="E212">_xlfn.XLOOKUP(TRIM(B212), TRIM(Sheet1!$A$11:$A$400), TRIM(Sheet1!$D$11:$D$400), "Not Found")</f>
        <v>585.1</v>
      </c>
      <c r="G212" s="45" t="str">
        <f>_xlfn.XLOOKUP(B212, Sheet1!$P$6:$P$400, Sheet1!$R$6:$R$400, "Not Found")</f>
        <v>North West</v>
      </c>
    </row>
    <row r="213" spans="1:7" x14ac:dyDescent="0.25">
      <c r="A213" s="5" t="s">
        <v>358</v>
      </c>
      <c r="B213" s="6" t="s">
        <v>359</v>
      </c>
      <c r="C213" s="9">
        <v>44</v>
      </c>
      <c r="D213" s="9">
        <f>_xlfn.XLOOKUP(B213, Sheet1!$L$2:$L$387, Sheet1!$M$2:$M$387, "Not Found")</f>
        <v>220197</v>
      </c>
      <c r="E213" s="45" t="str" cm="1">
        <f t="array" ref="E213">_xlfn.XLOOKUP(TRIM(B213), TRIM(Sheet1!$A$11:$A$400), TRIM(Sheet1!$D$11:$D$400), "Not Found")</f>
        <v>608.2</v>
      </c>
      <c r="G213" s="45" t="str">
        <f>_xlfn.XLOOKUP(B213, Sheet1!$P$6:$P$400, Sheet1!$R$6:$R$400, "Not Found")</f>
        <v>Yorkshire and The Humber</v>
      </c>
    </row>
    <row r="214" spans="1:7" x14ac:dyDescent="0.25">
      <c r="A214" s="5" t="s">
        <v>520</v>
      </c>
      <c r="B214" s="6" t="s">
        <v>521</v>
      </c>
      <c r="C214" s="9">
        <v>37</v>
      </c>
      <c r="D214" s="9">
        <f>_xlfn.XLOOKUP(B214, Sheet1!$L$2:$L$387, Sheet1!$M$2:$M$387, "Not Found")</f>
        <v>192258</v>
      </c>
      <c r="E214" s="45" t="str" cm="1">
        <f t="array" ref="E214">_xlfn.XLOOKUP(TRIM(B214), TRIM(Sheet1!$A$11:$A$400), TRIM(Sheet1!$D$11:$D$400), "Not Found")</f>
        <v>590.8</v>
      </c>
      <c r="G214" s="45" t="str">
        <f>_xlfn.XLOOKUP(B214, Sheet1!$P$6:$P$400, Sheet1!$R$6:$R$400, "Not Found")</f>
        <v>Yorkshire and The Humber</v>
      </c>
    </row>
    <row r="215" spans="1:7" x14ac:dyDescent="0.25">
      <c r="A215" s="5" t="s">
        <v>99</v>
      </c>
      <c r="B215" s="6" t="s">
        <v>100</v>
      </c>
      <c r="C215" s="9">
        <v>48</v>
      </c>
      <c r="D215" s="9">
        <f>_xlfn.XLOOKUP(B215, Sheet1!$L$2:$L$387, Sheet1!$M$2:$M$387, "Not Found")</f>
        <v>240137</v>
      </c>
      <c r="E215" s="45" t="str" cm="1">
        <f t="array" ref="E215">_xlfn.XLOOKUP(TRIM(B215), TRIM(Sheet1!$A$11:$A$400), TRIM(Sheet1!$D$11:$D$400), "Not Found")</f>
        <v>575.4</v>
      </c>
      <c r="G215" s="45" t="str">
        <f>_xlfn.XLOOKUP(B215, Sheet1!$P$6:$P$400, Sheet1!$R$6:$R$400, "Not Found")</f>
        <v>West Midlands</v>
      </c>
    </row>
    <row r="216" spans="1:7" x14ac:dyDescent="0.25">
      <c r="A216" s="5" t="s">
        <v>77</v>
      </c>
      <c r="B216" s="6" t="s">
        <v>78</v>
      </c>
      <c r="C216" s="9">
        <v>34</v>
      </c>
      <c r="D216" s="9">
        <f>_xlfn.XLOOKUP(B216, Sheet1!$L$2:$L$387, Sheet1!$M$2:$M$387, "Not Found")</f>
        <v>299694</v>
      </c>
      <c r="E216" s="45" t="str" cm="1">
        <f t="array" ref="E216">_xlfn.XLOOKUP(TRIM(B216), TRIM(Sheet1!$A$11:$A$400), TRIM(Sheet1!$D$11:$D$400), "Not Found")</f>
        <v>645.6</v>
      </c>
      <c r="G216" s="45" t="str">
        <f>_xlfn.XLOOKUP(B216, Sheet1!$P$6:$P$400, Sheet1!$R$6:$R$400, "Not Found")</f>
        <v>South East</v>
      </c>
    </row>
    <row r="217" spans="1:7" x14ac:dyDescent="0.25">
      <c r="A217" s="5" t="s">
        <v>538</v>
      </c>
      <c r="B217" s="6" t="s">
        <v>539</v>
      </c>
      <c r="C217" s="9">
        <v>43</v>
      </c>
      <c r="D217" s="9">
        <f>_xlfn.XLOOKUP(B217, Sheet1!$L$2:$L$387, Sheet1!$M$2:$M$387, "Not Found")</f>
        <v>304904</v>
      </c>
      <c r="E217" s="45" t="str" cm="1">
        <f t="array" ref="E217">_xlfn.XLOOKUP(TRIM(B217), TRIM(Sheet1!$A$11:$A$400), TRIM(Sheet1!$D$11:$D$400), "Not Found")</f>
        <v>684.1</v>
      </c>
      <c r="G217" s="45" t="str">
        <f>_xlfn.XLOOKUP(B217, Sheet1!$P$6:$P$400, Sheet1!$R$6:$R$400, "Not Found")</f>
        <v>West Midlands</v>
      </c>
    </row>
    <row r="218" spans="1:7" x14ac:dyDescent="0.25">
      <c r="A218" s="5" t="s">
        <v>482</v>
      </c>
      <c r="B218" s="6" t="s">
        <v>483</v>
      </c>
      <c r="C218" s="9">
        <v>47</v>
      </c>
      <c r="D218" s="9">
        <f>_xlfn.XLOOKUP(B218, Sheet1!$L$2:$L$387, Sheet1!$M$2:$M$387, "Not Found")</f>
        <v>263087</v>
      </c>
      <c r="E218" s="45" t="str" cm="1">
        <f t="array" ref="E218">_xlfn.XLOOKUP(TRIM(B218), TRIM(Sheet1!$A$11:$A$400), TRIM(Sheet1!$D$11:$D$400), "Not Found")</f>
        <v>545.3</v>
      </c>
      <c r="G218" s="45" t="str">
        <f>_xlfn.XLOOKUP(B218, Sheet1!$P$6:$P$400, Sheet1!$R$6:$R$400, "Not Found")</f>
        <v>South West</v>
      </c>
    </row>
    <row r="219" spans="1:7" x14ac:dyDescent="0.25">
      <c r="A219" s="5" t="s">
        <v>130</v>
      </c>
      <c r="B219" s="6" t="s">
        <v>131</v>
      </c>
      <c r="C219" s="9">
        <v>42</v>
      </c>
      <c r="D219" s="9">
        <f>_xlfn.XLOOKUP(B219, Sheet1!$L$2:$L$387, Sheet1!$M$2:$M$387, "Not Found")</f>
        <v>400439</v>
      </c>
      <c r="E219" s="45" t="str" cm="1">
        <f t="array" ref="E219">_xlfn.XLOOKUP(TRIM(B219), TRIM(Sheet1!$A$11:$A$400), TRIM(Sheet1!$D$11:$D$400), "Not Found")</f>
        <v>776.7</v>
      </c>
      <c r="G219" s="45" t="str">
        <f>_xlfn.XLOOKUP(B219, Sheet1!$P$6:$P$400, Sheet1!$R$6:$R$400, "Not Found")</f>
        <v>East</v>
      </c>
    </row>
    <row r="220" spans="1:7" x14ac:dyDescent="0.25">
      <c r="A220" s="5" t="s">
        <v>158</v>
      </c>
      <c r="B220" s="6" t="s">
        <v>159</v>
      </c>
      <c r="C220" s="9">
        <v>42</v>
      </c>
      <c r="D220" s="9">
        <f>_xlfn.XLOOKUP(B220, Sheet1!$L$2:$L$387, Sheet1!$M$2:$M$387, "Not Found")</f>
        <v>208047</v>
      </c>
      <c r="E220" s="45" t="str" cm="1">
        <f t="array" ref="E220">_xlfn.XLOOKUP(TRIM(B220), TRIM(Sheet1!$A$11:$A$400), TRIM(Sheet1!$D$11:$D$400), "Not Found")</f>
        <v>630.1</v>
      </c>
      <c r="G220" s="45" t="str">
        <f>_xlfn.XLOOKUP(B220, Sheet1!$P$6:$P$400, Sheet1!$R$6:$R$400, "Not Found")</f>
        <v>East Midlands</v>
      </c>
    </row>
    <row r="221" spans="1:7" x14ac:dyDescent="0.25">
      <c r="A221" s="5" t="s">
        <v>53</v>
      </c>
      <c r="B221" s="6" t="s">
        <v>54</v>
      </c>
      <c r="C221" s="9">
        <v>40</v>
      </c>
      <c r="D221" s="9">
        <f>_xlfn.XLOOKUP(B221, Sheet1!$L$2:$L$387, Sheet1!$M$2:$M$387, "Not Found")</f>
        <v>296012</v>
      </c>
      <c r="E221" s="45" t="str" cm="1">
        <f t="array" ref="E221">_xlfn.XLOOKUP(TRIM(B221), TRIM(Sheet1!$A$11:$A$400), TRIM(Sheet1!$D$11:$D$400), "Not Found")</f>
        <v>613.3</v>
      </c>
      <c r="G221" s="45" t="str">
        <f>_xlfn.XLOOKUP(B221, Sheet1!$P$6:$P$400, Sheet1!$R$6:$R$400, "Not Found")</f>
        <v>South West</v>
      </c>
    </row>
    <row r="222" spans="1:7" x14ac:dyDescent="0.25">
      <c r="A222" s="5" t="s">
        <v>168</v>
      </c>
      <c r="B222" s="6" t="s">
        <v>169</v>
      </c>
      <c r="C222" s="9">
        <v>51</v>
      </c>
      <c r="D222" s="9">
        <f>_xlfn.XLOOKUP(B222, Sheet1!$L$2:$L$387, Sheet1!$M$2:$M$387, "Not Found")</f>
        <v>355733</v>
      </c>
      <c r="E222" s="45" t="str" cm="1">
        <f t="array" ref="E222">_xlfn.XLOOKUP(TRIM(B222), TRIM(Sheet1!$A$11:$A$400), TRIM(Sheet1!$D$11:$D$400), "Not Found")</f>
        <v>582.4</v>
      </c>
      <c r="G222" s="45" t="str">
        <f>_xlfn.XLOOKUP(B222, Sheet1!$P$6:$P$400, Sheet1!$R$6:$R$400, "Not Found")</f>
        <v>South West</v>
      </c>
    </row>
    <row r="223" spans="1:7" x14ac:dyDescent="0.25">
      <c r="A223" s="5" t="s">
        <v>326</v>
      </c>
      <c r="B223" s="6" t="s">
        <v>327</v>
      </c>
      <c r="C223" s="9">
        <v>46</v>
      </c>
      <c r="D223" s="9">
        <f>_xlfn.XLOOKUP(B223, Sheet1!$L$2:$L$387, Sheet1!$M$2:$M$387, "Not Found")</f>
        <v>207114</v>
      </c>
      <c r="E223" s="45" t="str" cm="1">
        <f t="array" ref="E223">_xlfn.XLOOKUP(TRIM(B223), TRIM(Sheet1!$A$11:$A$400), TRIM(Sheet1!$D$11:$D$400), "Not Found")</f>
        <v>574.9</v>
      </c>
      <c r="G223" s="45" t="str">
        <f>_xlfn.XLOOKUP(B223, Sheet1!$P$6:$P$400, Sheet1!$R$6:$R$400, "Not Found")</f>
        <v>East Midlands</v>
      </c>
    </row>
    <row r="224" spans="1:7" x14ac:dyDescent="0.25">
      <c r="A224" s="5" t="s">
        <v>328</v>
      </c>
      <c r="B224" s="6" t="s">
        <v>329</v>
      </c>
      <c r="C224" s="9">
        <v>46</v>
      </c>
      <c r="D224" s="9">
        <f>_xlfn.XLOOKUP(B224, Sheet1!$L$2:$L$387, Sheet1!$M$2:$M$387, "Not Found")</f>
        <v>239729</v>
      </c>
      <c r="E224" s="45" t="str" cm="1">
        <f t="array" ref="E224">_xlfn.XLOOKUP(TRIM(B224), TRIM(Sheet1!$A$11:$A$400), TRIM(Sheet1!$D$11:$D$400), "Not Found")</f>
        <v>583.1</v>
      </c>
      <c r="G224" s="45" t="str">
        <f>_xlfn.XLOOKUP(B224, Sheet1!$P$6:$P$400, Sheet1!$R$6:$R$400, "Not Found")</f>
        <v>East Midlands</v>
      </c>
    </row>
    <row r="225" spans="1:7" x14ac:dyDescent="0.25">
      <c r="A225" s="5" t="s">
        <v>142</v>
      </c>
      <c r="B225" s="6" t="s">
        <v>143</v>
      </c>
      <c r="C225" s="9">
        <v>51</v>
      </c>
      <c r="D225" s="9">
        <f>_xlfn.XLOOKUP(B225, Sheet1!$L$2:$L$387, Sheet1!$M$2:$M$387, "Not Found")</f>
        <v>262499</v>
      </c>
      <c r="E225" s="45" t="str" cm="1">
        <f t="array" ref="E225">_xlfn.XLOOKUP(TRIM(B225), TRIM(Sheet1!$A$11:$A$400), TRIM(Sheet1!$D$11:$D$400), "Not Found")</f>
        <v>558.8</v>
      </c>
      <c r="G225" s="45" t="str">
        <f>_xlfn.XLOOKUP(B225, Sheet1!$P$6:$P$400, Sheet1!$R$6:$R$400, "Not Found")</f>
        <v>North West</v>
      </c>
    </row>
    <row r="226" spans="1:7" x14ac:dyDescent="0.25">
      <c r="A226" s="5" t="s">
        <v>344</v>
      </c>
      <c r="B226" s="6" t="s">
        <v>345</v>
      </c>
      <c r="C226" s="9">
        <v>46</v>
      </c>
      <c r="D226" s="9">
        <f>_xlfn.XLOOKUP(B226, Sheet1!$L$2:$L$387, Sheet1!$M$2:$M$387, "Not Found")</f>
        <v>299379</v>
      </c>
      <c r="E226" s="45" t="str" cm="1">
        <f t="array" ref="E226">_xlfn.XLOOKUP(TRIM(B226), TRIM(Sheet1!$A$11:$A$400), TRIM(Sheet1!$D$11:$D$400), "Not Found")</f>
        <v>600.4</v>
      </c>
      <c r="G226" s="45" t="str">
        <f>_xlfn.XLOOKUP(B226, Sheet1!$P$6:$P$400, Sheet1!$R$6:$R$400, "Not Found")</f>
        <v>East</v>
      </c>
    </row>
    <row r="227" spans="1:7" x14ac:dyDescent="0.25">
      <c r="A227" s="5" t="s">
        <v>378</v>
      </c>
      <c r="B227" s="6" t="s">
        <v>379</v>
      </c>
      <c r="C227" s="9">
        <v>43</v>
      </c>
      <c r="D227" s="9">
        <f>_xlfn.XLOOKUP(B227, Sheet1!$L$2:$L$387, Sheet1!$M$2:$M$387, "Not Found")</f>
        <v>481669</v>
      </c>
      <c r="E227" s="45" t="str" cm="1">
        <f t="array" ref="E227">_xlfn.XLOOKUP(TRIM(B227), TRIM(Sheet1!$A$11:$A$400), TRIM(Sheet1!$D$11:$D$400), "Not Found")</f>
        <v>727.4</v>
      </c>
      <c r="G227" s="45" t="str">
        <f>_xlfn.XLOOKUP(B227, Sheet1!$P$6:$P$400, Sheet1!$R$6:$R$400, "Not Found")</f>
        <v>South East</v>
      </c>
    </row>
    <row r="228" spans="1:7" x14ac:dyDescent="0.25">
      <c r="A228" s="5" t="s">
        <v>298</v>
      </c>
      <c r="B228" s="6" t="s">
        <v>299</v>
      </c>
      <c r="C228" s="9">
        <v>44</v>
      </c>
      <c r="D228" s="9">
        <f>_xlfn.XLOOKUP(B228, Sheet1!$L$2:$L$387, Sheet1!$M$2:$M$387, "Not Found")</f>
        <v>180669</v>
      </c>
      <c r="E228" s="45" t="str" cm="1">
        <f t="array" ref="E228">_xlfn.XLOOKUP(TRIM(B228), TRIM(Sheet1!$A$11:$A$400), TRIM(Sheet1!$D$11:$D$400), "Not Found")</f>
        <v>549.1</v>
      </c>
      <c r="G228" s="45" t="str">
        <f>_xlfn.XLOOKUP(B228, Sheet1!$P$6:$P$400, Sheet1!$R$6:$R$400, "Not Found")</f>
        <v>North West</v>
      </c>
    </row>
    <row r="229" spans="1:7" x14ac:dyDescent="0.25">
      <c r="A229" s="5" t="s">
        <v>398</v>
      </c>
      <c r="B229" s="6" t="s">
        <v>399</v>
      </c>
      <c r="C229" s="9">
        <v>48</v>
      </c>
      <c r="D229" s="9">
        <f>_xlfn.XLOOKUP(B229, Sheet1!$L$2:$L$387, Sheet1!$M$2:$M$387, "Not Found")</f>
        <v>262189</v>
      </c>
      <c r="E229" s="45" t="str" cm="1">
        <f t="array" ref="E229">_xlfn.XLOOKUP(TRIM(B229), TRIM(Sheet1!$A$11:$A$400), TRIM(Sheet1!$D$11:$D$400), "Not Found")</f>
        <v>628.1</v>
      </c>
      <c r="G229" s="45" t="str">
        <f>_xlfn.XLOOKUP(B229, Sheet1!$P$6:$P$400, Sheet1!$R$6:$R$400, "Not Found")</f>
        <v>West Midlands</v>
      </c>
    </row>
    <row r="230" spans="1:7" x14ac:dyDescent="0.25">
      <c r="A230" s="5" t="s">
        <v>526</v>
      </c>
      <c r="B230" s="6" t="s">
        <v>527</v>
      </c>
      <c r="C230" s="9">
        <v>43</v>
      </c>
      <c r="D230" s="9">
        <f>_xlfn.XLOOKUP(B230, Sheet1!$L$2:$L$387, Sheet1!$M$2:$M$387, "Not Found")</f>
        <v>148293</v>
      </c>
      <c r="E230" s="45" t="str" cm="1">
        <f t="array" ref="E230">_xlfn.XLOOKUP(TRIM(B230), TRIM(Sheet1!$A$11:$A$400), TRIM(Sheet1!$D$11:$D$400), "Not Found")</f>
        <v>517.8</v>
      </c>
      <c r="G230" s="45" t="str">
        <f>_xlfn.XLOOKUP(B230, Sheet1!$P$6:$P$400, Sheet1!$R$6:$R$400, "Not Found")</f>
        <v>North East</v>
      </c>
    </row>
    <row r="231" spans="1:7" x14ac:dyDescent="0.25">
      <c r="A231" s="5" t="s">
        <v>89</v>
      </c>
      <c r="B231" s="6" t="s">
        <v>90</v>
      </c>
      <c r="C231" s="9">
        <v>34</v>
      </c>
      <c r="D231" s="9">
        <f>_xlfn.XLOOKUP(B231, Sheet1!$L$2:$L$387, Sheet1!$M$2:$M$387, "Not Found")</f>
        <v>217646</v>
      </c>
      <c r="E231" s="45" t="str" cm="1">
        <f t="array" ref="E231">_xlfn.XLOOKUP(TRIM(B231), TRIM(Sheet1!$A$11:$A$400), TRIM(Sheet1!$D$11:$D$400), "Not Found")</f>
        <v>608.2</v>
      </c>
      <c r="G231" s="45" t="str">
        <f>_xlfn.XLOOKUP(B231, Sheet1!$P$6:$P$400, Sheet1!$R$6:$R$400, "Not Found")</f>
        <v>South East</v>
      </c>
    </row>
    <row r="232" spans="1:7" x14ac:dyDescent="0.25">
      <c r="A232" s="5" t="s">
        <v>65</v>
      </c>
      <c r="B232" s="6" t="s">
        <v>66</v>
      </c>
      <c r="C232" s="9">
        <v>41</v>
      </c>
      <c r="D232" s="9">
        <f>_xlfn.XLOOKUP(B232, Sheet1!$L$2:$L$387, Sheet1!$M$2:$M$387, "Not Found")</f>
        <v>306542</v>
      </c>
      <c r="E232" s="45" t="str" cm="1">
        <f t="array" ref="E232">_xlfn.XLOOKUP(TRIM(B232), TRIM(Sheet1!$A$11:$A$400), TRIM(Sheet1!$D$11:$D$400), "Not Found")</f>
        <v>667.3</v>
      </c>
      <c r="G232" s="45" t="str">
        <f>_xlfn.XLOOKUP(B232, Sheet1!$P$6:$P$400, Sheet1!$R$6:$R$400, "Not Found")</f>
        <v>East</v>
      </c>
    </row>
    <row r="233" spans="1:7" x14ac:dyDescent="0.25">
      <c r="A233" s="5" t="s">
        <v>610</v>
      </c>
      <c r="B233" s="6" t="s">
        <v>611</v>
      </c>
      <c r="C233" s="9">
        <v>33</v>
      </c>
      <c r="D233" s="9">
        <f>_xlfn.XLOOKUP(B233, Sheet1!$L$2:$L$387, Sheet1!$M$2:$M$387, "Not Found")</f>
        <v>527883</v>
      </c>
      <c r="E233" s="45" t="str" cm="1">
        <f t="array" ref="E233">_xlfn.XLOOKUP(TRIM(B233), TRIM(Sheet1!$A$11:$A$400), TRIM(Sheet1!$D$11:$D$400), "Not Found")</f>
        <v>728.9</v>
      </c>
      <c r="G233" s="45" t="str">
        <f>_xlfn.XLOOKUP(B233, Sheet1!$P$6:$P$400, Sheet1!$R$6:$R$400, "Not Found")</f>
        <v>London</v>
      </c>
    </row>
    <row r="234" spans="1:7" x14ac:dyDescent="0.25">
      <c r="A234" s="5" t="s">
        <v>424</v>
      </c>
      <c r="B234" s="6" t="s">
        <v>425</v>
      </c>
      <c r="C234" s="9">
        <v>41</v>
      </c>
      <c r="D234" s="9">
        <f>_xlfn.XLOOKUP(B234, Sheet1!$L$2:$L$387, Sheet1!$M$2:$M$387, "Not Found")</f>
        <v>375511</v>
      </c>
      <c r="E234" s="45" t="str" cm="1">
        <f t="array" ref="E234">_xlfn.XLOOKUP(TRIM(B234), TRIM(Sheet1!$A$11:$A$400), TRIM(Sheet1!$D$11:$D$400), "Not Found")</f>
        <v>738</v>
      </c>
      <c r="G234" s="45" t="str">
        <f>_xlfn.XLOOKUP(B234, Sheet1!$P$6:$P$400, Sheet1!$R$6:$R$400, "Not Found")</f>
        <v>South East</v>
      </c>
    </row>
    <row r="235" spans="1:7" x14ac:dyDescent="0.25">
      <c r="A235" s="5" t="s">
        <v>470</v>
      </c>
      <c r="B235" s="6" t="s">
        <v>471</v>
      </c>
      <c r="C235" s="9">
        <v>41</v>
      </c>
      <c r="D235" s="9">
        <f>_xlfn.XLOOKUP(B235, Sheet1!$L$2:$L$387, Sheet1!$M$2:$M$387, "Not Found")</f>
        <v>542704</v>
      </c>
      <c r="E235" s="45" t="str" cm="1">
        <f t="array" ref="E235">_xlfn.XLOOKUP(TRIM(B235), TRIM(Sheet1!$A$11:$A$400), TRIM(Sheet1!$D$11:$D$400), "Not Found")</f>
        <v>862.4</v>
      </c>
      <c r="G235" s="45" t="str">
        <f>_xlfn.XLOOKUP(B235, Sheet1!$P$6:$P$400, Sheet1!$R$6:$R$400, "Not Found")</f>
        <v>East</v>
      </c>
    </row>
    <row r="236" spans="1:7" x14ac:dyDescent="0.25">
      <c r="A236" s="5" t="s">
        <v>400</v>
      </c>
      <c r="B236" s="6" t="s">
        <v>401</v>
      </c>
      <c r="C236" s="9">
        <v>45</v>
      </c>
      <c r="D236" s="9">
        <f>_xlfn.XLOOKUP(B236, Sheet1!$L$2:$L$387, Sheet1!$M$2:$M$387, "Not Found")</f>
        <v>220710</v>
      </c>
      <c r="E236" s="45" t="str" cm="1">
        <f t="array" ref="E236">_xlfn.XLOOKUP(TRIM(B236), TRIM(Sheet1!$A$11:$A$400), TRIM(Sheet1!$D$11:$D$400), "Not Found")</f>
        <v>613.3</v>
      </c>
      <c r="G236" s="45" t="str">
        <f>_xlfn.XLOOKUP(B236, Sheet1!$P$6:$P$400, Sheet1!$R$6:$R$400, "Not Found")</f>
        <v>West Midlands</v>
      </c>
    </row>
    <row r="237" spans="1:7" x14ac:dyDescent="0.25">
      <c r="A237" s="5" t="s">
        <v>402</v>
      </c>
      <c r="B237" s="6" t="s">
        <v>403</v>
      </c>
      <c r="C237" s="9">
        <v>49</v>
      </c>
      <c r="D237" s="9">
        <f>_xlfn.XLOOKUP(B237, Sheet1!$L$2:$L$387, Sheet1!$M$2:$M$387, "Not Found")</f>
        <v>205118</v>
      </c>
      <c r="E237" s="45" t="str" cm="1">
        <f t="array" ref="E237">_xlfn.XLOOKUP(TRIM(B237), TRIM(Sheet1!$A$11:$A$400), TRIM(Sheet1!$D$11:$D$400), "Not Found")</f>
        <v>602.6</v>
      </c>
      <c r="G237" s="45" t="str">
        <f>_xlfn.XLOOKUP(B237, Sheet1!$P$6:$P$400, Sheet1!$R$6:$R$400, "Not Found")</f>
        <v>West Midlands</v>
      </c>
    </row>
    <row r="238" spans="1:7" x14ac:dyDescent="0.25">
      <c r="A238" s="5" t="s">
        <v>476</v>
      </c>
      <c r="B238" s="6" t="s">
        <v>477</v>
      </c>
      <c r="C238" s="9">
        <v>38</v>
      </c>
      <c r="D238" s="9">
        <f>_xlfn.XLOOKUP(B238, Sheet1!$L$2:$L$387, Sheet1!$M$2:$M$387, "Not Found")</f>
        <v>285501</v>
      </c>
      <c r="E238" s="45" t="str" cm="1">
        <f t="array" ref="E238">_xlfn.XLOOKUP(TRIM(B238), TRIM(Sheet1!$A$11:$A$400), TRIM(Sheet1!$D$11:$D$400), "Not Found")</f>
        <v>577.8</v>
      </c>
      <c r="G238" s="45" t="str">
        <f>_xlfn.XLOOKUP(B238, Sheet1!$P$6:$P$400, Sheet1!$R$6:$R$400, "Not Found")</f>
        <v>East</v>
      </c>
    </row>
    <row r="239" spans="1:7" x14ac:dyDescent="0.25">
      <c r="A239" s="5" t="s">
        <v>496</v>
      </c>
      <c r="B239" s="6" t="s">
        <v>497</v>
      </c>
      <c r="C239" s="9">
        <v>42</v>
      </c>
      <c r="D239" s="9">
        <f>_xlfn.XLOOKUP(B239, Sheet1!$L$2:$L$387, Sheet1!$M$2:$M$387, "Not Found")</f>
        <v>259969</v>
      </c>
      <c r="E239" s="45" t="str" cm="1">
        <f t="array" ref="E239">_xlfn.XLOOKUP(TRIM(B239), TRIM(Sheet1!$A$11:$A$400), TRIM(Sheet1!$D$11:$D$400), "Not Found")</f>
        <v>632.3</v>
      </c>
      <c r="G239" s="45" t="str">
        <f>_xlfn.XLOOKUP(B239, Sheet1!$P$6:$P$400, Sheet1!$R$6:$R$400, "Not Found")</f>
        <v>North West</v>
      </c>
    </row>
    <row r="240" spans="1:7" x14ac:dyDescent="0.25">
      <c r="A240" s="5" t="s">
        <v>11</v>
      </c>
      <c r="B240" s="6" t="s">
        <v>12</v>
      </c>
      <c r="C240" s="9">
        <v>41</v>
      </c>
      <c r="D240" s="9">
        <f>_xlfn.XLOOKUP(B240, Sheet1!$L$2:$L$387, Sheet1!$M$2:$M$387, "Not Found")</f>
        <v>146819</v>
      </c>
      <c r="E240" s="45" t="str" cm="1">
        <f t="array" ref="E240">_xlfn.XLOOKUP(TRIM(B240), TRIM(Sheet1!$A$11:$A$400), TRIM(Sheet1!$D$11:$D$400), "Not Found")</f>
        <v>576.3</v>
      </c>
      <c r="G240" s="45" t="str">
        <f>_xlfn.XLOOKUP(B240, Sheet1!$P$6:$P$400, Sheet1!$R$6:$R$400, "Not Found")</f>
        <v>North East</v>
      </c>
    </row>
    <row r="241" spans="1:7" x14ac:dyDescent="0.25">
      <c r="A241" s="5" t="s">
        <v>45</v>
      </c>
      <c r="B241" s="6" t="s">
        <v>46</v>
      </c>
      <c r="C241" s="9">
        <v>38</v>
      </c>
      <c r="D241" s="9">
        <f>_xlfn.XLOOKUP(B241, Sheet1!$L$2:$L$387, Sheet1!$M$2:$M$387, "Not Found")</f>
        <v>120043</v>
      </c>
      <c r="E241" s="45" t="str" cm="1">
        <f t="array" ref="E241">_xlfn.XLOOKUP(TRIM(B241), TRIM(Sheet1!$A$11:$A$400), TRIM(Sheet1!$D$11:$D$400), "Not Found")</f>
        <v>518.2</v>
      </c>
      <c r="G241" s="45" t="str">
        <f>_xlfn.XLOOKUP(B241, Sheet1!$P$6:$P$400, Sheet1!$R$6:$R$400, "Not Found")</f>
        <v>West Midlands</v>
      </c>
    </row>
    <row r="242" spans="1:7" x14ac:dyDescent="0.25">
      <c r="A242" s="5" t="s">
        <v>440</v>
      </c>
      <c r="B242" s="6" t="s">
        <v>441</v>
      </c>
      <c r="C242" s="9">
        <v>48</v>
      </c>
      <c r="D242" s="9">
        <f>_xlfn.XLOOKUP(B242, Sheet1!$L$2:$L$387, Sheet1!$M$2:$M$387, "Not Found")</f>
        <v>351742</v>
      </c>
      <c r="E242" s="45" t="str" cm="1">
        <f t="array" ref="E242">_xlfn.XLOOKUP(TRIM(B242), TRIM(Sheet1!$A$11:$A$400), TRIM(Sheet1!$D$11:$D$400), "Not Found")</f>
        <v>674.7</v>
      </c>
      <c r="G242" s="45" t="str">
        <f>_xlfn.XLOOKUP(B242, Sheet1!$P$6:$P$400, Sheet1!$R$6:$R$400, "Not Found")</f>
        <v>West Midlands</v>
      </c>
    </row>
    <row r="243" spans="1:7" x14ac:dyDescent="0.25">
      <c r="A243" s="5" t="s">
        <v>218</v>
      </c>
      <c r="B243" s="6" t="s">
        <v>219</v>
      </c>
      <c r="C243" s="9">
        <v>47</v>
      </c>
      <c r="D243" s="9">
        <f>_xlfn.XLOOKUP(B243, Sheet1!$L$2:$L$387, Sheet1!$M$2:$M$387, "Not Found")</f>
        <v>301461</v>
      </c>
      <c r="E243" s="45" t="str" cm="1">
        <f t="array" ref="E243">_xlfn.XLOOKUP(TRIM(B243), TRIM(Sheet1!$A$11:$A$400), TRIM(Sheet1!$D$11:$D$400), "Not Found")</f>
        <v>576</v>
      </c>
      <c r="G243" s="45" t="str">
        <f>_xlfn.XLOOKUP(B243, Sheet1!$P$6:$P$400, Sheet1!$R$6:$R$400, "Not Found")</f>
        <v>South West</v>
      </c>
    </row>
    <row r="244" spans="1:7" x14ac:dyDescent="0.25">
      <c r="A244" s="5" t="s">
        <v>528</v>
      </c>
      <c r="B244" s="6" t="s">
        <v>529</v>
      </c>
      <c r="C244" s="9">
        <v>43</v>
      </c>
      <c r="D244" s="9">
        <f>_xlfn.XLOOKUP(B244, Sheet1!$L$2:$L$387, Sheet1!$M$2:$M$387, "Not Found")</f>
        <v>126520</v>
      </c>
      <c r="E244" s="45" t="str" cm="1">
        <f t="array" ref="E244">_xlfn.XLOOKUP(TRIM(B244), TRIM(Sheet1!$A$11:$A$400), TRIM(Sheet1!$D$11:$D$400), "Not Found")</f>
        <v>484.5</v>
      </c>
      <c r="G244" s="45" t="str">
        <f>_xlfn.XLOOKUP(B244, Sheet1!$P$6:$P$400, Sheet1!$R$6:$R$400, "Not Found")</f>
        <v>North East</v>
      </c>
    </row>
    <row r="245" spans="1:7" x14ac:dyDescent="0.25">
      <c r="A245" s="5" t="s">
        <v>426</v>
      </c>
      <c r="B245" s="6" t="s">
        <v>427</v>
      </c>
      <c r="C245" s="9">
        <v>43</v>
      </c>
      <c r="D245" s="9">
        <f>_xlfn.XLOOKUP(B245, Sheet1!$L$2:$L$387, Sheet1!$M$2:$M$387, "Not Found")</f>
        <v>406922</v>
      </c>
      <c r="E245" s="45" t="str" cm="1">
        <f t="array" ref="E245">_xlfn.XLOOKUP(TRIM(B245), TRIM(Sheet1!$A$11:$A$400), TRIM(Sheet1!$D$11:$D$400), "Not Found")</f>
        <v>798.3</v>
      </c>
      <c r="G245" s="45" t="str">
        <f>_xlfn.XLOOKUP(B245, Sheet1!$P$6:$P$400, Sheet1!$R$6:$R$400, "Not Found")</f>
        <v>South East</v>
      </c>
    </row>
    <row r="246" spans="1:7" x14ac:dyDescent="0.25">
      <c r="A246" s="5" t="s">
        <v>612</v>
      </c>
      <c r="B246" s="6" t="s">
        <v>613</v>
      </c>
      <c r="C246" s="9">
        <v>39</v>
      </c>
      <c r="D246" s="9">
        <f>_xlfn.XLOOKUP(B246, Sheet1!$L$2:$L$387, Sheet1!$M$2:$M$387, "Not Found")</f>
        <v>402550</v>
      </c>
      <c r="E246" s="45" t="str" cm="1">
        <f t="array" ref="E246">_xlfn.XLOOKUP(TRIM(B246), TRIM(Sheet1!$A$11:$A$400), TRIM(Sheet1!$D$11:$D$400), "Not Found")</f>
        <v>699.6</v>
      </c>
      <c r="G246" s="45" t="str">
        <f>_xlfn.XLOOKUP(B246, Sheet1!$P$6:$P$400, Sheet1!$R$6:$R$400, "Not Found")</f>
        <v>London</v>
      </c>
    </row>
    <row r="247" spans="1:7" x14ac:dyDescent="0.25">
      <c r="A247" s="5" t="s">
        <v>272</v>
      </c>
      <c r="B247" s="6" t="s">
        <v>273</v>
      </c>
      <c r="C247" s="9">
        <v>41</v>
      </c>
      <c r="D247" s="9">
        <f>_xlfn.XLOOKUP(B247, Sheet1!$L$2:$L$387, Sheet1!$M$2:$M$387, "Not Found")</f>
        <v>275843</v>
      </c>
      <c r="E247" s="45" t="str" cm="1">
        <f t="array" ref="E247">_xlfn.XLOOKUP(TRIM(B247), TRIM(Sheet1!$A$11:$A$400), TRIM(Sheet1!$D$11:$D$400), "Not Found")</f>
        <v>583.3</v>
      </c>
      <c r="G247" s="45" t="str">
        <f>_xlfn.XLOOKUP(B247, Sheet1!$P$6:$P$400, Sheet1!$R$6:$R$400, "Not Found")</f>
        <v>South East</v>
      </c>
    </row>
    <row r="248" spans="1:7" x14ac:dyDescent="0.25">
      <c r="A248" s="5" t="s">
        <v>59</v>
      </c>
      <c r="B248" s="6" t="s">
        <v>60</v>
      </c>
      <c r="C248" s="9">
        <v>39</v>
      </c>
      <c r="D248" s="9">
        <f>_xlfn.XLOOKUP(B248, Sheet1!$L$2:$L$387, Sheet1!$M$2:$M$387, "Not Found")</f>
        <v>233294</v>
      </c>
      <c r="E248" s="45" t="str" cm="1">
        <f t="array" ref="E248">_xlfn.XLOOKUP(TRIM(B248), TRIM(Sheet1!$A$11:$A$400), TRIM(Sheet1!$D$11:$D$400), "Not Found")</f>
        <v>583.1</v>
      </c>
      <c r="G248" s="45" t="str">
        <f>_xlfn.XLOOKUP(B248, Sheet1!$P$6:$P$400, Sheet1!$R$6:$R$400, "Not Found")</f>
        <v>South West</v>
      </c>
    </row>
    <row r="249" spans="1:7" x14ac:dyDescent="0.25">
      <c r="A249" s="5" t="s">
        <v>498</v>
      </c>
      <c r="B249" s="6" t="s">
        <v>499</v>
      </c>
      <c r="C249" s="9">
        <v>40</v>
      </c>
      <c r="D249" s="9">
        <f>_xlfn.XLOOKUP(B249, Sheet1!$L$2:$L$387, Sheet1!$M$2:$M$387, "Not Found")</f>
        <v>176187</v>
      </c>
      <c r="E249" s="45" t="str" cm="1">
        <f t="array" ref="E249">_xlfn.XLOOKUP(TRIM(B249), TRIM(Sheet1!$A$11:$A$400), TRIM(Sheet1!$D$11:$D$400), "Not Found")</f>
        <v>528.5</v>
      </c>
      <c r="G249" s="45" t="str">
        <f>_xlfn.XLOOKUP(B249, Sheet1!$P$6:$P$400, Sheet1!$R$6:$R$400, "Not Found")</f>
        <v>North West</v>
      </c>
    </row>
    <row r="250" spans="1:7" x14ac:dyDescent="0.25">
      <c r="A250" s="5" t="s">
        <v>404</v>
      </c>
      <c r="B250" s="6" t="s">
        <v>405</v>
      </c>
      <c r="C250" s="9">
        <v>40</v>
      </c>
      <c r="D250" s="9">
        <f>_xlfn.XLOOKUP(B250, Sheet1!$L$2:$L$387, Sheet1!$M$2:$M$387, "Not Found")</f>
        <v>204973</v>
      </c>
      <c r="E250" s="45" t="str" cm="1">
        <f t="array" ref="E250">_xlfn.XLOOKUP(TRIM(B250), TRIM(Sheet1!$A$11:$A$400), TRIM(Sheet1!$D$11:$D$400), "Not Found")</f>
        <v>559.5</v>
      </c>
      <c r="G250" s="45" t="str">
        <f>_xlfn.XLOOKUP(B250, Sheet1!$P$6:$P$400, Sheet1!$R$6:$R$400, "Not Found")</f>
        <v>West Midlands</v>
      </c>
    </row>
    <row r="251" spans="1:7" x14ac:dyDescent="0.25">
      <c r="A251" s="5" t="s">
        <v>428</v>
      </c>
      <c r="B251" s="6" t="s">
        <v>429</v>
      </c>
      <c r="C251" s="9">
        <v>44</v>
      </c>
      <c r="D251" s="9">
        <f>_xlfn.XLOOKUP(B251, Sheet1!$L$2:$L$387, Sheet1!$M$2:$M$387, "Not Found")</f>
        <v>485442</v>
      </c>
      <c r="E251" s="45" t="str" cm="1">
        <f t="array" ref="E251">_xlfn.XLOOKUP(TRIM(B251), TRIM(Sheet1!$A$11:$A$400), TRIM(Sheet1!$D$11:$D$400), "Not Found")</f>
        <v>725.4</v>
      </c>
      <c r="G251" s="45" t="str">
        <f>_xlfn.XLOOKUP(B251, Sheet1!$P$6:$P$400, Sheet1!$R$6:$R$400, "Not Found")</f>
        <v>South East</v>
      </c>
    </row>
    <row r="252" spans="1:7" x14ac:dyDescent="0.25">
      <c r="A252" s="5" t="s">
        <v>170</v>
      </c>
      <c r="B252" s="6" t="s">
        <v>171</v>
      </c>
      <c r="C252" s="9">
        <v>49</v>
      </c>
      <c r="D252" s="9">
        <f>_xlfn.XLOOKUP(B252, Sheet1!$L$2:$L$387, Sheet1!$M$2:$M$387, "Not Found")</f>
        <v>284292</v>
      </c>
      <c r="E252" s="45" t="str" cm="1">
        <f t="array" ref="E252">_xlfn.XLOOKUP(TRIM(B252), TRIM(Sheet1!$A$11:$A$400), TRIM(Sheet1!$D$11:$D$400), "Not Found")</f>
        <v>535.3</v>
      </c>
      <c r="G252" s="45" t="str">
        <f>_xlfn.XLOOKUP(B252, Sheet1!$P$6:$P$400, Sheet1!$R$6:$R$400, "Not Found")</f>
        <v>South West</v>
      </c>
    </row>
    <row r="253" spans="1:7" x14ac:dyDescent="0.25">
      <c r="A253" s="5" t="s">
        <v>206</v>
      </c>
      <c r="B253" s="6" t="s">
        <v>207</v>
      </c>
      <c r="C253" s="9">
        <v>50</v>
      </c>
      <c r="D253" s="9">
        <f>_xlfn.XLOOKUP(B253, Sheet1!$L$2:$L$387, Sheet1!$M$2:$M$387, "Not Found")</f>
        <v>253594</v>
      </c>
      <c r="E253" s="45" t="str" cm="1">
        <f t="array" ref="E253">_xlfn.XLOOKUP(TRIM(B253), TRIM(Sheet1!$A$11:$A$400), TRIM(Sheet1!$D$11:$D$400), "Not Found")</f>
        <v>573.7</v>
      </c>
      <c r="G253" s="45" t="str">
        <f>_xlfn.XLOOKUP(B253, Sheet1!$P$6:$P$400, Sheet1!$R$6:$R$400, "Not Found")</f>
        <v>East</v>
      </c>
    </row>
    <row r="254" spans="1:7" x14ac:dyDescent="0.25">
      <c r="A254" s="5" t="s">
        <v>240</v>
      </c>
      <c r="B254" s="6" t="s">
        <v>241</v>
      </c>
      <c r="C254" s="9">
        <v>44</v>
      </c>
      <c r="D254" s="9">
        <f>_xlfn.XLOOKUP(B254, Sheet1!$L$2:$L$387, Sheet1!$M$2:$M$387, "Not Found")</f>
        <v>355044</v>
      </c>
      <c r="E254" s="45" t="str" cm="1">
        <f t="array" ref="E254">_xlfn.XLOOKUP(TRIM(B254), TRIM(Sheet1!$A$11:$A$400), TRIM(Sheet1!$D$11:$D$400), "Not Found")</f>
        <v>634.6</v>
      </c>
      <c r="G254" s="45" t="str">
        <f>_xlfn.XLOOKUP(B254, Sheet1!$P$6:$P$400, Sheet1!$R$6:$R$400, "Not Found")</f>
        <v>South East</v>
      </c>
    </row>
    <row r="255" spans="1:7" x14ac:dyDescent="0.25">
      <c r="A255" s="5" t="s">
        <v>220</v>
      </c>
      <c r="B255" s="6" t="s">
        <v>221</v>
      </c>
      <c r="C255" s="9">
        <v>44</v>
      </c>
      <c r="D255" s="9">
        <f>_xlfn.XLOOKUP(B255, Sheet1!$L$2:$L$387, Sheet1!$M$2:$M$387, "Not Found")</f>
        <v>307032</v>
      </c>
      <c r="E255" s="45" t="str" cm="1">
        <f t="array" ref="E255">_xlfn.XLOOKUP(TRIM(B255), TRIM(Sheet1!$A$11:$A$400), TRIM(Sheet1!$D$11:$D$400), "Not Found")</f>
        <v>637.8</v>
      </c>
      <c r="G255" s="45" t="str">
        <f>_xlfn.XLOOKUP(B255, Sheet1!$P$6:$P$400, Sheet1!$R$6:$R$400, "Not Found")</f>
        <v>South West</v>
      </c>
    </row>
    <row r="256" spans="1:7" x14ac:dyDescent="0.25">
      <c r="A256" s="5" t="s">
        <v>274</v>
      </c>
      <c r="B256" s="6" t="s">
        <v>275</v>
      </c>
      <c r="C256" s="9">
        <v>45</v>
      </c>
      <c r="D256" s="9">
        <f>_xlfn.XLOOKUP(B256, Sheet1!$L$2:$L$387, Sheet1!$M$2:$M$387, "Not Found")</f>
        <v>263651</v>
      </c>
      <c r="E256" s="45" t="str" cm="1">
        <f t="array" ref="E256">_xlfn.XLOOKUP(TRIM(B256), TRIM(Sheet1!$A$11:$A$400), TRIM(Sheet1!$D$11:$D$400), "Not Found")</f>
        <v>556.6</v>
      </c>
      <c r="G256" s="45" t="str">
        <f>_xlfn.XLOOKUP(B256, Sheet1!$P$6:$P$400, Sheet1!$R$6:$R$400, "Not Found")</f>
        <v>South East</v>
      </c>
    </row>
    <row r="257" spans="1:7" x14ac:dyDescent="0.25">
      <c r="A257" s="5" t="s">
        <v>252</v>
      </c>
      <c r="B257" s="6" t="s">
        <v>253</v>
      </c>
      <c r="C257" s="9">
        <v>42</v>
      </c>
      <c r="D257" s="9">
        <f>_xlfn.XLOOKUP(B257, Sheet1!$L$2:$L$387, Sheet1!$M$2:$M$387, "Not Found")</f>
        <v>530436</v>
      </c>
      <c r="E257" s="45" t="str" cm="1">
        <f t="array" ref="E257">_xlfn.XLOOKUP(TRIM(B257), TRIM(Sheet1!$A$11:$A$400), TRIM(Sheet1!$D$11:$D$400), "Not Found")</f>
        <v>663.5</v>
      </c>
      <c r="G257" s="45" t="str">
        <f>_xlfn.XLOOKUP(B257, Sheet1!$P$6:$P$400, Sheet1!$R$6:$R$400, "Not Found")</f>
        <v>East</v>
      </c>
    </row>
    <row r="258" spans="1:7" x14ac:dyDescent="0.25">
      <c r="A258" s="5" t="s">
        <v>67</v>
      </c>
      <c r="B258" s="6" t="s">
        <v>68</v>
      </c>
      <c r="C258" s="9">
        <v>36</v>
      </c>
      <c r="D258" s="9">
        <f>_xlfn.XLOOKUP(B258, Sheet1!$L$2:$L$387, Sheet1!$M$2:$M$387, "Not Found")</f>
        <v>293549</v>
      </c>
      <c r="E258" s="45" t="str" cm="1">
        <f t="array" ref="E258">_xlfn.XLOOKUP(TRIM(B258), TRIM(Sheet1!$A$11:$A$400), TRIM(Sheet1!$D$11:$D$400), "Not Found")</f>
        <v>670</v>
      </c>
      <c r="G258" s="45" t="str">
        <f>_xlfn.XLOOKUP(B258, Sheet1!$P$6:$P$400, Sheet1!$R$6:$R$400, "Not Found")</f>
        <v>East</v>
      </c>
    </row>
    <row r="259" spans="1:7" x14ac:dyDescent="0.25">
      <c r="A259" s="5" t="s">
        <v>276</v>
      </c>
      <c r="B259" s="6" t="s">
        <v>277</v>
      </c>
      <c r="C259" s="9">
        <v>42</v>
      </c>
      <c r="D259" s="9">
        <f>_xlfn.XLOOKUP(B259, Sheet1!$L$2:$L$387, Sheet1!$M$2:$M$387, "Not Found")</f>
        <v>391882</v>
      </c>
      <c r="E259" s="45" t="str" cm="1">
        <f t="array" ref="E259">_xlfn.XLOOKUP(TRIM(B259), TRIM(Sheet1!$A$11:$A$400), TRIM(Sheet1!$D$11:$D$400), "Not Found")</f>
        <v>701.5</v>
      </c>
      <c r="G259" s="45" t="str">
        <f>_xlfn.XLOOKUP(B259, Sheet1!$P$6:$P$400, Sheet1!$R$6:$R$400, "Not Found")</f>
        <v>South East</v>
      </c>
    </row>
    <row r="260" spans="1:7" x14ac:dyDescent="0.25">
      <c r="A260" s="5" t="s">
        <v>57</v>
      </c>
      <c r="B260" s="6" t="s">
        <v>58</v>
      </c>
      <c r="C260" s="9">
        <v>49</v>
      </c>
      <c r="D260" s="9">
        <f>_xlfn.XLOOKUP(B260, Sheet1!$L$2:$L$387, Sheet1!$M$2:$M$387, "Not Found")</f>
        <v>223743</v>
      </c>
      <c r="E260" s="45" t="str" cm="1">
        <f t="array" ref="E260">_xlfn.XLOOKUP(TRIM(B260), TRIM(Sheet1!$A$11:$A$400), TRIM(Sheet1!$D$11:$D$400), "Not Found")</f>
        <v>542.3</v>
      </c>
      <c r="G260" s="45" t="str">
        <f>_xlfn.XLOOKUP(B260, Sheet1!$P$6:$P$400, Sheet1!$R$6:$R$400, "Not Found")</f>
        <v>South West</v>
      </c>
    </row>
    <row r="261" spans="1:7" x14ac:dyDescent="0.25">
      <c r="A261" s="5" t="s">
        <v>172</v>
      </c>
      <c r="B261" s="6" t="s">
        <v>173</v>
      </c>
      <c r="C261" s="9">
        <v>51</v>
      </c>
      <c r="D261" s="9">
        <f>_xlfn.XLOOKUP(B261, Sheet1!$L$2:$L$387, Sheet1!$M$2:$M$387, "Not Found")</f>
        <v>252609</v>
      </c>
      <c r="E261" s="45" t="str" cm="1">
        <f t="array" ref="E261">_xlfn.XLOOKUP(TRIM(B261), TRIM(Sheet1!$A$11:$A$400), TRIM(Sheet1!$D$11:$D$400), "Not Found")</f>
        <v>524.6</v>
      </c>
      <c r="G261" s="45" t="str">
        <f>_xlfn.XLOOKUP(B261, Sheet1!$P$6:$P$400, Sheet1!$R$6:$R$400, "Not Found")</f>
        <v>South West</v>
      </c>
    </row>
    <row r="262" spans="1:7" x14ac:dyDescent="0.25">
      <c r="A262" s="5" t="s">
        <v>614</v>
      </c>
      <c r="B262" s="6" t="s">
        <v>615</v>
      </c>
      <c r="C262" s="9">
        <v>30</v>
      </c>
      <c r="D262" s="9">
        <f>_xlfn.XLOOKUP(B262, Sheet1!$L$2:$L$387, Sheet1!$M$2:$M$387, "Not Found")</f>
        <v>473355</v>
      </c>
      <c r="E262" s="45" t="str" cm="1">
        <f t="array" ref="E262">_xlfn.XLOOKUP(TRIM(B262), TRIM(Sheet1!$A$11:$A$400), TRIM(Sheet1!$D$11:$D$400), "Not Found")</f>
        <v>797.5</v>
      </c>
      <c r="G262" s="45" t="str">
        <f>_xlfn.XLOOKUP(B262, Sheet1!$P$6:$P$400, Sheet1!$R$6:$R$400, "Not Found")</f>
        <v>London</v>
      </c>
    </row>
    <row r="263" spans="1:7" x14ac:dyDescent="0.25">
      <c r="A263" s="5" t="s">
        <v>500</v>
      </c>
      <c r="B263" s="6" t="s">
        <v>501</v>
      </c>
      <c r="C263" s="9">
        <v>40</v>
      </c>
      <c r="D263" s="9">
        <f>_xlfn.XLOOKUP(B263, Sheet1!$L$2:$L$387, Sheet1!$M$2:$M$387, "Not Found")</f>
        <v>317791</v>
      </c>
      <c r="E263" s="45" t="str" cm="1">
        <f t="array" ref="E263">_xlfn.XLOOKUP(TRIM(B263), TRIM(Sheet1!$A$11:$A$400), TRIM(Sheet1!$D$11:$D$400), "Not Found")</f>
        <v>663</v>
      </c>
      <c r="G263" s="45" t="str">
        <f>_xlfn.XLOOKUP(B263, Sheet1!$P$6:$P$400, Sheet1!$R$6:$R$400, "Not Found")</f>
        <v>North West</v>
      </c>
    </row>
    <row r="264" spans="1:7" x14ac:dyDescent="0.25">
      <c r="A264" s="5" t="s">
        <v>278</v>
      </c>
      <c r="B264" s="6" t="s">
        <v>279</v>
      </c>
      <c r="C264" s="9">
        <v>43</v>
      </c>
      <c r="D264" s="9">
        <f>_xlfn.XLOOKUP(B264, Sheet1!$L$2:$L$387, Sheet1!$M$2:$M$387, "Not Found")</f>
        <v>414218</v>
      </c>
      <c r="E264" s="45" t="str" cm="1">
        <f t="array" ref="E264">_xlfn.XLOOKUP(TRIM(B264), TRIM(Sheet1!$A$11:$A$400), TRIM(Sheet1!$D$11:$D$400), "Not Found")</f>
        <v>698.5</v>
      </c>
      <c r="G264" s="45" t="str">
        <f>_xlfn.XLOOKUP(B264, Sheet1!$P$6:$P$400, Sheet1!$R$6:$R$400, "Not Found")</f>
        <v>South East</v>
      </c>
    </row>
    <row r="265" spans="1:7" x14ac:dyDescent="0.25">
      <c r="A265" s="5" t="s">
        <v>208</v>
      </c>
      <c r="B265" s="6" t="s">
        <v>209</v>
      </c>
      <c r="C265" s="9">
        <v>43</v>
      </c>
      <c r="D265" s="9">
        <f>_xlfn.XLOOKUP(B265, Sheet1!$L$2:$L$387, Sheet1!$M$2:$M$387, "Not Found")</f>
        <v>431847</v>
      </c>
      <c r="E265" s="45" t="str" cm="1">
        <f t="array" ref="E265">_xlfn.XLOOKUP(TRIM(B265), TRIM(Sheet1!$A$11:$A$400), TRIM(Sheet1!$D$11:$D$400), "Not Found")</f>
        <v>719.4</v>
      </c>
      <c r="G265" s="45" t="str">
        <f>_xlfn.XLOOKUP(B265, Sheet1!$P$6:$P$400, Sheet1!$R$6:$R$400, "Not Found")</f>
        <v>East</v>
      </c>
    </row>
    <row r="266" spans="1:7" x14ac:dyDescent="0.25">
      <c r="A266" s="5" t="s">
        <v>380</v>
      </c>
      <c r="B266" s="6" t="s">
        <v>381</v>
      </c>
      <c r="C266" s="9">
        <v>41</v>
      </c>
      <c r="D266" s="9">
        <f>_xlfn.XLOOKUP(B266, Sheet1!$L$2:$L$387, Sheet1!$M$2:$M$387, "Not Found")</f>
        <v>371731</v>
      </c>
      <c r="E266" s="45" t="str" cm="1">
        <f t="array" ref="E266">_xlfn.XLOOKUP(TRIM(B266), TRIM(Sheet1!$A$11:$A$400), TRIM(Sheet1!$D$11:$D$400), "Not Found")</f>
        <v>688.4</v>
      </c>
      <c r="G266" s="45" t="str">
        <f>_xlfn.XLOOKUP(B266, Sheet1!$P$6:$P$400, Sheet1!$R$6:$R$400, "Not Found")</f>
        <v>South East</v>
      </c>
    </row>
    <row r="267" spans="1:7" x14ac:dyDescent="0.25">
      <c r="A267" s="5" t="s">
        <v>552</v>
      </c>
      <c r="B267" s="6" t="s">
        <v>553</v>
      </c>
      <c r="C267" s="9">
        <v>41</v>
      </c>
      <c r="D267" s="9">
        <f>_xlfn.XLOOKUP(B267, Sheet1!$L$2:$L$387, Sheet1!$M$2:$M$387, "Not Found")</f>
        <v>170075</v>
      </c>
      <c r="E267" s="45" t="str" cm="1">
        <f t="array" ref="E267">_xlfn.XLOOKUP(TRIM(B267), TRIM(Sheet1!$A$11:$A$400), TRIM(Sheet1!$D$11:$D$400), "Not Found")</f>
        <v>523.7</v>
      </c>
      <c r="G267" s="45" t="str">
        <f>_xlfn.XLOOKUP(B267, Sheet1!$P$6:$P$400, Sheet1!$R$6:$R$400, "Not Found")</f>
        <v>Yorkshire and The Humber</v>
      </c>
    </row>
    <row r="268" spans="1:7" x14ac:dyDescent="0.25">
      <c r="A268" s="5" t="s">
        <v>540</v>
      </c>
      <c r="B268" s="6" t="s">
        <v>541</v>
      </c>
      <c r="C268" s="9">
        <v>38</v>
      </c>
      <c r="D268" s="9">
        <f>_xlfn.XLOOKUP(B268, Sheet1!$L$2:$L$387, Sheet1!$M$2:$M$387, "Not Found")</f>
        <v>197962</v>
      </c>
      <c r="E268" s="45" t="str" cm="1">
        <f t="array" ref="E268">_xlfn.XLOOKUP(TRIM(B268), TRIM(Sheet1!$A$11:$A$400), TRIM(Sheet1!$D$11:$D$400), "Not Found")</f>
        <v>547.8</v>
      </c>
      <c r="G268" s="45" t="str">
        <f>_xlfn.XLOOKUP(B268, Sheet1!$P$6:$P$400, Sheet1!$R$6:$R$400, "Not Found")</f>
        <v>West Midlands</v>
      </c>
    </row>
    <row r="269" spans="1:7" x14ac:dyDescent="0.25">
      <c r="A269" s="5" t="s">
        <v>616</v>
      </c>
      <c r="B269" s="6" t="s">
        <v>617</v>
      </c>
      <c r="C269" s="9">
        <v>35</v>
      </c>
      <c r="D269" s="9">
        <f>_xlfn.XLOOKUP(B269, Sheet1!$L$2:$L$387, Sheet1!$M$2:$M$387, "Not Found")</f>
        <v>480235</v>
      </c>
      <c r="E269" s="45" t="str" cm="1">
        <f t="array" ref="E269">_xlfn.XLOOKUP(TRIM(B269), TRIM(Sheet1!$A$11:$A$400), TRIM(Sheet1!$D$11:$D$400), "Not Found")</f>
        <v>729.4</v>
      </c>
      <c r="G269" s="45" t="str">
        <f>_xlfn.XLOOKUP(B269, Sheet1!$P$6:$P$400, Sheet1!$R$6:$R$400, "Not Found")</f>
        <v>London</v>
      </c>
    </row>
    <row r="270" spans="1:7" x14ac:dyDescent="0.25">
      <c r="A270" s="5" t="s">
        <v>618</v>
      </c>
      <c r="B270" s="6" t="s">
        <v>619</v>
      </c>
      <c r="C270" s="9">
        <v>33</v>
      </c>
      <c r="D270" s="9">
        <f>_xlfn.XLOOKUP(B270, Sheet1!$L$2:$L$387, Sheet1!$M$2:$M$387, "Not Found")</f>
        <v>589904</v>
      </c>
      <c r="E270" s="45" t="str" cm="1">
        <f t="array" ref="E270">_xlfn.XLOOKUP(TRIM(B270), TRIM(Sheet1!$A$11:$A$400), TRIM(Sheet1!$D$11:$D$400), "Not Found")</f>
        <v>838.4</v>
      </c>
      <c r="G270" s="45" t="str">
        <f>_xlfn.XLOOKUP(B270, Sheet1!$P$6:$P$400, Sheet1!$R$6:$R$400, "Not Found")</f>
        <v>London</v>
      </c>
    </row>
    <row r="271" spans="1:7" x14ac:dyDescent="0.25">
      <c r="A271" s="5" t="s">
        <v>17</v>
      </c>
      <c r="B271" s="6" t="s">
        <v>18</v>
      </c>
      <c r="C271" s="9">
        <v>42</v>
      </c>
      <c r="D271" s="9">
        <f>_xlfn.XLOOKUP(B271, Sheet1!$L$2:$L$387, Sheet1!$M$2:$M$387, "Not Found")</f>
        <v>213998</v>
      </c>
      <c r="E271" s="45" t="str" cm="1">
        <f t="array" ref="E271">_xlfn.XLOOKUP(TRIM(B271), TRIM(Sheet1!$A$11:$A$400), TRIM(Sheet1!$D$11:$D$400), "Not Found")</f>
        <v>617.1</v>
      </c>
      <c r="G271" s="45" t="str">
        <f>_xlfn.XLOOKUP(B271, Sheet1!$P$6:$P$400, Sheet1!$R$6:$R$400, "Not Found")</f>
        <v>North West</v>
      </c>
    </row>
    <row r="272" spans="1:7" x14ac:dyDescent="0.25">
      <c r="A272" s="5" t="s">
        <v>442</v>
      </c>
      <c r="B272" s="6" t="s">
        <v>443</v>
      </c>
      <c r="C272" s="9">
        <v>40</v>
      </c>
      <c r="D272" s="9">
        <f>_xlfn.XLOOKUP(B272, Sheet1!$L$2:$L$387, Sheet1!$M$2:$M$387, "Not Found")</f>
        <v>316072</v>
      </c>
      <c r="E272" s="45" t="str" cm="1">
        <f t="array" ref="E272">_xlfn.XLOOKUP(TRIM(B272), TRIM(Sheet1!$A$11:$A$400), TRIM(Sheet1!$D$11:$D$400), "Not Found")</f>
        <v>724.8</v>
      </c>
      <c r="G272" s="45" t="str">
        <f>_xlfn.XLOOKUP(B272, Sheet1!$P$6:$P$400, Sheet1!$R$6:$R$400, "Not Found")</f>
        <v>West Midlands</v>
      </c>
    </row>
    <row r="273" spans="1:7" x14ac:dyDescent="0.25">
      <c r="A273" s="5" t="s">
        <v>254</v>
      </c>
      <c r="B273" s="6" t="s">
        <v>255</v>
      </c>
      <c r="C273" s="9">
        <v>36</v>
      </c>
      <c r="D273" s="9">
        <f>_xlfn.XLOOKUP(B273, Sheet1!$L$2:$L$387, Sheet1!$M$2:$M$387, "Not Found")</f>
        <v>366961</v>
      </c>
      <c r="E273" s="45" t="str" cm="1">
        <f t="array" ref="E273">_xlfn.XLOOKUP(TRIM(B273), TRIM(Sheet1!$A$11:$A$400), TRIM(Sheet1!$D$11:$D$400), "Not Found")</f>
        <v>617.2</v>
      </c>
      <c r="G273" s="45" t="str">
        <f>_xlfn.XLOOKUP(B273, Sheet1!$P$6:$P$400, Sheet1!$R$6:$R$400, "Not Found")</f>
        <v>East</v>
      </c>
    </row>
    <row r="274" spans="1:7" x14ac:dyDescent="0.25">
      <c r="A274" s="5" t="s">
        <v>430</v>
      </c>
      <c r="B274" s="6" t="s">
        <v>431</v>
      </c>
      <c r="C274" s="9">
        <v>44</v>
      </c>
      <c r="D274" s="9">
        <f>_xlfn.XLOOKUP(B274, Sheet1!$L$2:$L$387, Sheet1!$M$2:$M$387, "Not Found")</f>
        <v>475003</v>
      </c>
      <c r="E274" s="45" t="str" cm="1">
        <f t="array" ref="E274">_xlfn.XLOOKUP(TRIM(B274), TRIM(Sheet1!$A$11:$A$400), TRIM(Sheet1!$D$11:$D$400), "Not Found")</f>
        <v>711.8</v>
      </c>
      <c r="G274" s="45" t="str">
        <f>_xlfn.XLOOKUP(B274, Sheet1!$P$6:$P$400, Sheet1!$R$6:$R$400, "Not Found")</f>
        <v>South East</v>
      </c>
    </row>
    <row r="275" spans="1:7" x14ac:dyDescent="0.25">
      <c r="A275" s="5" t="s">
        <v>184</v>
      </c>
      <c r="B275" s="6" t="s">
        <v>185</v>
      </c>
      <c r="C275" s="9">
        <v>49</v>
      </c>
      <c r="D275" s="9">
        <f>_xlfn.XLOOKUP(B275, Sheet1!$L$2:$L$387, Sheet1!$M$2:$M$387, "Not Found")</f>
        <v>368326</v>
      </c>
      <c r="E275" s="45" t="str" cm="1">
        <f t="array" ref="E275">_xlfn.XLOOKUP(TRIM(B275), TRIM(Sheet1!$A$11:$A$400), TRIM(Sheet1!$D$11:$D$400), "Not Found")</f>
        <v>613.3</v>
      </c>
      <c r="G275" s="45" t="str">
        <f>_xlfn.XLOOKUP(B275, Sheet1!$P$6:$P$400, Sheet1!$R$6:$R$400, "Not Found")</f>
        <v>South East</v>
      </c>
    </row>
    <row r="276" spans="1:7" x14ac:dyDescent="0.25">
      <c r="A276" s="5" t="s">
        <v>472</v>
      </c>
      <c r="B276" s="6" t="s">
        <v>473</v>
      </c>
      <c r="C276" s="9">
        <v>37</v>
      </c>
      <c r="D276" s="9">
        <f>_xlfn.XLOOKUP(B276, Sheet1!$L$2:$L$387, Sheet1!$M$2:$M$387, "Not Found")</f>
        <v>403839</v>
      </c>
      <c r="E276" s="45" t="str" cm="1">
        <f t="array" ref="E276">_xlfn.XLOOKUP(TRIM(B276), TRIM(Sheet1!$A$11:$A$400), TRIM(Sheet1!$D$11:$D$400), "Not Found")</f>
        <v>670.8</v>
      </c>
      <c r="G276" s="45" t="str">
        <f>_xlfn.XLOOKUP(B276, Sheet1!$P$6:$P$400, Sheet1!$R$6:$R$400, "Not Found")</f>
        <v>East</v>
      </c>
    </row>
    <row r="277" spans="1:7" x14ac:dyDescent="0.25">
      <c r="A277" s="5" t="s">
        <v>73</v>
      </c>
      <c r="B277" s="6" t="s">
        <v>74</v>
      </c>
      <c r="C277" s="9">
        <v>43</v>
      </c>
      <c r="D277" s="9">
        <f>_xlfn.XLOOKUP(B277, Sheet1!$L$2:$L$387, Sheet1!$M$2:$M$387, "Not Found")</f>
        <v>355669</v>
      </c>
      <c r="E277" s="45" t="str" cm="1">
        <f t="array" ref="E277">_xlfn.XLOOKUP(TRIM(B277), TRIM(Sheet1!$A$11:$A$400), TRIM(Sheet1!$D$11:$D$400), "Not Found")</f>
        <v>649.2</v>
      </c>
      <c r="G277" s="45" t="str">
        <f>_xlfn.XLOOKUP(B277, Sheet1!$P$6:$P$400, Sheet1!$R$6:$R$400, "Not Found")</f>
        <v>South East</v>
      </c>
    </row>
    <row r="278" spans="1:7" x14ac:dyDescent="0.25">
      <c r="A278" s="5" t="s">
        <v>174</v>
      </c>
      <c r="B278" s="6" t="s">
        <v>175</v>
      </c>
      <c r="C278" s="9">
        <v>51</v>
      </c>
      <c r="D278" s="9">
        <f>_xlfn.XLOOKUP(B278, Sheet1!$L$2:$L$387, Sheet1!$M$2:$M$387, "Not Found")</f>
        <v>280161</v>
      </c>
      <c r="E278" s="45" t="str" cm="1">
        <f t="array" ref="E278">_xlfn.XLOOKUP(TRIM(B278), TRIM(Sheet1!$A$11:$A$400), TRIM(Sheet1!$D$11:$D$400), "Not Found")</f>
        <v>535.2</v>
      </c>
      <c r="G278" s="45" t="str">
        <f>_xlfn.XLOOKUP(B278, Sheet1!$P$6:$P$400, Sheet1!$R$6:$R$400, "Not Found")</f>
        <v>South West</v>
      </c>
    </row>
    <row r="279" spans="1:7" x14ac:dyDescent="0.25">
      <c r="A279" s="5" t="s">
        <v>300</v>
      </c>
      <c r="B279" s="6" t="s">
        <v>301</v>
      </c>
      <c r="C279" s="9">
        <v>44</v>
      </c>
      <c r="D279" s="9">
        <f>_xlfn.XLOOKUP(B279, Sheet1!$L$2:$L$387, Sheet1!$M$2:$M$387, "Not Found")</f>
        <v>202735</v>
      </c>
      <c r="E279" s="45" t="str" cm="1">
        <f t="array" ref="E279">_xlfn.XLOOKUP(TRIM(B279), TRIM(Sheet1!$A$11:$A$400), TRIM(Sheet1!$D$11:$D$400), "Not Found")</f>
        <v>564.7</v>
      </c>
      <c r="G279" s="45" t="str">
        <f>_xlfn.XLOOKUP(B279, Sheet1!$P$6:$P$400, Sheet1!$R$6:$R$400, "Not Found")</f>
        <v>North West</v>
      </c>
    </row>
    <row r="280" spans="1:7" x14ac:dyDescent="0.25">
      <c r="A280" s="5" t="s">
        <v>330</v>
      </c>
      <c r="B280" s="6" t="s">
        <v>331</v>
      </c>
      <c r="C280" s="9">
        <v>48</v>
      </c>
      <c r="D280" s="9">
        <f>_xlfn.XLOOKUP(B280, Sheet1!$L$2:$L$387, Sheet1!$M$2:$M$387, "Not Found")</f>
        <v>197067</v>
      </c>
      <c r="E280" s="45" t="str" cm="1">
        <f t="array" ref="E280">_xlfn.XLOOKUP(TRIM(B280), TRIM(Sheet1!$A$11:$A$400), TRIM(Sheet1!$D$11:$D$400), "Not Found")</f>
        <v>609.7</v>
      </c>
      <c r="G280" s="45" t="str">
        <f>_xlfn.XLOOKUP(B280, Sheet1!$P$6:$P$400, Sheet1!$R$6:$R$400, "Not Found")</f>
        <v>East Midlands</v>
      </c>
    </row>
    <row r="281" spans="1:7" x14ac:dyDescent="0.25">
      <c r="A281" s="5" t="s">
        <v>382</v>
      </c>
      <c r="B281" s="6" t="s">
        <v>383</v>
      </c>
      <c r="C281" s="9">
        <v>44</v>
      </c>
      <c r="D281" s="9">
        <f>_xlfn.XLOOKUP(B281, Sheet1!$L$2:$L$387, Sheet1!$M$2:$M$387, "Not Found")</f>
        <v>318852</v>
      </c>
      <c r="E281" s="45" t="str" cm="1">
        <f t="array" ref="E281">_xlfn.XLOOKUP(TRIM(B281), TRIM(Sheet1!$A$11:$A$400), TRIM(Sheet1!$D$11:$D$400), "Not Found")</f>
        <v>628.6</v>
      </c>
      <c r="G281" s="45" t="str">
        <f>_xlfn.XLOOKUP(B281, Sheet1!$P$6:$P$400, Sheet1!$R$6:$R$400, "Not Found")</f>
        <v>South East</v>
      </c>
    </row>
    <row r="282" spans="1:7" x14ac:dyDescent="0.25">
      <c r="A282" s="5" t="s">
        <v>480</v>
      </c>
      <c r="B282" s="6" t="s">
        <v>481</v>
      </c>
      <c r="C282" s="9">
        <v>41</v>
      </c>
      <c r="D282" s="9">
        <f>_xlfn.XLOOKUP(B282, Sheet1!$L$2:$L$387, Sheet1!$M$2:$M$387, "Not Found")</f>
        <v>271082</v>
      </c>
      <c r="E282" s="45" t="str" cm="1">
        <f t="array" ref="E282">_xlfn.XLOOKUP(TRIM(B282), TRIM(Sheet1!$A$11:$A$400), TRIM(Sheet1!$D$11:$D$400), "Not Found")</f>
        <v>578.8</v>
      </c>
      <c r="G282" s="45" t="str">
        <f>_xlfn.XLOOKUP(B282, Sheet1!$P$6:$P$400, Sheet1!$R$6:$R$400, "Not Found")</f>
        <v>East</v>
      </c>
    </row>
    <row r="283" spans="1:7" x14ac:dyDescent="0.25">
      <c r="A283" s="5" t="s">
        <v>620</v>
      </c>
      <c r="B283" s="6" t="s">
        <v>621</v>
      </c>
      <c r="C283" s="9">
        <v>35</v>
      </c>
      <c r="D283" s="9">
        <f>_xlfn.XLOOKUP(B283, Sheet1!$L$2:$L$387, Sheet1!$M$2:$M$387, "Not Found")</f>
        <v>918858</v>
      </c>
      <c r="E283" s="45" t="str" cm="1">
        <f t="array" ref="E283">_xlfn.XLOOKUP(TRIM(B283), TRIM(Sheet1!$A$11:$A$400), TRIM(Sheet1!$D$11:$D$400), "Not Found")</f>
        <v>840.5</v>
      </c>
      <c r="G283" s="45" t="str">
        <f>_xlfn.XLOOKUP(B283, Sheet1!$P$6:$P$400, Sheet1!$R$6:$R$400, "Not Found")</f>
        <v>London</v>
      </c>
    </row>
    <row r="284" spans="1:7" x14ac:dyDescent="0.25">
      <c r="A284" s="5" t="s">
        <v>502</v>
      </c>
      <c r="B284" s="6" t="s">
        <v>503</v>
      </c>
      <c r="C284" s="9">
        <v>41</v>
      </c>
      <c r="D284" s="9">
        <f>_xlfn.XLOOKUP(B284, Sheet1!$L$2:$L$387, Sheet1!$M$2:$M$387, "Not Found")</f>
        <v>153203</v>
      </c>
      <c r="E284" s="45" t="str" cm="1">
        <f t="array" ref="E284">_xlfn.XLOOKUP(TRIM(B284), TRIM(Sheet1!$A$11:$A$400), TRIM(Sheet1!$D$11:$D$400), "Not Found")</f>
        <v>583.6</v>
      </c>
      <c r="G284" s="45" t="str">
        <f>_xlfn.XLOOKUP(B284, Sheet1!$P$6:$P$400, Sheet1!$R$6:$R$400, "Not Found")</f>
        <v>North West</v>
      </c>
    </row>
    <row r="285" spans="1:7" x14ac:dyDescent="0.25">
      <c r="A285" s="5" t="s">
        <v>105</v>
      </c>
      <c r="B285" s="6" t="s">
        <v>106</v>
      </c>
      <c r="C285" s="9">
        <v>44</v>
      </c>
      <c r="D285" s="9">
        <f>_xlfn.XLOOKUP(B285, Sheet1!$L$2:$L$387, Sheet1!$M$2:$M$387, "Not Found")</f>
        <v>298478</v>
      </c>
      <c r="E285" s="45" t="str" cm="1">
        <f t="array" ref="E285">_xlfn.XLOOKUP(TRIM(B285), TRIM(Sheet1!$A$11:$A$400), TRIM(Sheet1!$D$11:$D$400), "Not Found")</f>
        <v>608.6</v>
      </c>
      <c r="G285" s="45" t="str">
        <f>_xlfn.XLOOKUP(B285, Sheet1!$P$6:$P$400, Sheet1!$R$6:$R$400, "Not Found")</f>
        <v>South West</v>
      </c>
    </row>
    <row r="286" spans="1:7" x14ac:dyDescent="0.25">
      <c r="A286" s="5" t="s">
        <v>242</v>
      </c>
      <c r="B286" s="6" t="s">
        <v>243</v>
      </c>
      <c r="C286" s="9">
        <v>43</v>
      </c>
      <c r="D286" s="9">
        <f>_xlfn.XLOOKUP(B286, Sheet1!$L$2:$L$387, Sheet1!$M$2:$M$387, "Not Found")</f>
        <v>431534</v>
      </c>
      <c r="E286" s="45" t="str" cm="1">
        <f t="array" ref="E286">_xlfn.XLOOKUP(TRIM(B286), TRIM(Sheet1!$A$11:$A$400), TRIM(Sheet1!$D$11:$D$400), "Not Found")</f>
        <v>695.6</v>
      </c>
      <c r="G286" s="45" t="str">
        <f>_xlfn.XLOOKUP(B286, Sheet1!$P$6:$P$400, Sheet1!$R$6:$R$400, "Not Found")</f>
        <v>South East</v>
      </c>
    </row>
    <row r="287" spans="1:7" x14ac:dyDescent="0.25">
      <c r="A287" s="5" t="s">
        <v>79</v>
      </c>
      <c r="B287" s="6" t="s">
        <v>80</v>
      </c>
      <c r="C287" s="9">
        <v>42</v>
      </c>
      <c r="D287" s="9">
        <f>_xlfn.XLOOKUP(B287, Sheet1!$L$2:$L$387, Sheet1!$M$2:$M$387, "Not Found")</f>
        <v>491421</v>
      </c>
      <c r="E287" s="45" t="str" cm="1">
        <f t="array" ref="E287">_xlfn.XLOOKUP(TRIM(B287), TRIM(Sheet1!$A$11:$A$400), TRIM(Sheet1!$D$11:$D$400), "Not Found")</f>
        <v>729</v>
      </c>
      <c r="G287" s="45" t="str">
        <f>_xlfn.XLOOKUP(B287, Sheet1!$P$6:$P$400, Sheet1!$R$6:$R$400, "Not Found")</f>
        <v>South East</v>
      </c>
    </row>
    <row r="288" spans="1:7" x14ac:dyDescent="0.25">
      <c r="A288" s="5" t="s">
        <v>512</v>
      </c>
      <c r="B288" s="6" t="s">
        <v>513</v>
      </c>
      <c r="C288" s="9">
        <v>44</v>
      </c>
      <c r="D288" s="9">
        <f>_xlfn.XLOOKUP(B288, Sheet1!$L$2:$L$387, Sheet1!$M$2:$M$387, "Not Found")</f>
        <v>186642</v>
      </c>
      <c r="E288" s="45" t="str" cm="1">
        <f t="array" ref="E288">_xlfn.XLOOKUP(TRIM(B288), TRIM(Sheet1!$A$11:$A$400), TRIM(Sheet1!$D$11:$D$400), "Not Found")</f>
        <v>569.6</v>
      </c>
      <c r="G288" s="45" t="str">
        <f>_xlfn.XLOOKUP(B288, Sheet1!$P$6:$P$400, Sheet1!$R$6:$R$400, "Not Found")</f>
        <v>North West</v>
      </c>
    </row>
    <row r="289" spans="1:7" x14ac:dyDescent="0.25">
      <c r="A289" s="5" t="s">
        <v>432</v>
      </c>
      <c r="B289" s="6" t="s">
        <v>433</v>
      </c>
      <c r="C289" s="9">
        <v>40</v>
      </c>
      <c r="D289" s="9">
        <f>_xlfn.XLOOKUP(B289, Sheet1!$L$2:$L$387, Sheet1!$M$2:$M$387, "Not Found")</f>
        <v>442868</v>
      </c>
      <c r="E289" s="45" t="str" cm="1">
        <f t="array" ref="E289">_xlfn.XLOOKUP(TRIM(B289), TRIM(Sheet1!$A$11:$A$400), TRIM(Sheet1!$D$11:$D$400), "Not Found")</f>
        <v>699.5</v>
      </c>
      <c r="G289" s="45" t="str">
        <f>_xlfn.XLOOKUP(B289, Sheet1!$P$6:$P$400, Sheet1!$R$6:$R$400, "Not Found")</f>
        <v>South East</v>
      </c>
    </row>
    <row r="290" spans="1:7" x14ac:dyDescent="0.25">
      <c r="A290" s="5" t="s">
        <v>81</v>
      </c>
      <c r="B290" s="6" t="s">
        <v>82</v>
      </c>
      <c r="C290" s="9">
        <v>41</v>
      </c>
      <c r="D290" s="9">
        <f>_xlfn.XLOOKUP(B290, Sheet1!$L$2:$L$387, Sheet1!$M$2:$M$387, "Not Found")</f>
        <v>436085</v>
      </c>
      <c r="E290" s="45" t="str" cm="1">
        <f t="array" ref="E290">_xlfn.XLOOKUP(TRIM(B290), TRIM(Sheet1!$A$11:$A$400), TRIM(Sheet1!$D$11:$D$400), "Not Found")</f>
        <v>750.1</v>
      </c>
      <c r="G290" s="45" t="str">
        <f>_xlfn.XLOOKUP(B290, Sheet1!$P$6:$P$400, Sheet1!$R$6:$R$400, "Not Found")</f>
        <v>South East</v>
      </c>
    </row>
    <row r="291" spans="1:7" x14ac:dyDescent="0.25">
      <c r="A291" s="5" t="s">
        <v>542</v>
      </c>
      <c r="B291" s="6" t="s">
        <v>543</v>
      </c>
      <c r="C291" s="9">
        <v>38</v>
      </c>
      <c r="D291" s="9">
        <f>_xlfn.XLOOKUP(B291, Sheet1!$L$2:$L$387, Sheet1!$M$2:$M$387, "Not Found")</f>
        <v>167787</v>
      </c>
      <c r="E291" s="45" t="str" cm="1">
        <f t="array" ref="E291">_xlfn.XLOOKUP(TRIM(B291), TRIM(Sheet1!$A$11:$A$400), TRIM(Sheet1!$D$11:$D$400), "Not Found")</f>
        <v>562.1</v>
      </c>
      <c r="G291" s="45" t="str">
        <f>_xlfn.XLOOKUP(B291, Sheet1!$P$6:$P$400, Sheet1!$R$6:$R$400, "Not Found")</f>
        <v>West Midlands</v>
      </c>
    </row>
    <row r="292" spans="1:7" x14ac:dyDescent="0.25">
      <c r="A292" s="5" t="s">
        <v>464</v>
      </c>
      <c r="B292" s="6" t="s">
        <v>465</v>
      </c>
      <c r="C292" s="9">
        <v>39</v>
      </c>
      <c r="D292" s="9">
        <f>_xlfn.XLOOKUP(B292, Sheet1!$L$2:$L$387, Sheet1!$M$2:$M$387, "Not Found")</f>
        <v>224071</v>
      </c>
      <c r="E292" s="45" t="str" cm="1">
        <f t="array" ref="E292">_xlfn.XLOOKUP(TRIM(B292), TRIM(Sheet1!$A$11:$A$400), TRIM(Sheet1!$D$11:$D$400), "Not Found")</f>
        <v>579.2</v>
      </c>
      <c r="G292" s="45" t="str">
        <f>_xlfn.XLOOKUP(B292, Sheet1!$P$6:$P$400, Sheet1!$R$6:$R$400, "Not Found")</f>
        <v>West Midlands</v>
      </c>
    </row>
    <row r="293" spans="1:7" x14ac:dyDescent="0.25">
      <c r="A293" s="5" t="s">
        <v>456</v>
      </c>
      <c r="B293" s="6" t="s">
        <v>457</v>
      </c>
      <c r="C293" s="9">
        <v>44</v>
      </c>
      <c r="D293" s="9">
        <f>_xlfn.XLOOKUP(B293, Sheet1!$L$2:$L$387, Sheet1!$M$2:$M$387, "Not Found")</f>
        <v>303174</v>
      </c>
      <c r="E293" s="45" t="str" cm="1">
        <f t="array" ref="E293">_xlfn.XLOOKUP(TRIM(B293), TRIM(Sheet1!$A$11:$A$400), TRIM(Sheet1!$D$11:$D$400), "Not Found")</f>
        <v>576.1</v>
      </c>
      <c r="G293" s="45" t="str">
        <f>_xlfn.XLOOKUP(B293, Sheet1!$P$6:$P$400, Sheet1!$R$6:$R$400, "Not Found")</f>
        <v>South East</v>
      </c>
    </row>
    <row r="294" spans="1:7" x14ac:dyDescent="0.25">
      <c r="A294" s="5" t="s">
        <v>466</v>
      </c>
      <c r="B294" s="6" t="s">
        <v>467</v>
      </c>
      <c r="C294" s="9">
        <v>47</v>
      </c>
      <c r="D294" s="9">
        <f>_xlfn.XLOOKUP(B294, Sheet1!$L$2:$L$387, Sheet1!$M$2:$M$387, "Not Found")</f>
        <v>294065</v>
      </c>
      <c r="E294" s="45" t="str" cm="1">
        <f t="array" ref="E294">_xlfn.XLOOKUP(TRIM(B294), TRIM(Sheet1!$A$11:$A$400), TRIM(Sheet1!$D$11:$D$400), "Not Found")</f>
        <v>552.2</v>
      </c>
      <c r="G294" s="45" t="str">
        <f>_xlfn.XLOOKUP(B294, Sheet1!$P$6:$P$400, Sheet1!$R$6:$R$400, "Not Found")</f>
        <v>West Midlands</v>
      </c>
    </row>
    <row r="295" spans="1:7" x14ac:dyDescent="0.25">
      <c r="A295" s="5" t="s">
        <v>302</v>
      </c>
      <c r="B295" s="6" t="s">
        <v>303</v>
      </c>
      <c r="C295" s="9">
        <v>50</v>
      </c>
      <c r="D295" s="9">
        <f>_xlfn.XLOOKUP(B295, Sheet1!$L$2:$L$387, Sheet1!$M$2:$M$387, "Not Found")</f>
        <v>161499</v>
      </c>
      <c r="E295" s="45" t="str" cm="1">
        <f t="array" ref="E295">_xlfn.XLOOKUP(TRIM(B295), TRIM(Sheet1!$A$11:$A$400), TRIM(Sheet1!$D$11:$D$400), "Not Found")</f>
        <v>584.6</v>
      </c>
      <c r="G295" s="45" t="str">
        <f>_xlfn.XLOOKUP(B295, Sheet1!$P$6:$P$400, Sheet1!$R$6:$R$400, "Not Found")</f>
        <v>North West</v>
      </c>
    </row>
    <row r="296" spans="1:7" x14ac:dyDescent="0.25">
      <c r="A296" s="5" t="s">
        <v>468</v>
      </c>
      <c r="B296" s="6" t="s">
        <v>469</v>
      </c>
      <c r="C296" s="9">
        <v>47</v>
      </c>
      <c r="D296" s="9">
        <f>_xlfn.XLOOKUP(B296, Sheet1!$L$2:$L$387, Sheet1!$M$2:$M$387, "Not Found")</f>
        <v>223998</v>
      </c>
      <c r="E296" s="45" t="str" cm="1">
        <f t="array" ref="E296">_xlfn.XLOOKUP(TRIM(B296), TRIM(Sheet1!$A$11:$A$400), TRIM(Sheet1!$D$11:$D$400), "Not Found")</f>
        <v>582.3</v>
      </c>
      <c r="G296" s="45" t="str">
        <f>_xlfn.XLOOKUP(B296, Sheet1!$P$6:$P$400, Sheet1!$R$6:$R$400, "Not Found")</f>
        <v>West Midlands</v>
      </c>
    </row>
    <row r="297" spans="1:7" x14ac:dyDescent="0.25">
      <c r="A297" s="5" t="s">
        <v>31</v>
      </c>
      <c r="B297" s="6" t="s">
        <v>32</v>
      </c>
      <c r="C297" s="9">
        <v>39</v>
      </c>
      <c r="D297" s="9">
        <f>_xlfn.XLOOKUP(B297, Sheet1!$L$2:$L$387, Sheet1!$M$2:$M$387, "Not Found")</f>
        <v>286987</v>
      </c>
      <c r="E297" s="45" t="str" cm="1">
        <f t="array" ref="E297">_xlfn.XLOOKUP(TRIM(B297), TRIM(Sheet1!$A$11:$A$400), TRIM(Sheet1!$D$11:$D$400), "Not Found")</f>
        <v>600.5</v>
      </c>
      <c r="G297" s="45" t="str">
        <f>_xlfn.XLOOKUP(B297, Sheet1!$P$6:$P$400, Sheet1!$R$6:$R$400, "Not Found")</f>
        <v>Yorkshire and The Humber</v>
      </c>
    </row>
    <row r="298" spans="1:7" x14ac:dyDescent="0.25">
      <c r="C298" s="11"/>
      <c r="D29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138C-0BE4-4F8A-87C2-24F9BD948567}">
  <dimension ref="A1:G298"/>
  <sheetViews>
    <sheetView tabSelected="1" zoomScaleNormal="100" workbookViewId="0">
      <selection activeCell="M14" sqref="M14"/>
    </sheetView>
  </sheetViews>
  <sheetFormatPr defaultRowHeight="15" x14ac:dyDescent="0.2"/>
  <cols>
    <col min="1" max="1" width="15.5703125" style="43" customWidth="1"/>
    <col min="2" max="2" width="38.85546875" style="43" customWidth="1"/>
    <col min="3" max="3" width="16.140625" style="43" customWidth="1"/>
    <col min="4" max="4" width="19.7109375" style="43" customWidth="1"/>
    <col min="5" max="5" width="24.5703125" style="45" customWidth="1"/>
    <col min="6" max="6" width="32.5703125" style="45" customWidth="1"/>
    <col min="7" max="7" width="31.85546875" style="45" customWidth="1"/>
    <col min="8" max="16384" width="9.140625" style="43"/>
  </cols>
  <sheetData>
    <row r="1" spans="1:7" ht="24" customHeight="1" x14ac:dyDescent="0.2">
      <c r="A1" s="50" t="s">
        <v>0</v>
      </c>
      <c r="B1" s="3" t="s">
        <v>1</v>
      </c>
      <c r="C1" s="4" t="s">
        <v>2</v>
      </c>
      <c r="D1" s="44" t="s">
        <v>706</v>
      </c>
      <c r="E1" s="54" t="s">
        <v>1407</v>
      </c>
      <c r="F1" s="10" t="s">
        <v>1134</v>
      </c>
      <c r="G1" s="10" t="s">
        <v>1135</v>
      </c>
    </row>
    <row r="2" spans="1:7" x14ac:dyDescent="0.2">
      <c r="A2" s="51" t="s">
        <v>444</v>
      </c>
      <c r="B2" s="45" t="s">
        <v>445</v>
      </c>
      <c r="C2" s="52">
        <v>45</v>
      </c>
      <c r="D2" s="52">
        <v>340403</v>
      </c>
      <c r="E2" s="55" t="s">
        <v>1136</v>
      </c>
      <c r="F2" s="45">
        <f>IF(G2="South East", 665.4,
   IF(G2="North West", 507.8,
   IF(G2="East Midlands", 540,
   IF(G2="London", 669.3,
   IF(G2="East", 572.2,
   IF(G2="Yorkshire and The Humber", 476.5,
   IF(G2="West Midlands", 507.2, "Other")))))))</f>
        <v>665.4</v>
      </c>
      <c r="G2" s="45" t="s">
        <v>1129</v>
      </c>
    </row>
    <row r="3" spans="1:7" x14ac:dyDescent="0.2">
      <c r="A3" s="51" t="s">
        <v>132</v>
      </c>
      <c r="B3" s="45" t="s">
        <v>133</v>
      </c>
      <c r="C3" s="52">
        <v>48</v>
      </c>
      <c r="D3" s="52">
        <v>165242</v>
      </c>
      <c r="E3" s="55" t="s">
        <v>1137</v>
      </c>
      <c r="F3" s="45">
        <f t="shared" ref="F3:F66" si="0">IF(G3="South East", 665.4, IF(G3="North West", 507.8, IF(G3="East Midlands", 540, IF(G3="London", 669.3, IF(G3="East", 572.2, IF(G3="Yorkshire and The Humber", 476.5, "Other"))))))</f>
        <v>507.8</v>
      </c>
      <c r="G3" s="45" t="s">
        <v>1123</v>
      </c>
    </row>
    <row r="4" spans="1:7" x14ac:dyDescent="0.2">
      <c r="A4" s="51" t="s">
        <v>144</v>
      </c>
      <c r="B4" s="45" t="s">
        <v>145</v>
      </c>
      <c r="C4" s="52">
        <v>46</v>
      </c>
      <c r="D4" s="52">
        <v>204071</v>
      </c>
      <c r="E4" s="55" t="s">
        <v>1138</v>
      </c>
      <c r="F4" s="45">
        <f t="shared" si="0"/>
        <v>540</v>
      </c>
      <c r="G4" s="45" t="s">
        <v>1125</v>
      </c>
    </row>
    <row r="5" spans="1:7" x14ac:dyDescent="0.2">
      <c r="A5" s="51" t="s">
        <v>446</v>
      </c>
      <c r="B5" s="45" t="s">
        <v>447</v>
      </c>
      <c r="C5" s="52">
        <v>49</v>
      </c>
      <c r="D5" s="52">
        <v>313726</v>
      </c>
      <c r="E5" s="55" t="s">
        <v>1139</v>
      </c>
      <c r="F5" s="45">
        <f t="shared" si="0"/>
        <v>665.4</v>
      </c>
      <c r="G5" s="45" t="s">
        <v>1129</v>
      </c>
    </row>
    <row r="6" spans="1:7" x14ac:dyDescent="0.2">
      <c r="A6" s="51" t="s">
        <v>360</v>
      </c>
      <c r="B6" s="45" t="s">
        <v>361</v>
      </c>
      <c r="C6" s="52">
        <v>42</v>
      </c>
      <c r="D6" s="52">
        <v>162845</v>
      </c>
      <c r="E6" s="55" t="s">
        <v>1140</v>
      </c>
      <c r="F6" s="45">
        <f t="shared" si="0"/>
        <v>540</v>
      </c>
      <c r="G6" s="45" t="s">
        <v>1125</v>
      </c>
    </row>
    <row r="7" spans="1:7" x14ac:dyDescent="0.2">
      <c r="A7" s="51" t="s">
        <v>256</v>
      </c>
      <c r="B7" s="45" t="s">
        <v>257</v>
      </c>
      <c r="C7" s="52">
        <v>41</v>
      </c>
      <c r="D7" s="52">
        <v>310845</v>
      </c>
      <c r="E7" s="55" t="s">
        <v>1141</v>
      </c>
      <c r="F7" s="45">
        <f t="shared" si="0"/>
        <v>665.4</v>
      </c>
      <c r="G7" s="45" t="s">
        <v>1129</v>
      </c>
    </row>
    <row r="8" spans="1:7" x14ac:dyDescent="0.2">
      <c r="A8" s="51" t="s">
        <v>406</v>
      </c>
      <c r="B8" s="45" t="s">
        <v>407</v>
      </c>
      <c r="C8" s="52">
        <v>49</v>
      </c>
      <c r="D8" s="52">
        <v>297979</v>
      </c>
      <c r="E8" s="55" t="s">
        <v>1142</v>
      </c>
      <c r="F8" s="45">
        <f t="shared" si="0"/>
        <v>572.20000000000005</v>
      </c>
      <c r="G8" s="45" t="s">
        <v>1128</v>
      </c>
    </row>
    <row r="9" spans="1:7" x14ac:dyDescent="0.2">
      <c r="A9" s="51" t="s">
        <v>558</v>
      </c>
      <c r="B9" s="45" t="s">
        <v>559</v>
      </c>
      <c r="C9" s="52">
        <v>33</v>
      </c>
      <c r="D9" s="52">
        <v>312288</v>
      </c>
      <c r="E9" s="55" t="s">
        <v>1143</v>
      </c>
      <c r="F9" s="45">
        <f t="shared" si="0"/>
        <v>669.3</v>
      </c>
      <c r="G9" s="45" t="s">
        <v>1132</v>
      </c>
    </row>
    <row r="10" spans="1:7" x14ac:dyDescent="0.2">
      <c r="A10" s="51" t="s">
        <v>560</v>
      </c>
      <c r="B10" s="45" t="s">
        <v>561</v>
      </c>
      <c r="C10" s="52">
        <v>37</v>
      </c>
      <c r="D10" s="52">
        <v>544682</v>
      </c>
      <c r="E10" s="55" t="s">
        <v>1144</v>
      </c>
      <c r="F10" s="45">
        <f t="shared" si="0"/>
        <v>669.3</v>
      </c>
      <c r="G10" s="45" t="s">
        <v>1132</v>
      </c>
    </row>
    <row r="11" spans="1:7" x14ac:dyDescent="0.2">
      <c r="A11" s="51" t="s">
        <v>514</v>
      </c>
      <c r="B11" s="45" t="s">
        <v>515</v>
      </c>
      <c r="C11" s="52">
        <v>42</v>
      </c>
      <c r="D11" s="52">
        <v>143469</v>
      </c>
      <c r="E11" s="55" t="s">
        <v>1145</v>
      </c>
      <c r="F11" s="45">
        <f t="shared" si="0"/>
        <v>476.5</v>
      </c>
      <c r="G11" s="45" t="s">
        <v>1124</v>
      </c>
    </row>
    <row r="12" spans="1:7" x14ac:dyDescent="0.2">
      <c r="A12" s="51" t="s">
        <v>134</v>
      </c>
      <c r="B12" s="45" t="s">
        <v>135</v>
      </c>
      <c r="C12" s="52">
        <v>44</v>
      </c>
      <c r="D12" s="52">
        <v>131544</v>
      </c>
      <c r="E12" s="55" t="s">
        <v>1146</v>
      </c>
      <c r="F12" s="45">
        <f t="shared" si="0"/>
        <v>507.8</v>
      </c>
      <c r="G12" s="45" t="s">
        <v>1123</v>
      </c>
    </row>
    <row r="13" spans="1:7" x14ac:dyDescent="0.2">
      <c r="A13" s="51" t="s">
        <v>186</v>
      </c>
      <c r="B13" s="45" t="s">
        <v>187</v>
      </c>
      <c r="C13" s="52">
        <v>39</v>
      </c>
      <c r="D13" s="52">
        <v>329141</v>
      </c>
      <c r="E13" s="55" t="s">
        <v>1147</v>
      </c>
      <c r="F13" s="45">
        <f t="shared" si="0"/>
        <v>572.20000000000005</v>
      </c>
      <c r="G13" s="45" t="s">
        <v>1128</v>
      </c>
    </row>
    <row r="14" spans="1:7" x14ac:dyDescent="0.2">
      <c r="A14" s="51" t="s">
        <v>222</v>
      </c>
      <c r="B14" s="45" t="s">
        <v>223</v>
      </c>
      <c r="C14" s="52">
        <v>40</v>
      </c>
      <c r="D14" s="52">
        <v>318849</v>
      </c>
      <c r="E14" s="55" t="s">
        <v>1148</v>
      </c>
      <c r="F14" s="45">
        <f t="shared" si="0"/>
        <v>665.4</v>
      </c>
      <c r="G14" s="45" t="s">
        <v>1129</v>
      </c>
    </row>
    <row r="15" spans="1:7" x14ac:dyDescent="0.2">
      <c r="A15" s="51" t="s">
        <v>362</v>
      </c>
      <c r="B15" s="45" t="s">
        <v>363</v>
      </c>
      <c r="C15" s="52">
        <v>45</v>
      </c>
      <c r="D15" s="52">
        <v>175680</v>
      </c>
      <c r="E15" s="55" t="s">
        <v>1149</v>
      </c>
      <c r="F15" s="45">
        <f t="shared" si="0"/>
        <v>540</v>
      </c>
      <c r="G15" s="45" t="s">
        <v>1125</v>
      </c>
    </row>
    <row r="16" spans="1:7" x14ac:dyDescent="0.2">
      <c r="A16" s="51" t="s">
        <v>47</v>
      </c>
      <c r="B16" s="45" t="s">
        <v>48</v>
      </c>
      <c r="C16" s="52">
        <v>39</v>
      </c>
      <c r="D16" s="52">
        <v>376033</v>
      </c>
      <c r="E16" s="55" t="s">
        <v>1150</v>
      </c>
      <c r="F16" s="45" t="str">
        <f t="shared" si="0"/>
        <v>Other</v>
      </c>
      <c r="G16" s="45" t="s">
        <v>1127</v>
      </c>
    </row>
    <row r="17" spans="1:7" x14ac:dyDescent="0.2">
      <c r="A17" s="51" t="s">
        <v>107</v>
      </c>
      <c r="B17" s="45" t="s">
        <v>108</v>
      </c>
      <c r="C17" s="52">
        <v>39</v>
      </c>
      <c r="D17" s="52">
        <v>298449</v>
      </c>
      <c r="E17" s="55" t="s">
        <v>1151</v>
      </c>
      <c r="F17" s="45">
        <f t="shared" si="0"/>
        <v>572.20000000000005</v>
      </c>
      <c r="G17" s="45" t="s">
        <v>1128</v>
      </c>
    </row>
    <row r="18" spans="1:7" x14ac:dyDescent="0.2">
      <c r="A18" s="51" t="s">
        <v>562</v>
      </c>
      <c r="B18" s="45" t="s">
        <v>563</v>
      </c>
      <c r="C18" s="52">
        <v>39</v>
      </c>
      <c r="D18" s="52">
        <v>358959</v>
      </c>
      <c r="E18" s="55" t="s">
        <v>1152</v>
      </c>
      <c r="F18" s="45">
        <f t="shared" si="0"/>
        <v>669.3</v>
      </c>
      <c r="G18" s="45" t="s">
        <v>1132</v>
      </c>
    </row>
    <row r="19" spans="1:7" x14ac:dyDescent="0.2">
      <c r="A19" s="51" t="s">
        <v>530</v>
      </c>
      <c r="B19" s="45" t="s">
        <v>531</v>
      </c>
      <c r="C19" s="52">
        <v>34</v>
      </c>
      <c r="D19" s="52">
        <v>207523</v>
      </c>
      <c r="E19" s="55" t="s">
        <v>1153</v>
      </c>
      <c r="F19" s="45" t="str">
        <f t="shared" si="0"/>
        <v>Other</v>
      </c>
      <c r="G19" s="45" t="s">
        <v>1126</v>
      </c>
    </row>
    <row r="20" spans="1:7" x14ac:dyDescent="0.2">
      <c r="A20" s="51" t="s">
        <v>304</v>
      </c>
      <c r="B20" s="45" t="s">
        <v>305</v>
      </c>
      <c r="C20" s="52">
        <v>42</v>
      </c>
      <c r="D20" s="52">
        <v>247808</v>
      </c>
      <c r="E20" s="55" t="s">
        <v>1154</v>
      </c>
      <c r="F20" s="45">
        <f t="shared" si="0"/>
        <v>540</v>
      </c>
      <c r="G20" s="45" t="s">
        <v>1125</v>
      </c>
    </row>
    <row r="21" spans="1:7" x14ac:dyDescent="0.2">
      <c r="A21" s="51" t="s">
        <v>19</v>
      </c>
      <c r="B21" s="45" t="s">
        <v>20</v>
      </c>
      <c r="C21" s="52">
        <v>36</v>
      </c>
      <c r="D21" s="52">
        <v>127154</v>
      </c>
      <c r="E21" s="55" t="s">
        <v>1155</v>
      </c>
      <c r="F21" s="45">
        <f t="shared" si="0"/>
        <v>507.8</v>
      </c>
      <c r="G21" s="45" t="s">
        <v>1123</v>
      </c>
    </row>
    <row r="22" spans="1:7" x14ac:dyDescent="0.2">
      <c r="A22" s="51" t="s">
        <v>21</v>
      </c>
      <c r="B22" s="45" t="s">
        <v>22</v>
      </c>
      <c r="C22" s="52">
        <v>43</v>
      </c>
      <c r="D22" s="52">
        <v>116939</v>
      </c>
      <c r="E22" s="55" t="s">
        <v>1156</v>
      </c>
      <c r="F22" s="45">
        <f t="shared" si="0"/>
        <v>507.8</v>
      </c>
      <c r="G22" s="45" t="s">
        <v>1123</v>
      </c>
    </row>
    <row r="23" spans="1:7" x14ac:dyDescent="0.2">
      <c r="A23" s="51" t="s">
        <v>146</v>
      </c>
      <c r="B23" s="45" t="s">
        <v>147</v>
      </c>
      <c r="C23" s="52">
        <v>43</v>
      </c>
      <c r="D23" s="52">
        <v>150322</v>
      </c>
      <c r="E23" s="55" t="s">
        <v>1157</v>
      </c>
      <c r="F23" s="45">
        <f t="shared" si="0"/>
        <v>540</v>
      </c>
      <c r="G23" s="45" t="s">
        <v>1125</v>
      </c>
    </row>
    <row r="24" spans="1:7" x14ac:dyDescent="0.2">
      <c r="A24" s="51" t="s">
        <v>484</v>
      </c>
      <c r="B24" s="45" t="s">
        <v>485</v>
      </c>
      <c r="C24" s="52">
        <v>38</v>
      </c>
      <c r="D24" s="52">
        <v>152837</v>
      </c>
      <c r="E24" s="55" t="s">
        <v>1158</v>
      </c>
      <c r="F24" s="45">
        <f t="shared" si="0"/>
        <v>507.8</v>
      </c>
      <c r="G24" s="45" t="s">
        <v>1123</v>
      </c>
    </row>
    <row r="25" spans="1:7" x14ac:dyDescent="0.2">
      <c r="A25" s="51" t="s">
        <v>318</v>
      </c>
      <c r="B25" s="45" t="s">
        <v>319</v>
      </c>
      <c r="C25" s="52">
        <v>42</v>
      </c>
      <c r="D25" s="52">
        <v>167795</v>
      </c>
      <c r="E25" s="55" t="s">
        <v>1159</v>
      </c>
      <c r="F25" s="45">
        <f t="shared" si="0"/>
        <v>540</v>
      </c>
      <c r="G25" s="45" t="s">
        <v>1125</v>
      </c>
    </row>
    <row r="26" spans="1:7" x14ac:dyDescent="0.2">
      <c r="A26" s="51" t="s">
        <v>113</v>
      </c>
      <c r="B26" s="45" t="s">
        <v>667</v>
      </c>
      <c r="C26" s="52">
        <v>42</v>
      </c>
      <c r="D26" s="52">
        <v>300899</v>
      </c>
      <c r="E26" s="55" t="s">
        <v>1160</v>
      </c>
      <c r="F26" s="45" t="str">
        <f t="shared" si="0"/>
        <v>Other</v>
      </c>
      <c r="G26" s="45" t="s">
        <v>1161</v>
      </c>
    </row>
    <row r="27" spans="1:7" x14ac:dyDescent="0.2">
      <c r="A27" s="51" t="s">
        <v>71</v>
      </c>
      <c r="B27" s="45" t="s">
        <v>72</v>
      </c>
      <c r="C27" s="52">
        <v>39</v>
      </c>
      <c r="D27" s="52">
        <v>329951</v>
      </c>
      <c r="E27" s="55" t="s">
        <v>1162</v>
      </c>
      <c r="F27" s="45">
        <f t="shared" si="0"/>
        <v>665.4</v>
      </c>
      <c r="G27" s="45" t="s">
        <v>1129</v>
      </c>
    </row>
    <row r="28" spans="1:7" x14ac:dyDescent="0.2">
      <c r="A28" s="51" t="s">
        <v>544</v>
      </c>
      <c r="B28" s="45" t="s">
        <v>545</v>
      </c>
      <c r="C28" s="52">
        <v>36</v>
      </c>
      <c r="D28" s="52">
        <v>151970</v>
      </c>
      <c r="E28" s="55" t="s">
        <v>1163</v>
      </c>
      <c r="F28" s="45">
        <f t="shared" si="0"/>
        <v>476.5</v>
      </c>
      <c r="G28" s="45" t="s">
        <v>1124</v>
      </c>
    </row>
    <row r="29" spans="1:7" x14ac:dyDescent="0.2">
      <c r="A29" s="51" t="s">
        <v>188</v>
      </c>
      <c r="B29" s="45" t="s">
        <v>189</v>
      </c>
      <c r="C29" s="52">
        <v>43</v>
      </c>
      <c r="D29" s="52">
        <v>296716</v>
      </c>
      <c r="E29" s="55" t="s">
        <v>1164</v>
      </c>
      <c r="F29" s="45">
        <f t="shared" si="0"/>
        <v>572.20000000000005</v>
      </c>
      <c r="G29" s="45" t="s">
        <v>1128</v>
      </c>
    </row>
    <row r="30" spans="1:7" x14ac:dyDescent="0.2">
      <c r="A30" s="51" t="s">
        <v>332</v>
      </c>
      <c r="B30" s="45" t="s">
        <v>333</v>
      </c>
      <c r="C30" s="52">
        <v>46</v>
      </c>
      <c r="D30" s="52">
        <v>254312</v>
      </c>
      <c r="E30" s="55" t="s">
        <v>1165</v>
      </c>
      <c r="F30" s="45">
        <f t="shared" si="0"/>
        <v>572.20000000000005</v>
      </c>
      <c r="G30" s="45" t="s">
        <v>1128</v>
      </c>
    </row>
    <row r="31" spans="1:7" x14ac:dyDescent="0.2">
      <c r="A31" s="51" t="s">
        <v>564</v>
      </c>
      <c r="B31" s="45" t="s">
        <v>565</v>
      </c>
      <c r="C31" s="52">
        <v>35</v>
      </c>
      <c r="D31" s="52">
        <v>479010</v>
      </c>
      <c r="E31" s="55" t="s">
        <v>1166</v>
      </c>
      <c r="F31" s="45">
        <f t="shared" si="0"/>
        <v>669.3</v>
      </c>
      <c r="G31" s="45" t="s">
        <v>1132</v>
      </c>
    </row>
    <row r="32" spans="1:7" x14ac:dyDescent="0.2">
      <c r="A32" s="51" t="s">
        <v>190</v>
      </c>
      <c r="B32" s="45" t="s">
        <v>191</v>
      </c>
      <c r="C32" s="52">
        <v>42</v>
      </c>
      <c r="D32" s="52">
        <v>440316</v>
      </c>
      <c r="E32" s="55" t="s">
        <v>1167</v>
      </c>
      <c r="F32" s="45">
        <f t="shared" si="0"/>
        <v>572.20000000000005</v>
      </c>
      <c r="G32" s="45" t="s">
        <v>1128</v>
      </c>
    </row>
    <row r="33" spans="1:7" x14ac:dyDescent="0.2">
      <c r="A33" s="51" t="s">
        <v>85</v>
      </c>
      <c r="B33" s="45" t="s">
        <v>86</v>
      </c>
      <c r="C33" s="52">
        <v>38</v>
      </c>
      <c r="D33" s="52">
        <v>400060</v>
      </c>
      <c r="E33" s="55" t="s">
        <v>1168</v>
      </c>
      <c r="F33" s="45">
        <f t="shared" si="0"/>
        <v>665.4</v>
      </c>
      <c r="G33" s="45" t="s">
        <v>1129</v>
      </c>
    </row>
    <row r="34" spans="1:7" x14ac:dyDescent="0.2">
      <c r="A34" s="51" t="s">
        <v>49</v>
      </c>
      <c r="B34" s="45" t="s">
        <v>707</v>
      </c>
      <c r="C34" s="52">
        <v>34</v>
      </c>
      <c r="D34" s="52">
        <v>277950</v>
      </c>
      <c r="E34" s="55" t="s">
        <v>1169</v>
      </c>
      <c r="F34" s="45" t="str">
        <f t="shared" si="0"/>
        <v>Other</v>
      </c>
      <c r="G34" s="45" t="s">
        <v>1161</v>
      </c>
    </row>
    <row r="35" spans="1:7" x14ac:dyDescent="0.2">
      <c r="A35" s="51" t="s">
        <v>334</v>
      </c>
      <c r="B35" s="45" t="s">
        <v>335</v>
      </c>
      <c r="C35" s="52">
        <v>48</v>
      </c>
      <c r="D35" s="52">
        <v>291896</v>
      </c>
      <c r="E35" s="55" t="s">
        <v>1170</v>
      </c>
      <c r="F35" s="45">
        <f t="shared" si="0"/>
        <v>572.20000000000005</v>
      </c>
      <c r="G35" s="45" t="s">
        <v>1128</v>
      </c>
    </row>
    <row r="36" spans="1:7" x14ac:dyDescent="0.2">
      <c r="A36" s="51" t="s">
        <v>566</v>
      </c>
      <c r="B36" s="45" t="s">
        <v>567</v>
      </c>
      <c r="C36" s="52">
        <v>41</v>
      </c>
      <c r="D36" s="52">
        <v>456681</v>
      </c>
      <c r="E36" s="55" t="s">
        <v>1171</v>
      </c>
      <c r="F36" s="45">
        <f t="shared" si="0"/>
        <v>669.3</v>
      </c>
      <c r="G36" s="45" t="s">
        <v>1132</v>
      </c>
    </row>
    <row r="37" spans="1:7" x14ac:dyDescent="0.2">
      <c r="A37" s="51" t="s">
        <v>458</v>
      </c>
      <c r="B37" s="45" t="s">
        <v>459</v>
      </c>
      <c r="C37" s="52">
        <v>45</v>
      </c>
      <c r="D37" s="52">
        <v>311587</v>
      </c>
      <c r="E37" s="55" t="s">
        <v>1172</v>
      </c>
      <c r="F37" s="45" t="str">
        <f t="shared" si="0"/>
        <v>Other</v>
      </c>
      <c r="G37" s="45" t="s">
        <v>1126</v>
      </c>
    </row>
    <row r="38" spans="1:7" x14ac:dyDescent="0.2">
      <c r="A38" s="51" t="s">
        <v>244</v>
      </c>
      <c r="B38" s="45" t="s">
        <v>245</v>
      </c>
      <c r="C38" s="52">
        <v>40</v>
      </c>
      <c r="D38" s="52">
        <v>374805</v>
      </c>
      <c r="E38" s="55" t="s">
        <v>1173</v>
      </c>
      <c r="F38" s="45">
        <f t="shared" si="0"/>
        <v>572.20000000000005</v>
      </c>
      <c r="G38" s="45" t="s">
        <v>1128</v>
      </c>
    </row>
    <row r="39" spans="1:7" x14ac:dyDescent="0.2">
      <c r="A39" s="51" t="s">
        <v>364</v>
      </c>
      <c r="B39" s="45" t="s">
        <v>365</v>
      </c>
      <c r="C39" s="52">
        <v>43</v>
      </c>
      <c r="D39" s="52">
        <v>216470</v>
      </c>
      <c r="E39" s="55" t="s">
        <v>1174</v>
      </c>
      <c r="F39" s="45">
        <f t="shared" si="0"/>
        <v>540</v>
      </c>
      <c r="G39" s="45" t="s">
        <v>1125</v>
      </c>
    </row>
    <row r="40" spans="1:7" x14ac:dyDescent="0.2">
      <c r="A40" s="51" t="s">
        <v>117</v>
      </c>
      <c r="B40" s="45" t="s">
        <v>118</v>
      </c>
      <c r="C40" s="52">
        <v>42</v>
      </c>
      <c r="D40" s="52">
        <v>422076</v>
      </c>
      <c r="E40" s="55" t="s">
        <v>1175</v>
      </c>
      <c r="F40" s="45">
        <f t="shared" si="0"/>
        <v>665.4</v>
      </c>
      <c r="G40" s="45" t="s">
        <v>1129</v>
      </c>
    </row>
    <row r="41" spans="1:7" x14ac:dyDescent="0.2">
      <c r="A41" s="51" t="s">
        <v>280</v>
      </c>
      <c r="B41" s="45" t="s">
        <v>281</v>
      </c>
      <c r="C41" s="52">
        <v>39</v>
      </c>
      <c r="D41" s="52">
        <v>105618</v>
      </c>
      <c r="E41" s="55" t="s">
        <v>1176</v>
      </c>
      <c r="F41" s="45">
        <f t="shared" si="0"/>
        <v>507.8</v>
      </c>
      <c r="G41" s="45" t="s">
        <v>1123</v>
      </c>
    </row>
    <row r="42" spans="1:7" x14ac:dyDescent="0.2">
      <c r="A42" s="51" t="s">
        <v>486</v>
      </c>
      <c r="B42" s="45" t="s">
        <v>487</v>
      </c>
      <c r="C42" s="52">
        <v>40</v>
      </c>
      <c r="D42" s="52">
        <v>217288</v>
      </c>
      <c r="E42" s="55" t="s">
        <v>1177</v>
      </c>
      <c r="F42" s="45">
        <f t="shared" si="0"/>
        <v>507.8</v>
      </c>
      <c r="G42" s="45" t="s">
        <v>1123</v>
      </c>
    </row>
    <row r="43" spans="1:7" x14ac:dyDescent="0.2">
      <c r="A43" s="51" t="s">
        <v>546</v>
      </c>
      <c r="B43" s="45" t="s">
        <v>547</v>
      </c>
      <c r="C43" s="52">
        <v>42</v>
      </c>
      <c r="D43" s="52">
        <v>167426</v>
      </c>
      <c r="E43" s="55" t="s">
        <v>1178</v>
      </c>
      <c r="F43" s="45">
        <f t="shared" si="0"/>
        <v>476.5</v>
      </c>
      <c r="G43" s="45" t="s">
        <v>1124</v>
      </c>
    </row>
    <row r="44" spans="1:7" x14ac:dyDescent="0.2">
      <c r="A44" s="51" t="s">
        <v>122</v>
      </c>
      <c r="B44" s="45" t="s">
        <v>123</v>
      </c>
      <c r="C44" s="52">
        <v>31</v>
      </c>
      <c r="D44" s="52">
        <v>498370</v>
      </c>
      <c r="E44" s="55" t="s">
        <v>1179</v>
      </c>
      <c r="F44" s="45">
        <f t="shared" si="0"/>
        <v>572.20000000000005</v>
      </c>
      <c r="G44" s="45" t="s">
        <v>1128</v>
      </c>
    </row>
    <row r="45" spans="1:7" x14ac:dyDescent="0.2">
      <c r="A45" s="51" t="s">
        <v>568</v>
      </c>
      <c r="B45" s="45" t="s">
        <v>569</v>
      </c>
      <c r="C45" s="52">
        <v>34</v>
      </c>
      <c r="D45" s="52">
        <v>812624</v>
      </c>
      <c r="E45" s="55" t="s">
        <v>1180</v>
      </c>
      <c r="F45" s="45">
        <f t="shared" si="0"/>
        <v>669.3</v>
      </c>
      <c r="G45" s="45" t="s">
        <v>1132</v>
      </c>
    </row>
    <row r="46" spans="1:7" x14ac:dyDescent="0.2">
      <c r="A46" s="51" t="s">
        <v>390</v>
      </c>
      <c r="B46" s="45" t="s">
        <v>391</v>
      </c>
      <c r="C46" s="52">
        <v>42</v>
      </c>
      <c r="D46" s="52">
        <v>201477</v>
      </c>
      <c r="E46" s="55" t="s">
        <v>1181</v>
      </c>
      <c r="F46" s="45" t="str">
        <f t="shared" si="0"/>
        <v>Other</v>
      </c>
      <c r="G46" s="45" t="s">
        <v>1126</v>
      </c>
    </row>
    <row r="47" spans="1:7" x14ac:dyDescent="0.2">
      <c r="A47" s="51" t="s">
        <v>258</v>
      </c>
      <c r="B47" s="45" t="s">
        <v>259</v>
      </c>
      <c r="C47" s="52">
        <v>41</v>
      </c>
      <c r="D47" s="52">
        <v>319851</v>
      </c>
      <c r="E47" s="55" t="s">
        <v>1182</v>
      </c>
      <c r="F47" s="45">
        <f t="shared" si="0"/>
        <v>665.4</v>
      </c>
      <c r="G47" s="45" t="s">
        <v>1129</v>
      </c>
    </row>
    <row r="48" spans="1:7" x14ac:dyDescent="0.2">
      <c r="A48" s="51" t="s">
        <v>136</v>
      </c>
      <c r="B48" s="45" t="s">
        <v>137</v>
      </c>
      <c r="C48" s="52">
        <v>44</v>
      </c>
      <c r="D48" s="52">
        <v>141744</v>
      </c>
      <c r="E48" s="55" t="s">
        <v>1183</v>
      </c>
      <c r="F48" s="45">
        <f t="shared" si="0"/>
        <v>507.8</v>
      </c>
      <c r="G48" s="45" t="s">
        <v>1123</v>
      </c>
    </row>
    <row r="49" spans="1:7" x14ac:dyDescent="0.2">
      <c r="A49" s="51" t="s">
        <v>192</v>
      </c>
      <c r="B49" s="45" t="s">
        <v>193</v>
      </c>
      <c r="C49" s="52">
        <v>46</v>
      </c>
      <c r="D49" s="52">
        <v>325642</v>
      </c>
      <c r="E49" s="55" t="s">
        <v>1184</v>
      </c>
      <c r="F49" s="45">
        <f t="shared" si="0"/>
        <v>572.20000000000005</v>
      </c>
      <c r="G49" s="45" t="s">
        <v>1128</v>
      </c>
    </row>
    <row r="50" spans="1:7" x14ac:dyDescent="0.2">
      <c r="A50" s="51" t="s">
        <v>109</v>
      </c>
      <c r="B50" s="45" t="s">
        <v>110</v>
      </c>
      <c r="C50" s="52">
        <v>41</v>
      </c>
      <c r="D50" s="52">
        <v>323583</v>
      </c>
      <c r="E50" s="55" t="s">
        <v>1185</v>
      </c>
      <c r="F50" s="45">
        <f t="shared" si="0"/>
        <v>572.20000000000005</v>
      </c>
      <c r="G50" s="45" t="s">
        <v>1128</v>
      </c>
    </row>
    <row r="51" spans="1:7" x14ac:dyDescent="0.2">
      <c r="A51" s="51" t="s">
        <v>306</v>
      </c>
      <c r="B51" s="45" t="s">
        <v>307</v>
      </c>
      <c r="C51" s="52">
        <v>39</v>
      </c>
      <c r="D51" s="52">
        <v>256412</v>
      </c>
      <c r="E51" s="55" t="s">
        <v>1186</v>
      </c>
      <c r="F51" s="45">
        <f t="shared" si="0"/>
        <v>540</v>
      </c>
      <c r="G51" s="45" t="s">
        <v>1125</v>
      </c>
    </row>
    <row r="52" spans="1:7" x14ac:dyDescent="0.2">
      <c r="A52" s="51" t="s">
        <v>194</v>
      </c>
      <c r="B52" s="45" t="s">
        <v>195</v>
      </c>
      <c r="C52" s="52">
        <v>41</v>
      </c>
      <c r="D52" s="52">
        <v>349531</v>
      </c>
      <c r="E52" s="55" t="s">
        <v>1187</v>
      </c>
      <c r="F52" s="45">
        <f t="shared" si="0"/>
        <v>572.20000000000005</v>
      </c>
      <c r="G52" s="45" t="s">
        <v>1128</v>
      </c>
    </row>
    <row r="53" spans="1:7" x14ac:dyDescent="0.2">
      <c r="A53" s="51" t="s">
        <v>210</v>
      </c>
      <c r="B53" s="45" t="s">
        <v>211</v>
      </c>
      <c r="C53" s="52">
        <v>40</v>
      </c>
      <c r="D53" s="52">
        <v>298720</v>
      </c>
      <c r="E53" s="55" t="s">
        <v>1188</v>
      </c>
      <c r="F53" s="45" t="str">
        <f t="shared" si="0"/>
        <v>Other</v>
      </c>
      <c r="G53" s="45" t="s">
        <v>1127</v>
      </c>
    </row>
    <row r="54" spans="1:7" x14ac:dyDescent="0.2">
      <c r="A54" s="51" t="s">
        <v>374</v>
      </c>
      <c r="B54" s="45" t="s">
        <v>375</v>
      </c>
      <c r="C54" s="52">
        <v>40</v>
      </c>
      <c r="D54" s="52">
        <v>305403</v>
      </c>
      <c r="E54" s="55" t="s">
        <v>1189</v>
      </c>
      <c r="F54" s="45">
        <f t="shared" si="0"/>
        <v>665.4</v>
      </c>
      <c r="G54" s="45" t="s">
        <v>1129</v>
      </c>
    </row>
    <row r="55" spans="1:7" x14ac:dyDescent="0.2">
      <c r="A55" s="51" t="s">
        <v>95</v>
      </c>
      <c r="B55" s="45" t="s">
        <v>96</v>
      </c>
      <c r="C55" s="52">
        <v>45</v>
      </c>
      <c r="D55" s="52">
        <v>252137</v>
      </c>
      <c r="E55" s="55" t="s">
        <v>1190</v>
      </c>
      <c r="F55" s="45">
        <f t="shared" si="0"/>
        <v>507.8</v>
      </c>
      <c r="G55" s="45" t="s">
        <v>1123</v>
      </c>
    </row>
    <row r="56" spans="1:7" x14ac:dyDescent="0.2">
      <c r="A56" s="51" t="s">
        <v>97</v>
      </c>
      <c r="B56" s="45" t="s">
        <v>98</v>
      </c>
      <c r="C56" s="52">
        <v>43</v>
      </c>
      <c r="D56" s="52">
        <v>234481</v>
      </c>
      <c r="E56" s="55" t="s">
        <v>1191</v>
      </c>
      <c r="F56" s="45">
        <f t="shared" si="0"/>
        <v>507.8</v>
      </c>
      <c r="G56" s="45" t="s">
        <v>1123</v>
      </c>
    </row>
    <row r="57" spans="1:7" x14ac:dyDescent="0.2">
      <c r="A57" s="51" t="s">
        <v>148</v>
      </c>
      <c r="B57" s="45" t="s">
        <v>149</v>
      </c>
      <c r="C57" s="52">
        <v>44</v>
      </c>
      <c r="D57" s="52">
        <v>173885</v>
      </c>
      <c r="E57" s="55" t="s">
        <v>1192</v>
      </c>
      <c r="F57" s="45">
        <f t="shared" si="0"/>
        <v>540</v>
      </c>
      <c r="G57" s="45" t="s">
        <v>1125</v>
      </c>
    </row>
    <row r="58" spans="1:7" x14ac:dyDescent="0.2">
      <c r="A58" s="51" t="s">
        <v>448</v>
      </c>
      <c r="B58" s="45" t="s">
        <v>449</v>
      </c>
      <c r="C58" s="52">
        <v>48</v>
      </c>
      <c r="D58" s="52">
        <v>396771</v>
      </c>
      <c r="E58" s="55" t="s">
        <v>1193</v>
      </c>
      <c r="F58" s="45">
        <f t="shared" si="0"/>
        <v>665.4</v>
      </c>
      <c r="G58" s="45" t="s">
        <v>1129</v>
      </c>
    </row>
    <row r="59" spans="1:7" x14ac:dyDescent="0.2">
      <c r="A59" s="51" t="s">
        <v>282</v>
      </c>
      <c r="B59" s="45" t="s">
        <v>283</v>
      </c>
      <c r="C59" s="52">
        <v>43</v>
      </c>
      <c r="D59" s="52">
        <v>197511</v>
      </c>
      <c r="E59" s="55" t="s">
        <v>1194</v>
      </c>
      <c r="F59" s="45">
        <f t="shared" si="0"/>
        <v>507.8</v>
      </c>
      <c r="G59" s="45" t="s">
        <v>1123</v>
      </c>
    </row>
    <row r="60" spans="1:7" x14ac:dyDescent="0.2">
      <c r="A60" s="51" t="s">
        <v>556</v>
      </c>
      <c r="B60" s="45" t="s">
        <v>557</v>
      </c>
      <c r="C60" s="52">
        <v>37</v>
      </c>
      <c r="D60" s="52">
        <v>793432</v>
      </c>
      <c r="E60" s="55">
        <v>1000</v>
      </c>
      <c r="F60" s="45">
        <f t="shared" si="0"/>
        <v>669.3</v>
      </c>
      <c r="G60" s="45" t="s">
        <v>1132</v>
      </c>
    </row>
    <row r="61" spans="1:7" x14ac:dyDescent="0.2">
      <c r="A61" s="51" t="s">
        <v>138</v>
      </c>
      <c r="B61" s="45" t="s">
        <v>139</v>
      </c>
      <c r="C61" s="52">
        <v>47</v>
      </c>
      <c r="D61" s="52">
        <v>138099</v>
      </c>
      <c r="E61" s="55" t="s">
        <v>1195</v>
      </c>
      <c r="F61" s="45">
        <f t="shared" si="0"/>
        <v>507.8</v>
      </c>
      <c r="G61" s="45" t="s">
        <v>1123</v>
      </c>
    </row>
    <row r="62" spans="1:7" x14ac:dyDescent="0.2">
      <c r="A62" s="51" t="s">
        <v>101</v>
      </c>
      <c r="B62" s="45" t="s">
        <v>102</v>
      </c>
      <c r="C62" s="52">
        <v>47</v>
      </c>
      <c r="D62" s="52">
        <v>270079</v>
      </c>
      <c r="E62" s="55" t="s">
        <v>1196</v>
      </c>
      <c r="F62" s="45" t="str">
        <f t="shared" si="0"/>
        <v>Other</v>
      </c>
      <c r="G62" s="45" t="s">
        <v>1127</v>
      </c>
    </row>
    <row r="63" spans="1:7" x14ac:dyDescent="0.2">
      <c r="A63" s="51" t="s">
        <v>212</v>
      </c>
      <c r="B63" s="45" t="s">
        <v>213</v>
      </c>
      <c r="C63" s="52">
        <v>49</v>
      </c>
      <c r="D63" s="52">
        <v>414427</v>
      </c>
      <c r="E63" s="55" t="s">
        <v>1197</v>
      </c>
      <c r="F63" s="45" t="str">
        <f t="shared" si="0"/>
        <v>Other</v>
      </c>
      <c r="G63" s="45" t="s">
        <v>1127</v>
      </c>
    </row>
    <row r="64" spans="1:7" x14ac:dyDescent="0.2">
      <c r="A64" s="51" t="s">
        <v>93</v>
      </c>
      <c r="B64" s="45" t="s">
        <v>94</v>
      </c>
      <c r="C64" s="52">
        <v>43</v>
      </c>
      <c r="D64" s="52">
        <v>117576</v>
      </c>
      <c r="E64" s="55" t="s">
        <v>1198</v>
      </c>
      <c r="F64" s="45" t="str">
        <f t="shared" si="0"/>
        <v>Other</v>
      </c>
      <c r="G64" s="45" t="s">
        <v>1117</v>
      </c>
    </row>
    <row r="65" spans="1:7" x14ac:dyDescent="0.2">
      <c r="A65" s="51" t="s">
        <v>532</v>
      </c>
      <c r="B65" s="45" t="s">
        <v>533</v>
      </c>
      <c r="C65" s="52">
        <v>35</v>
      </c>
      <c r="D65" s="52">
        <v>198402</v>
      </c>
      <c r="E65" s="55" t="s">
        <v>1199</v>
      </c>
      <c r="F65" s="45" t="str">
        <f t="shared" si="0"/>
        <v>Other</v>
      </c>
      <c r="G65" s="45" t="s">
        <v>1126</v>
      </c>
    </row>
    <row r="66" spans="1:7" x14ac:dyDescent="0.2">
      <c r="A66" s="51" t="s">
        <v>346</v>
      </c>
      <c r="B66" s="45" t="s">
        <v>347</v>
      </c>
      <c r="C66" s="52">
        <v>50</v>
      </c>
      <c r="D66" s="52">
        <v>245181</v>
      </c>
      <c r="E66" s="55" t="s">
        <v>1200</v>
      </c>
      <c r="F66" s="45">
        <f t="shared" si="0"/>
        <v>476.5</v>
      </c>
      <c r="G66" s="45" t="s">
        <v>1124</v>
      </c>
    </row>
    <row r="67" spans="1:7" x14ac:dyDescent="0.2">
      <c r="A67" s="51" t="s">
        <v>450</v>
      </c>
      <c r="B67" s="45" t="s">
        <v>451</v>
      </c>
      <c r="C67" s="52">
        <v>37</v>
      </c>
      <c r="D67" s="52">
        <v>292562</v>
      </c>
      <c r="E67" s="55" t="s">
        <v>1201</v>
      </c>
      <c r="F67" s="45">
        <f t="shared" ref="F67:F130" si="1">IF(G67="South East", 665.4, IF(G67="North West", 507.8, IF(G67="East Midlands", 540, IF(G67="London", 669.3, IF(G67="East", 572.2, IF(G67="Yorkshire and The Humber", 476.5, "Other"))))))</f>
        <v>665.4</v>
      </c>
      <c r="G67" s="45" t="s">
        <v>1129</v>
      </c>
    </row>
    <row r="68" spans="1:7" x14ac:dyDescent="0.2">
      <c r="A68" s="51" t="s">
        <v>570</v>
      </c>
      <c r="B68" s="45" t="s">
        <v>571</v>
      </c>
      <c r="C68" s="52">
        <v>37</v>
      </c>
      <c r="D68" s="52">
        <v>394879</v>
      </c>
      <c r="E68" s="55" t="s">
        <v>1202</v>
      </c>
      <c r="F68" s="45">
        <f t="shared" si="1"/>
        <v>669.3</v>
      </c>
      <c r="G68" s="45" t="s">
        <v>1132</v>
      </c>
    </row>
    <row r="69" spans="1:7" x14ac:dyDescent="0.2">
      <c r="A69" s="51" t="s">
        <v>246</v>
      </c>
      <c r="B69" s="45" t="s">
        <v>247</v>
      </c>
      <c r="C69" s="52">
        <v>40</v>
      </c>
      <c r="D69" s="52">
        <v>432507</v>
      </c>
      <c r="E69" s="55" t="s">
        <v>1175</v>
      </c>
      <c r="F69" s="45">
        <f t="shared" si="1"/>
        <v>572.20000000000005</v>
      </c>
      <c r="G69" s="45" t="s">
        <v>1128</v>
      </c>
    </row>
    <row r="70" spans="1:7" x14ac:dyDescent="0.2">
      <c r="A70" s="51" t="s">
        <v>13</v>
      </c>
      <c r="B70" s="45" t="s">
        <v>14</v>
      </c>
      <c r="C70" s="52">
        <v>43</v>
      </c>
      <c r="D70" s="52">
        <v>139574</v>
      </c>
      <c r="E70" s="55" t="s">
        <v>1203</v>
      </c>
      <c r="F70" s="45" t="str">
        <f t="shared" si="1"/>
        <v>Other</v>
      </c>
      <c r="G70" s="45" t="s">
        <v>1117</v>
      </c>
    </row>
    <row r="71" spans="1:7" x14ac:dyDescent="0.2">
      <c r="A71" s="51" t="s">
        <v>260</v>
      </c>
      <c r="B71" s="45" t="s">
        <v>261</v>
      </c>
      <c r="C71" s="52">
        <v>37</v>
      </c>
      <c r="D71" s="52">
        <v>319069</v>
      </c>
      <c r="E71" s="55" t="s">
        <v>1204</v>
      </c>
      <c r="F71" s="45">
        <f t="shared" si="1"/>
        <v>665.4</v>
      </c>
      <c r="G71" s="45" t="s">
        <v>1129</v>
      </c>
    </row>
    <row r="72" spans="1:7" x14ac:dyDescent="0.2">
      <c r="A72" s="51" t="s">
        <v>33</v>
      </c>
      <c r="B72" s="45" t="s">
        <v>675</v>
      </c>
      <c r="C72" s="52">
        <v>37</v>
      </c>
      <c r="D72" s="52">
        <v>203263</v>
      </c>
      <c r="E72" s="55" t="s">
        <v>1205</v>
      </c>
      <c r="F72" s="45" t="str">
        <f t="shared" si="1"/>
        <v>Other</v>
      </c>
      <c r="G72" s="45" t="s">
        <v>1161</v>
      </c>
    </row>
    <row r="73" spans="1:7" x14ac:dyDescent="0.2">
      <c r="A73" s="51" t="s">
        <v>150</v>
      </c>
      <c r="B73" s="45" t="s">
        <v>151</v>
      </c>
      <c r="C73" s="52">
        <v>51</v>
      </c>
      <c r="D73" s="52">
        <v>295813</v>
      </c>
      <c r="E73" s="55" t="s">
        <v>1206</v>
      </c>
      <c r="F73" s="45">
        <f t="shared" si="1"/>
        <v>540</v>
      </c>
      <c r="G73" s="45" t="s">
        <v>1125</v>
      </c>
    </row>
    <row r="74" spans="1:7" x14ac:dyDescent="0.2">
      <c r="A74" s="51" t="s">
        <v>516</v>
      </c>
      <c r="B74" s="45" t="s">
        <v>517</v>
      </c>
      <c r="C74" s="52">
        <v>41</v>
      </c>
      <c r="D74" s="52">
        <v>146778</v>
      </c>
      <c r="E74" s="55" t="s">
        <v>1207</v>
      </c>
      <c r="F74" s="45">
        <f t="shared" si="1"/>
        <v>476.5</v>
      </c>
      <c r="G74" s="45" t="s">
        <v>1124</v>
      </c>
    </row>
    <row r="75" spans="1:7" x14ac:dyDescent="0.2">
      <c r="A75" s="51" t="s">
        <v>115</v>
      </c>
      <c r="B75" s="45" t="s">
        <v>116</v>
      </c>
      <c r="C75" s="52">
        <v>51</v>
      </c>
      <c r="D75" s="52">
        <v>320064</v>
      </c>
      <c r="E75" s="55" t="s">
        <v>1208</v>
      </c>
      <c r="F75" s="45" t="str">
        <f t="shared" si="1"/>
        <v>Other</v>
      </c>
      <c r="G75" s="45" t="s">
        <v>1127</v>
      </c>
    </row>
    <row r="76" spans="1:7" x14ac:dyDescent="0.2">
      <c r="A76" s="51" t="s">
        <v>262</v>
      </c>
      <c r="B76" s="45" t="s">
        <v>263</v>
      </c>
      <c r="C76" s="52">
        <v>46</v>
      </c>
      <c r="D76" s="52">
        <v>282216</v>
      </c>
      <c r="E76" s="55" t="s">
        <v>1209</v>
      </c>
      <c r="F76" s="45">
        <f t="shared" si="1"/>
        <v>665.4</v>
      </c>
      <c r="G76" s="45" t="s">
        <v>1129</v>
      </c>
    </row>
    <row r="77" spans="1:7" x14ac:dyDescent="0.2">
      <c r="A77" s="51" t="s">
        <v>534</v>
      </c>
      <c r="B77" s="45" t="s">
        <v>535</v>
      </c>
      <c r="C77" s="52">
        <v>41</v>
      </c>
      <c r="D77" s="52">
        <v>198745</v>
      </c>
      <c r="E77" s="55" t="s">
        <v>1210</v>
      </c>
      <c r="F77" s="45" t="str">
        <f t="shared" si="1"/>
        <v>Other</v>
      </c>
      <c r="G77" s="45" t="s">
        <v>1126</v>
      </c>
    </row>
    <row r="78" spans="1:7" x14ac:dyDescent="0.2">
      <c r="A78" s="51" t="s">
        <v>572</v>
      </c>
      <c r="B78" s="45" t="s">
        <v>573</v>
      </c>
      <c r="C78" s="52">
        <v>36</v>
      </c>
      <c r="D78" s="52">
        <v>504519</v>
      </c>
      <c r="E78" s="55" t="s">
        <v>1211</v>
      </c>
      <c r="F78" s="45">
        <f t="shared" si="1"/>
        <v>669.3</v>
      </c>
      <c r="G78" s="45" t="s">
        <v>1132</v>
      </c>
    </row>
    <row r="79" spans="1:7" x14ac:dyDescent="0.2">
      <c r="A79" s="51" t="s">
        <v>124</v>
      </c>
      <c r="B79" s="45" t="s">
        <v>125</v>
      </c>
      <c r="C79" s="52">
        <v>43</v>
      </c>
      <c r="D79" s="52">
        <v>306249</v>
      </c>
      <c r="E79" s="55" t="s">
        <v>1212</v>
      </c>
      <c r="F79" s="45">
        <f t="shared" si="1"/>
        <v>572.20000000000005</v>
      </c>
      <c r="G79" s="45" t="s">
        <v>1128</v>
      </c>
    </row>
    <row r="80" spans="1:7" x14ac:dyDescent="0.2">
      <c r="A80" s="51" t="s">
        <v>160</v>
      </c>
      <c r="B80" s="45" t="s">
        <v>161</v>
      </c>
      <c r="C80" s="52">
        <v>50</v>
      </c>
      <c r="D80" s="52">
        <v>311456</v>
      </c>
      <c r="E80" s="55" t="s">
        <v>1213</v>
      </c>
      <c r="F80" s="45" t="str">
        <f t="shared" si="1"/>
        <v>Other</v>
      </c>
      <c r="G80" s="45" t="s">
        <v>1127</v>
      </c>
    </row>
    <row r="81" spans="1:7" x14ac:dyDescent="0.2">
      <c r="A81" s="51" t="s">
        <v>224</v>
      </c>
      <c r="B81" s="45" t="s">
        <v>225</v>
      </c>
      <c r="C81" s="52">
        <v>46</v>
      </c>
      <c r="D81" s="52">
        <v>395675</v>
      </c>
      <c r="E81" s="55" t="s">
        <v>1214</v>
      </c>
      <c r="F81" s="45">
        <f t="shared" si="1"/>
        <v>665.4</v>
      </c>
      <c r="G81" s="45" t="s">
        <v>1129</v>
      </c>
    </row>
    <row r="82" spans="1:7" x14ac:dyDescent="0.2">
      <c r="A82" s="51" t="s">
        <v>474</v>
      </c>
      <c r="B82" s="45" t="s">
        <v>475</v>
      </c>
      <c r="C82" s="52">
        <v>42</v>
      </c>
      <c r="D82" s="52">
        <v>411399</v>
      </c>
      <c r="E82" s="55" t="s">
        <v>1215</v>
      </c>
      <c r="F82" s="45">
        <f t="shared" si="1"/>
        <v>572.20000000000005</v>
      </c>
      <c r="G82" s="45" t="s">
        <v>1128</v>
      </c>
    </row>
    <row r="83" spans="1:7" x14ac:dyDescent="0.2">
      <c r="A83" s="51" t="s">
        <v>320</v>
      </c>
      <c r="B83" s="45" t="s">
        <v>321</v>
      </c>
      <c r="C83" s="52">
        <v>52</v>
      </c>
      <c r="D83" s="52">
        <v>190946</v>
      </c>
      <c r="E83" s="55" t="s">
        <v>1216</v>
      </c>
      <c r="F83" s="45">
        <f t="shared" si="1"/>
        <v>540</v>
      </c>
      <c r="G83" s="45" t="s">
        <v>1125</v>
      </c>
    </row>
    <row r="84" spans="1:7" x14ac:dyDescent="0.2">
      <c r="A84" s="51" t="s">
        <v>25</v>
      </c>
      <c r="B84" s="45" t="s">
        <v>26</v>
      </c>
      <c r="C84" s="52">
        <v>49</v>
      </c>
      <c r="D84" s="52">
        <v>197411</v>
      </c>
      <c r="E84" s="55" t="s">
        <v>1217</v>
      </c>
      <c r="F84" s="45">
        <f t="shared" si="1"/>
        <v>476.5</v>
      </c>
      <c r="G84" s="45" t="s">
        <v>1124</v>
      </c>
    </row>
    <row r="85" spans="1:7" x14ac:dyDescent="0.2">
      <c r="A85" s="51" t="s">
        <v>392</v>
      </c>
      <c r="B85" s="45" t="s">
        <v>393</v>
      </c>
      <c r="C85" s="52">
        <v>41</v>
      </c>
      <c r="D85" s="52">
        <v>202189</v>
      </c>
      <c r="E85" s="55" t="s">
        <v>1218</v>
      </c>
      <c r="F85" s="45" t="str">
        <f t="shared" si="1"/>
        <v>Other</v>
      </c>
      <c r="G85" s="45" t="s">
        <v>1126</v>
      </c>
    </row>
    <row r="86" spans="1:7" x14ac:dyDescent="0.2">
      <c r="A86" s="51" t="s">
        <v>478</v>
      </c>
      <c r="B86" s="45" t="s">
        <v>479</v>
      </c>
      <c r="C86" s="52">
        <v>49</v>
      </c>
      <c r="D86" s="52">
        <v>270149</v>
      </c>
      <c r="E86" s="55" t="s">
        <v>1219</v>
      </c>
      <c r="F86" s="45">
        <f t="shared" si="1"/>
        <v>572.20000000000005</v>
      </c>
      <c r="G86" s="45" t="s">
        <v>1128</v>
      </c>
    </row>
    <row r="87" spans="1:7" x14ac:dyDescent="0.2">
      <c r="A87" s="51" t="s">
        <v>176</v>
      </c>
      <c r="B87" s="45" t="s">
        <v>177</v>
      </c>
      <c r="C87" s="52">
        <v>45</v>
      </c>
      <c r="D87" s="52">
        <v>251987</v>
      </c>
      <c r="E87" s="55" t="s">
        <v>1220</v>
      </c>
      <c r="F87" s="45">
        <f t="shared" si="1"/>
        <v>665.4</v>
      </c>
      <c r="G87" s="45" t="s">
        <v>1129</v>
      </c>
    </row>
    <row r="88" spans="1:7" x14ac:dyDescent="0.2">
      <c r="A88" s="51" t="s">
        <v>226</v>
      </c>
      <c r="B88" s="45" t="s">
        <v>227</v>
      </c>
      <c r="C88" s="52">
        <v>41</v>
      </c>
      <c r="D88" s="52">
        <v>309922</v>
      </c>
      <c r="E88" s="55" t="s">
        <v>1221</v>
      </c>
      <c r="F88" s="45">
        <f t="shared" si="1"/>
        <v>665.4</v>
      </c>
      <c r="G88" s="45" t="s">
        <v>1129</v>
      </c>
    </row>
    <row r="89" spans="1:7" x14ac:dyDescent="0.2">
      <c r="A89" s="51" t="s">
        <v>140</v>
      </c>
      <c r="B89" s="45" t="s">
        <v>141</v>
      </c>
      <c r="C89" s="52">
        <v>50</v>
      </c>
      <c r="D89" s="52">
        <v>230128</v>
      </c>
      <c r="E89" s="55" t="s">
        <v>1222</v>
      </c>
      <c r="F89" s="45">
        <f t="shared" si="1"/>
        <v>507.8</v>
      </c>
      <c r="G89" s="45" t="s">
        <v>1123</v>
      </c>
    </row>
    <row r="90" spans="1:7" x14ac:dyDescent="0.2">
      <c r="A90" s="51" t="s">
        <v>412</v>
      </c>
      <c r="B90" s="45" t="s">
        <v>413</v>
      </c>
      <c r="C90" s="52">
        <v>42</v>
      </c>
      <c r="D90" s="52">
        <v>648150</v>
      </c>
      <c r="E90" s="55" t="s">
        <v>1223</v>
      </c>
      <c r="F90" s="45">
        <f t="shared" si="1"/>
        <v>665.4</v>
      </c>
      <c r="G90" s="45" t="s">
        <v>1129</v>
      </c>
    </row>
    <row r="91" spans="1:7" x14ac:dyDescent="0.2">
      <c r="A91" s="51" t="s">
        <v>574</v>
      </c>
      <c r="B91" s="45" t="s">
        <v>575</v>
      </c>
      <c r="C91" s="52">
        <v>37</v>
      </c>
      <c r="D91" s="52">
        <v>422476</v>
      </c>
      <c r="E91" s="55" t="s">
        <v>1224</v>
      </c>
      <c r="F91" s="45">
        <f t="shared" si="1"/>
        <v>669.3</v>
      </c>
      <c r="G91" s="45" t="s">
        <v>1132</v>
      </c>
    </row>
    <row r="92" spans="1:7" x14ac:dyDescent="0.2">
      <c r="A92" s="51" t="s">
        <v>198</v>
      </c>
      <c r="B92" s="45" t="s">
        <v>199</v>
      </c>
      <c r="C92" s="52">
        <v>42</v>
      </c>
      <c r="D92" s="52">
        <v>491647</v>
      </c>
      <c r="E92" s="55" t="s">
        <v>1225</v>
      </c>
      <c r="F92" s="45">
        <f t="shared" si="1"/>
        <v>572.20000000000005</v>
      </c>
      <c r="G92" s="45" t="s">
        <v>1128</v>
      </c>
    </row>
    <row r="93" spans="1:7" x14ac:dyDescent="0.2">
      <c r="A93" s="51" t="s">
        <v>414</v>
      </c>
      <c r="B93" s="45" t="s">
        <v>415</v>
      </c>
      <c r="C93" s="52">
        <v>41</v>
      </c>
      <c r="D93" s="52">
        <v>495577</v>
      </c>
      <c r="E93" s="55" t="s">
        <v>1226</v>
      </c>
      <c r="F93" s="45">
        <f t="shared" si="1"/>
        <v>665.4</v>
      </c>
      <c r="G93" s="45" t="s">
        <v>1129</v>
      </c>
    </row>
    <row r="94" spans="1:7" x14ac:dyDescent="0.2">
      <c r="A94" s="51" t="s">
        <v>152</v>
      </c>
      <c r="B94" s="45" t="s">
        <v>153</v>
      </c>
      <c r="C94" s="52">
        <v>43</v>
      </c>
      <c r="D94" s="52">
        <v>189897</v>
      </c>
      <c r="E94" s="55" t="s">
        <v>1227</v>
      </c>
      <c r="F94" s="45">
        <f t="shared" si="1"/>
        <v>540</v>
      </c>
      <c r="G94" s="45" t="s">
        <v>1125</v>
      </c>
    </row>
    <row r="95" spans="1:7" x14ac:dyDescent="0.2">
      <c r="A95" s="51" t="s">
        <v>162</v>
      </c>
      <c r="B95" s="45" t="s">
        <v>163</v>
      </c>
      <c r="C95" s="52">
        <v>35</v>
      </c>
      <c r="D95" s="52">
        <v>280348</v>
      </c>
      <c r="E95" s="55" t="s">
        <v>1228</v>
      </c>
      <c r="F95" s="45" t="str">
        <f t="shared" si="1"/>
        <v>Other</v>
      </c>
      <c r="G95" s="45" t="s">
        <v>1127</v>
      </c>
    </row>
    <row r="96" spans="1:7" x14ac:dyDescent="0.2">
      <c r="A96" s="51" t="s">
        <v>228</v>
      </c>
      <c r="B96" s="45" t="s">
        <v>229</v>
      </c>
      <c r="C96" s="52">
        <v>47</v>
      </c>
      <c r="D96" s="52">
        <v>308641</v>
      </c>
      <c r="E96" s="55" t="s">
        <v>1229</v>
      </c>
      <c r="F96" s="45">
        <f t="shared" si="1"/>
        <v>665.4</v>
      </c>
      <c r="G96" s="45" t="s">
        <v>1129</v>
      </c>
    </row>
    <row r="97" spans="1:7" x14ac:dyDescent="0.2">
      <c r="A97" s="51" t="s">
        <v>126</v>
      </c>
      <c r="B97" s="45" t="s">
        <v>127</v>
      </c>
      <c r="C97" s="52">
        <v>44</v>
      </c>
      <c r="D97" s="52">
        <v>202057</v>
      </c>
      <c r="E97" s="55" t="s">
        <v>1183</v>
      </c>
      <c r="F97" s="45">
        <f t="shared" si="1"/>
        <v>572.20000000000005</v>
      </c>
      <c r="G97" s="45" t="s">
        <v>1128</v>
      </c>
    </row>
    <row r="98" spans="1:7" x14ac:dyDescent="0.2">
      <c r="A98" s="51" t="s">
        <v>270</v>
      </c>
      <c r="B98" s="45" t="s">
        <v>271</v>
      </c>
      <c r="C98" s="52">
        <v>47</v>
      </c>
      <c r="D98" s="52">
        <v>285851</v>
      </c>
      <c r="E98" s="55" t="s">
        <v>1177</v>
      </c>
      <c r="F98" s="45">
        <f t="shared" si="1"/>
        <v>665.4</v>
      </c>
      <c r="G98" s="45" t="s">
        <v>1129</v>
      </c>
    </row>
    <row r="99" spans="1:7" x14ac:dyDescent="0.2">
      <c r="A99" s="51" t="s">
        <v>214</v>
      </c>
      <c r="B99" s="45" t="s">
        <v>215</v>
      </c>
      <c r="C99" s="52">
        <v>48</v>
      </c>
      <c r="D99" s="52">
        <v>272105</v>
      </c>
      <c r="E99" s="55" t="s">
        <v>1230</v>
      </c>
      <c r="F99" s="45" t="str">
        <f t="shared" si="1"/>
        <v>Other</v>
      </c>
      <c r="G99" s="45" t="s">
        <v>1127</v>
      </c>
    </row>
    <row r="100" spans="1:7" x14ac:dyDescent="0.2">
      <c r="A100" s="51" t="s">
        <v>554</v>
      </c>
      <c r="B100" s="45" t="s">
        <v>555</v>
      </c>
      <c r="C100" s="52">
        <v>42</v>
      </c>
      <c r="D100" s="52">
        <v>147334</v>
      </c>
      <c r="E100" s="55" t="s">
        <v>1231</v>
      </c>
      <c r="F100" s="45" t="str">
        <f t="shared" si="1"/>
        <v>Other</v>
      </c>
      <c r="G100" s="45" t="s">
        <v>1117</v>
      </c>
    </row>
    <row r="101" spans="1:7" x14ac:dyDescent="0.2">
      <c r="A101" s="51" t="s">
        <v>366</v>
      </c>
      <c r="B101" s="45" t="s">
        <v>367</v>
      </c>
      <c r="C101" s="52">
        <v>44</v>
      </c>
      <c r="D101" s="52">
        <v>206685</v>
      </c>
      <c r="E101" s="55" t="s">
        <v>1232</v>
      </c>
      <c r="F101" s="45">
        <f t="shared" si="1"/>
        <v>540</v>
      </c>
      <c r="G101" s="45" t="s">
        <v>1125</v>
      </c>
    </row>
    <row r="102" spans="1:7" x14ac:dyDescent="0.2">
      <c r="A102" s="51" t="s">
        <v>216</v>
      </c>
      <c r="B102" s="45" t="s">
        <v>217</v>
      </c>
      <c r="C102" s="52">
        <v>39</v>
      </c>
      <c r="D102" s="52">
        <v>213471</v>
      </c>
      <c r="E102" s="55" t="s">
        <v>1233</v>
      </c>
      <c r="F102" s="45" t="str">
        <f t="shared" si="1"/>
        <v>Other</v>
      </c>
      <c r="G102" s="45" t="s">
        <v>1127</v>
      </c>
    </row>
    <row r="103" spans="1:7" x14ac:dyDescent="0.2">
      <c r="A103" s="51" t="s">
        <v>230</v>
      </c>
      <c r="B103" s="45" t="s">
        <v>231</v>
      </c>
      <c r="C103" s="52">
        <v>43</v>
      </c>
      <c r="D103" s="52">
        <v>223629</v>
      </c>
      <c r="E103" s="55" t="s">
        <v>1234</v>
      </c>
      <c r="F103" s="45">
        <f t="shared" si="1"/>
        <v>665.4</v>
      </c>
      <c r="G103" s="45" t="s">
        <v>1129</v>
      </c>
    </row>
    <row r="104" spans="1:7" x14ac:dyDescent="0.2">
      <c r="A104" s="51" t="s">
        <v>264</v>
      </c>
      <c r="B104" s="45" t="s">
        <v>265</v>
      </c>
      <c r="C104" s="52">
        <v>39</v>
      </c>
      <c r="D104" s="52">
        <v>290546</v>
      </c>
      <c r="E104" s="55" t="s">
        <v>1235</v>
      </c>
      <c r="F104" s="45">
        <f t="shared" si="1"/>
        <v>665.4</v>
      </c>
      <c r="G104" s="45" t="s">
        <v>1129</v>
      </c>
    </row>
    <row r="105" spans="1:7" x14ac:dyDescent="0.2">
      <c r="A105" s="51" t="s">
        <v>336</v>
      </c>
      <c r="B105" s="45" t="s">
        <v>337</v>
      </c>
      <c r="C105" s="52">
        <v>46</v>
      </c>
      <c r="D105" s="52">
        <v>186205</v>
      </c>
      <c r="E105" s="55" t="s">
        <v>1236</v>
      </c>
      <c r="F105" s="45">
        <f t="shared" si="1"/>
        <v>572.20000000000005</v>
      </c>
      <c r="G105" s="45" t="s">
        <v>1128</v>
      </c>
    </row>
    <row r="106" spans="1:7" x14ac:dyDescent="0.2">
      <c r="A106" s="51" t="s">
        <v>576</v>
      </c>
      <c r="B106" s="45" t="s">
        <v>577</v>
      </c>
      <c r="C106" s="52">
        <v>35</v>
      </c>
      <c r="D106" s="52">
        <v>399475</v>
      </c>
      <c r="E106" s="55" t="s">
        <v>1237</v>
      </c>
      <c r="F106" s="45">
        <f t="shared" si="1"/>
        <v>669.3</v>
      </c>
      <c r="G106" s="45" t="s">
        <v>1132</v>
      </c>
    </row>
    <row r="107" spans="1:7" x14ac:dyDescent="0.2">
      <c r="A107" s="51" t="s">
        <v>416</v>
      </c>
      <c r="B107" s="45" t="s">
        <v>417</v>
      </c>
      <c r="C107" s="52">
        <v>39</v>
      </c>
      <c r="D107" s="52">
        <v>468337</v>
      </c>
      <c r="E107" s="55" t="s">
        <v>1238</v>
      </c>
      <c r="F107" s="45">
        <f t="shared" si="1"/>
        <v>665.4</v>
      </c>
      <c r="G107" s="45" t="s">
        <v>1129</v>
      </c>
    </row>
    <row r="108" spans="1:7" x14ac:dyDescent="0.2">
      <c r="A108" s="51" t="s">
        <v>578</v>
      </c>
      <c r="B108" s="45" t="s">
        <v>579</v>
      </c>
      <c r="C108" s="52">
        <v>32</v>
      </c>
      <c r="D108" s="52">
        <v>599308</v>
      </c>
      <c r="E108" s="55" t="s">
        <v>1239</v>
      </c>
      <c r="F108" s="45">
        <f t="shared" si="1"/>
        <v>669.3</v>
      </c>
      <c r="G108" s="45" t="s">
        <v>1132</v>
      </c>
    </row>
    <row r="109" spans="1:7" x14ac:dyDescent="0.2">
      <c r="A109" s="51" t="s">
        <v>15</v>
      </c>
      <c r="B109" s="45" t="s">
        <v>16</v>
      </c>
      <c r="C109" s="52">
        <v>41</v>
      </c>
      <c r="D109" s="52">
        <v>168026</v>
      </c>
      <c r="E109" s="55" t="s">
        <v>1240</v>
      </c>
      <c r="F109" s="45">
        <f t="shared" si="1"/>
        <v>507.8</v>
      </c>
      <c r="G109" s="45" t="s">
        <v>1123</v>
      </c>
    </row>
    <row r="110" spans="1:7" x14ac:dyDescent="0.2">
      <c r="A110" s="51" t="s">
        <v>348</v>
      </c>
      <c r="B110" s="45" t="s">
        <v>349</v>
      </c>
      <c r="C110" s="52">
        <v>50</v>
      </c>
      <c r="D110" s="52">
        <v>263344</v>
      </c>
      <c r="E110" s="55" t="s">
        <v>1241</v>
      </c>
      <c r="F110" s="45">
        <f t="shared" si="1"/>
        <v>476.5</v>
      </c>
      <c r="G110" s="45" t="s">
        <v>1124</v>
      </c>
    </row>
    <row r="111" spans="1:7" x14ac:dyDescent="0.2">
      <c r="A111" s="51" t="s">
        <v>580</v>
      </c>
      <c r="B111" s="45" t="s">
        <v>581</v>
      </c>
      <c r="C111" s="52">
        <v>34</v>
      </c>
      <c r="D111" s="52">
        <v>703385</v>
      </c>
      <c r="E111" s="55" t="s">
        <v>1242</v>
      </c>
      <c r="F111" s="45">
        <f t="shared" si="1"/>
        <v>669.3</v>
      </c>
      <c r="G111" s="45" t="s">
        <v>1132</v>
      </c>
    </row>
    <row r="112" spans="1:7" x14ac:dyDescent="0.2">
      <c r="A112" s="51" t="s">
        <v>308</v>
      </c>
      <c r="B112" s="45" t="s">
        <v>309</v>
      </c>
      <c r="C112" s="52">
        <v>45</v>
      </c>
      <c r="D112" s="52">
        <v>323413</v>
      </c>
      <c r="E112" s="55" t="s">
        <v>1243</v>
      </c>
      <c r="F112" s="45">
        <f t="shared" si="1"/>
        <v>540</v>
      </c>
      <c r="G112" s="45" t="s">
        <v>1125</v>
      </c>
    </row>
    <row r="113" spans="1:7" x14ac:dyDescent="0.2">
      <c r="A113" s="51" t="s">
        <v>582</v>
      </c>
      <c r="B113" s="45" t="s">
        <v>583</v>
      </c>
      <c r="C113" s="52">
        <v>36</v>
      </c>
      <c r="D113" s="52">
        <v>561253</v>
      </c>
      <c r="E113" s="55" t="s">
        <v>1244</v>
      </c>
      <c r="F113" s="45">
        <f t="shared" si="1"/>
        <v>669.3</v>
      </c>
      <c r="G113" s="45" t="s">
        <v>1132</v>
      </c>
    </row>
    <row r="114" spans="1:7" x14ac:dyDescent="0.2">
      <c r="A114" s="51" t="s">
        <v>200</v>
      </c>
      <c r="B114" s="45" t="s">
        <v>201</v>
      </c>
      <c r="C114" s="52">
        <v>37</v>
      </c>
      <c r="D114" s="52">
        <v>291561</v>
      </c>
      <c r="E114" s="55" t="s">
        <v>1245</v>
      </c>
      <c r="F114" s="45">
        <f t="shared" si="1"/>
        <v>572.20000000000005</v>
      </c>
      <c r="G114" s="45" t="s">
        <v>1128</v>
      </c>
    </row>
    <row r="115" spans="1:7" x14ac:dyDescent="0.2">
      <c r="A115" s="51" t="s">
        <v>584</v>
      </c>
      <c r="B115" s="45" t="s">
        <v>585</v>
      </c>
      <c r="C115" s="52">
        <v>38</v>
      </c>
      <c r="D115" s="52">
        <v>502786</v>
      </c>
      <c r="E115" s="55" t="s">
        <v>1246</v>
      </c>
      <c r="F115" s="45">
        <f t="shared" si="1"/>
        <v>669.3</v>
      </c>
      <c r="G115" s="45" t="s">
        <v>1132</v>
      </c>
    </row>
    <row r="116" spans="1:7" x14ac:dyDescent="0.2">
      <c r="A116" s="51" t="s">
        <v>232</v>
      </c>
      <c r="B116" s="45" t="s">
        <v>233</v>
      </c>
      <c r="C116" s="52">
        <v>43</v>
      </c>
      <c r="D116" s="52">
        <v>437500</v>
      </c>
      <c r="E116" s="55" t="s">
        <v>1247</v>
      </c>
      <c r="F116" s="45">
        <f t="shared" si="1"/>
        <v>665.4</v>
      </c>
      <c r="G116" s="45" t="s">
        <v>1129</v>
      </c>
    </row>
    <row r="117" spans="1:7" x14ac:dyDescent="0.2">
      <c r="A117" s="51" t="s">
        <v>5</v>
      </c>
      <c r="B117" s="45" t="s">
        <v>6</v>
      </c>
      <c r="C117" s="52">
        <v>42</v>
      </c>
      <c r="D117" s="52">
        <v>125482</v>
      </c>
      <c r="E117" s="55" t="s">
        <v>1139</v>
      </c>
      <c r="F117" s="45" t="str">
        <f t="shared" si="1"/>
        <v>Other</v>
      </c>
      <c r="G117" s="45" t="s">
        <v>1117</v>
      </c>
    </row>
    <row r="118" spans="1:7" x14ac:dyDescent="0.2">
      <c r="A118" s="51" t="s">
        <v>178</v>
      </c>
      <c r="B118" s="45" t="s">
        <v>179</v>
      </c>
      <c r="C118" s="52">
        <v>43</v>
      </c>
      <c r="D118" s="52">
        <v>245346</v>
      </c>
      <c r="E118" s="55" t="s">
        <v>1248</v>
      </c>
      <c r="F118" s="45">
        <f t="shared" si="1"/>
        <v>665.4</v>
      </c>
      <c r="G118" s="45" t="s">
        <v>1129</v>
      </c>
    </row>
    <row r="119" spans="1:7" x14ac:dyDescent="0.2">
      <c r="A119" s="51" t="s">
        <v>234</v>
      </c>
      <c r="B119" s="45" t="s">
        <v>235</v>
      </c>
      <c r="C119" s="52">
        <v>46</v>
      </c>
      <c r="D119" s="52">
        <v>291051</v>
      </c>
      <c r="E119" s="55" t="s">
        <v>1249</v>
      </c>
      <c r="F119" s="45">
        <f t="shared" si="1"/>
        <v>665.4</v>
      </c>
      <c r="G119" s="45" t="s">
        <v>1129</v>
      </c>
    </row>
    <row r="120" spans="1:7" x14ac:dyDescent="0.2">
      <c r="A120" s="51" t="s">
        <v>586</v>
      </c>
      <c r="B120" s="45" t="s">
        <v>587</v>
      </c>
      <c r="C120" s="52">
        <v>39</v>
      </c>
      <c r="D120" s="52">
        <v>385572</v>
      </c>
      <c r="E120" s="55" t="s">
        <v>1250</v>
      </c>
      <c r="F120" s="45">
        <f t="shared" si="1"/>
        <v>669.3</v>
      </c>
      <c r="G120" s="45" t="s">
        <v>1132</v>
      </c>
    </row>
    <row r="121" spans="1:7" x14ac:dyDescent="0.2">
      <c r="A121" s="51" t="s">
        <v>41</v>
      </c>
      <c r="B121" s="45" t="s">
        <v>683</v>
      </c>
      <c r="C121" s="52">
        <v>48</v>
      </c>
      <c r="D121" s="52">
        <v>257284</v>
      </c>
      <c r="E121" s="55" t="s">
        <v>1251</v>
      </c>
      <c r="F121" s="45" t="str">
        <f t="shared" si="1"/>
        <v>Other</v>
      </c>
      <c r="G121" s="45" t="s">
        <v>1161</v>
      </c>
    </row>
    <row r="122" spans="1:7" x14ac:dyDescent="0.2">
      <c r="A122" s="51" t="s">
        <v>248</v>
      </c>
      <c r="B122" s="45" t="s">
        <v>249</v>
      </c>
      <c r="C122" s="52">
        <v>40</v>
      </c>
      <c r="D122" s="52">
        <v>494153</v>
      </c>
      <c r="E122" s="55" t="s">
        <v>1252</v>
      </c>
      <c r="F122" s="45">
        <f t="shared" si="1"/>
        <v>572.20000000000005</v>
      </c>
      <c r="G122" s="45" t="s">
        <v>1128</v>
      </c>
    </row>
    <row r="123" spans="1:7" x14ac:dyDescent="0.2">
      <c r="A123" s="51" t="s">
        <v>154</v>
      </c>
      <c r="B123" s="45" t="s">
        <v>155</v>
      </c>
      <c r="C123" s="52">
        <v>46</v>
      </c>
      <c r="D123" s="52">
        <v>227331</v>
      </c>
      <c r="E123" s="55" t="s">
        <v>1253</v>
      </c>
      <c r="F123" s="45">
        <f t="shared" si="1"/>
        <v>540</v>
      </c>
      <c r="G123" s="45" t="s">
        <v>1125</v>
      </c>
    </row>
    <row r="124" spans="1:7" x14ac:dyDescent="0.2">
      <c r="A124" s="51" t="s">
        <v>588</v>
      </c>
      <c r="B124" s="45" t="s">
        <v>589</v>
      </c>
      <c r="C124" s="52">
        <v>36</v>
      </c>
      <c r="D124" s="52">
        <v>432341</v>
      </c>
      <c r="E124" s="55" t="s">
        <v>1254</v>
      </c>
      <c r="F124" s="45">
        <f t="shared" si="1"/>
        <v>669.3</v>
      </c>
      <c r="G124" s="45" t="s">
        <v>1132</v>
      </c>
    </row>
    <row r="125" spans="1:7" x14ac:dyDescent="0.2">
      <c r="A125" s="51" t="s">
        <v>310</v>
      </c>
      <c r="B125" s="45" t="s">
        <v>311</v>
      </c>
      <c r="C125" s="52">
        <v>45</v>
      </c>
      <c r="D125" s="52">
        <v>244244</v>
      </c>
      <c r="E125" s="55" t="s">
        <v>1255</v>
      </c>
      <c r="F125" s="45">
        <f t="shared" si="1"/>
        <v>540</v>
      </c>
      <c r="G125" s="45" t="s">
        <v>1125</v>
      </c>
    </row>
    <row r="126" spans="1:7" x14ac:dyDescent="0.2">
      <c r="A126" s="51" t="s">
        <v>452</v>
      </c>
      <c r="B126" s="45" t="s">
        <v>453</v>
      </c>
      <c r="C126" s="52">
        <v>45</v>
      </c>
      <c r="D126" s="52">
        <v>391008</v>
      </c>
      <c r="E126" s="55" t="s">
        <v>1256</v>
      </c>
      <c r="F126" s="45">
        <f t="shared" si="1"/>
        <v>665.4</v>
      </c>
      <c r="G126" s="45" t="s">
        <v>1129</v>
      </c>
    </row>
    <row r="127" spans="1:7" x14ac:dyDescent="0.2">
      <c r="A127" s="51" t="s">
        <v>590</v>
      </c>
      <c r="B127" s="45" t="s">
        <v>591</v>
      </c>
      <c r="C127" s="52">
        <v>36</v>
      </c>
      <c r="D127" s="52">
        <v>427900</v>
      </c>
      <c r="E127" s="55" t="s">
        <v>1257</v>
      </c>
      <c r="F127" s="45">
        <f t="shared" si="1"/>
        <v>669.3</v>
      </c>
      <c r="G127" s="45" t="s">
        <v>1132</v>
      </c>
    </row>
    <row r="128" spans="1:7" x14ac:dyDescent="0.2">
      <c r="A128" s="51" t="s">
        <v>128</v>
      </c>
      <c r="B128" s="45" t="s">
        <v>129</v>
      </c>
      <c r="C128" s="52">
        <v>43</v>
      </c>
      <c r="D128" s="52">
        <v>279654</v>
      </c>
      <c r="E128" s="55" t="s">
        <v>1258</v>
      </c>
      <c r="F128" s="45">
        <f t="shared" si="1"/>
        <v>572.20000000000005</v>
      </c>
      <c r="G128" s="45" t="s">
        <v>1128</v>
      </c>
    </row>
    <row r="129" spans="1:7" x14ac:dyDescent="0.2">
      <c r="A129" s="51" t="s">
        <v>286</v>
      </c>
      <c r="B129" s="45" t="s">
        <v>287</v>
      </c>
      <c r="C129" s="52">
        <v>39</v>
      </c>
      <c r="D129" s="52">
        <v>107148</v>
      </c>
      <c r="E129" s="55" t="s">
        <v>1259</v>
      </c>
      <c r="F129" s="45">
        <f t="shared" si="1"/>
        <v>507.8</v>
      </c>
      <c r="G129" s="45" t="s">
        <v>1123</v>
      </c>
    </row>
    <row r="130" spans="1:7" x14ac:dyDescent="0.2">
      <c r="A130" s="51" t="s">
        <v>408</v>
      </c>
      <c r="B130" s="45" t="s">
        <v>409</v>
      </c>
      <c r="C130" s="52">
        <v>38</v>
      </c>
      <c r="D130" s="52">
        <v>211088</v>
      </c>
      <c r="E130" s="55" t="s">
        <v>1260</v>
      </c>
      <c r="F130" s="45">
        <f t="shared" si="1"/>
        <v>572.20000000000005</v>
      </c>
      <c r="G130" s="45" t="s">
        <v>1128</v>
      </c>
    </row>
    <row r="131" spans="1:7" x14ac:dyDescent="0.2">
      <c r="A131" s="51" t="s">
        <v>91</v>
      </c>
      <c r="B131" s="45" t="s">
        <v>92</v>
      </c>
      <c r="C131" s="52">
        <v>51</v>
      </c>
      <c r="D131" s="52">
        <v>255153</v>
      </c>
      <c r="E131" s="55" t="s">
        <v>1261</v>
      </c>
      <c r="F131" s="45">
        <f t="shared" ref="F131:F194" si="2">IF(G131="South East", 665.4, IF(G131="North West", 507.8, IF(G131="East Midlands", 540, IF(G131="London", 669.3, IF(G131="East", 572.2, IF(G131="Yorkshire and The Humber", 476.5, "Other"))))))</f>
        <v>665.4</v>
      </c>
      <c r="G131" s="45" t="s">
        <v>1129</v>
      </c>
    </row>
    <row r="132" spans="1:7" x14ac:dyDescent="0.2">
      <c r="A132" s="51" t="s">
        <v>592</v>
      </c>
      <c r="B132" s="45" t="s">
        <v>593</v>
      </c>
      <c r="C132" s="52">
        <v>33</v>
      </c>
      <c r="D132" s="52">
        <v>673362</v>
      </c>
      <c r="E132" s="55" t="s">
        <v>1262</v>
      </c>
      <c r="F132" s="45">
        <f t="shared" si="2"/>
        <v>669.3</v>
      </c>
      <c r="G132" s="45" t="s">
        <v>1132</v>
      </c>
    </row>
    <row r="133" spans="1:7" x14ac:dyDescent="0.2">
      <c r="A133" s="51" t="s">
        <v>594</v>
      </c>
      <c r="B133" s="45" t="s">
        <v>595</v>
      </c>
      <c r="C133" s="52">
        <v>39</v>
      </c>
      <c r="D133" s="52">
        <v>1129971</v>
      </c>
      <c r="E133" s="55" t="s">
        <v>1263</v>
      </c>
      <c r="F133" s="45">
        <f t="shared" si="2"/>
        <v>669.3</v>
      </c>
      <c r="G133" s="45" t="s">
        <v>1132</v>
      </c>
    </row>
    <row r="134" spans="1:7" x14ac:dyDescent="0.2">
      <c r="A134" s="51" t="s">
        <v>338</v>
      </c>
      <c r="B134" s="45" t="s">
        <v>339</v>
      </c>
      <c r="C134" s="52">
        <v>47</v>
      </c>
      <c r="D134" s="52">
        <v>243534</v>
      </c>
      <c r="E134" s="55" t="s">
        <v>1264</v>
      </c>
      <c r="F134" s="45">
        <f t="shared" si="2"/>
        <v>572.20000000000005</v>
      </c>
      <c r="G134" s="45" t="s">
        <v>1128</v>
      </c>
    </row>
    <row r="135" spans="1:7" x14ac:dyDescent="0.2">
      <c r="A135" s="51" t="s">
        <v>23</v>
      </c>
      <c r="B135" s="45" t="s">
        <v>670</v>
      </c>
      <c r="C135" s="52">
        <v>36</v>
      </c>
      <c r="D135" s="52">
        <v>117397</v>
      </c>
      <c r="E135" s="55" t="s">
        <v>1265</v>
      </c>
      <c r="F135" s="45" t="str">
        <f t="shared" si="2"/>
        <v>Other</v>
      </c>
      <c r="G135" s="45" t="s">
        <v>1161</v>
      </c>
    </row>
    <row r="136" spans="1:7" x14ac:dyDescent="0.2">
      <c r="A136" s="51" t="s">
        <v>596</v>
      </c>
      <c r="B136" s="45" t="s">
        <v>597</v>
      </c>
      <c r="C136" s="52">
        <v>38</v>
      </c>
      <c r="D136" s="52">
        <v>501788</v>
      </c>
      <c r="E136" s="55" t="s">
        <v>1266</v>
      </c>
      <c r="F136" s="45">
        <f t="shared" si="2"/>
        <v>669.3</v>
      </c>
      <c r="G136" s="45" t="s">
        <v>1132</v>
      </c>
    </row>
    <row r="137" spans="1:7" x14ac:dyDescent="0.2">
      <c r="A137" s="51" t="s">
        <v>548</v>
      </c>
      <c r="B137" s="45" t="s">
        <v>549</v>
      </c>
      <c r="C137" s="52">
        <v>39</v>
      </c>
      <c r="D137" s="52">
        <v>167869</v>
      </c>
      <c r="E137" s="55" t="s">
        <v>1267</v>
      </c>
      <c r="F137" s="45">
        <f t="shared" si="2"/>
        <v>476.5</v>
      </c>
      <c r="G137" s="45" t="s">
        <v>1124</v>
      </c>
    </row>
    <row r="138" spans="1:7" x14ac:dyDescent="0.2">
      <c r="A138" s="51" t="s">
        <v>504</v>
      </c>
      <c r="B138" s="45" t="s">
        <v>505</v>
      </c>
      <c r="C138" s="52">
        <v>39</v>
      </c>
      <c r="D138" s="52">
        <v>142030</v>
      </c>
      <c r="E138" s="55" t="s">
        <v>1268</v>
      </c>
      <c r="F138" s="45">
        <f t="shared" si="2"/>
        <v>507.8</v>
      </c>
      <c r="G138" s="45" t="s">
        <v>1123</v>
      </c>
    </row>
    <row r="139" spans="1:7" x14ac:dyDescent="0.2">
      <c r="A139" s="51" t="s">
        <v>598</v>
      </c>
      <c r="B139" s="45" t="s">
        <v>599</v>
      </c>
      <c r="C139" s="52">
        <v>33</v>
      </c>
      <c r="D139" s="52">
        <v>547505</v>
      </c>
      <c r="E139" s="55" t="s">
        <v>1269</v>
      </c>
      <c r="F139" s="45">
        <f t="shared" si="2"/>
        <v>669.3</v>
      </c>
      <c r="G139" s="45" t="s">
        <v>1132</v>
      </c>
    </row>
    <row r="140" spans="1:7" x14ac:dyDescent="0.2">
      <c r="A140" s="51" t="s">
        <v>288</v>
      </c>
      <c r="B140" s="45" t="s">
        <v>289</v>
      </c>
      <c r="C140" s="52">
        <v>40</v>
      </c>
      <c r="D140" s="52">
        <v>175350</v>
      </c>
      <c r="E140" s="55" t="s">
        <v>1270</v>
      </c>
      <c r="F140" s="45">
        <f t="shared" si="2"/>
        <v>507.8</v>
      </c>
      <c r="G140" s="45" t="s">
        <v>1123</v>
      </c>
    </row>
    <row r="141" spans="1:7" x14ac:dyDescent="0.2">
      <c r="A141" s="51" t="s">
        <v>550</v>
      </c>
      <c r="B141" s="45" t="s">
        <v>551</v>
      </c>
      <c r="C141" s="52">
        <v>36</v>
      </c>
      <c r="D141" s="52">
        <v>211228</v>
      </c>
      <c r="E141" s="55" t="s">
        <v>1271</v>
      </c>
      <c r="F141" s="45">
        <f t="shared" si="2"/>
        <v>476.5</v>
      </c>
      <c r="G141" s="45" t="s">
        <v>1124</v>
      </c>
    </row>
    <row r="142" spans="1:7" x14ac:dyDescent="0.2">
      <c r="A142" s="51" t="s">
        <v>35</v>
      </c>
      <c r="B142" s="45" t="s">
        <v>36</v>
      </c>
      <c r="C142" s="52">
        <v>33</v>
      </c>
      <c r="D142" s="52">
        <v>204208</v>
      </c>
      <c r="E142" s="55" t="s">
        <v>1272</v>
      </c>
      <c r="F142" s="45">
        <f t="shared" si="2"/>
        <v>540</v>
      </c>
      <c r="G142" s="45" t="s">
        <v>1125</v>
      </c>
    </row>
    <row r="143" spans="1:7" x14ac:dyDescent="0.2">
      <c r="A143" s="51" t="s">
        <v>180</v>
      </c>
      <c r="B143" s="45" t="s">
        <v>181</v>
      </c>
      <c r="C143" s="52">
        <v>48</v>
      </c>
      <c r="D143" s="52">
        <v>345310</v>
      </c>
      <c r="E143" s="55" t="s">
        <v>1273</v>
      </c>
      <c r="F143" s="45">
        <f t="shared" si="2"/>
        <v>665.4</v>
      </c>
      <c r="G143" s="45" t="s">
        <v>1129</v>
      </c>
    </row>
    <row r="144" spans="1:7" x14ac:dyDescent="0.2">
      <c r="A144" s="51" t="s">
        <v>600</v>
      </c>
      <c r="B144" s="45" t="s">
        <v>601</v>
      </c>
      <c r="C144" s="52">
        <v>35</v>
      </c>
      <c r="D144" s="52">
        <v>458056</v>
      </c>
      <c r="E144" s="55" t="s">
        <v>1274</v>
      </c>
      <c r="F144" s="45">
        <f t="shared" si="2"/>
        <v>669.3</v>
      </c>
      <c r="G144" s="45" t="s">
        <v>1132</v>
      </c>
    </row>
    <row r="145" spans="1:7" x14ac:dyDescent="0.2">
      <c r="A145" s="51" t="s">
        <v>394</v>
      </c>
      <c r="B145" s="45" t="s">
        <v>395</v>
      </c>
      <c r="C145" s="52">
        <v>46</v>
      </c>
      <c r="D145" s="52">
        <v>280163</v>
      </c>
      <c r="E145" s="55" t="s">
        <v>1275</v>
      </c>
      <c r="F145" s="45" t="str">
        <f t="shared" si="2"/>
        <v>Other</v>
      </c>
      <c r="G145" s="45" t="s">
        <v>1126</v>
      </c>
    </row>
    <row r="146" spans="1:7" x14ac:dyDescent="0.2">
      <c r="A146" s="51" t="s">
        <v>322</v>
      </c>
      <c r="B146" s="45" t="s">
        <v>323</v>
      </c>
      <c r="C146" s="52">
        <v>33</v>
      </c>
      <c r="D146" s="52">
        <v>167478</v>
      </c>
      <c r="E146" s="55" t="s">
        <v>1276</v>
      </c>
      <c r="F146" s="45">
        <f t="shared" si="2"/>
        <v>540</v>
      </c>
      <c r="G146" s="45" t="s">
        <v>1125</v>
      </c>
    </row>
    <row r="147" spans="1:7" x14ac:dyDescent="0.2">
      <c r="A147" s="51" t="s">
        <v>506</v>
      </c>
      <c r="B147" s="45" t="s">
        <v>507</v>
      </c>
      <c r="C147" s="52">
        <v>35</v>
      </c>
      <c r="D147" s="52">
        <v>159660</v>
      </c>
      <c r="E147" s="55" t="s">
        <v>1277</v>
      </c>
      <c r="F147" s="45">
        <f t="shared" si="2"/>
        <v>507.8</v>
      </c>
      <c r="G147" s="45" t="s">
        <v>1123</v>
      </c>
    </row>
    <row r="148" spans="1:7" x14ac:dyDescent="0.2">
      <c r="A148" s="51" t="s">
        <v>63</v>
      </c>
      <c r="B148" s="45" t="s">
        <v>64</v>
      </c>
      <c r="C148" s="52">
        <v>34</v>
      </c>
      <c r="D148" s="52">
        <v>242963</v>
      </c>
      <c r="E148" s="55" t="s">
        <v>1278</v>
      </c>
      <c r="F148" s="45">
        <f t="shared" si="2"/>
        <v>572.20000000000005</v>
      </c>
      <c r="G148" s="45" t="s">
        <v>1128</v>
      </c>
    </row>
    <row r="149" spans="1:7" x14ac:dyDescent="0.2">
      <c r="A149" s="51" t="s">
        <v>266</v>
      </c>
      <c r="B149" s="45" t="s">
        <v>267</v>
      </c>
      <c r="C149" s="52">
        <v>41</v>
      </c>
      <c r="D149" s="52">
        <v>313622</v>
      </c>
      <c r="E149" s="55" t="s">
        <v>1279</v>
      </c>
      <c r="F149" s="45">
        <f t="shared" si="2"/>
        <v>665.4</v>
      </c>
      <c r="G149" s="45" t="s">
        <v>1129</v>
      </c>
    </row>
    <row r="150" spans="1:7" x14ac:dyDescent="0.2">
      <c r="A150" s="51" t="s">
        <v>202</v>
      </c>
      <c r="B150" s="45" t="s">
        <v>203</v>
      </c>
      <c r="C150" s="52">
        <v>48</v>
      </c>
      <c r="D150" s="52">
        <v>371083</v>
      </c>
      <c r="E150" s="55" t="s">
        <v>1280</v>
      </c>
      <c r="F150" s="45">
        <f t="shared" si="2"/>
        <v>572.20000000000005</v>
      </c>
      <c r="G150" s="45" t="s">
        <v>1128</v>
      </c>
    </row>
    <row r="151" spans="1:7" x14ac:dyDescent="0.2">
      <c r="A151" s="51" t="s">
        <v>460</v>
      </c>
      <c r="B151" s="45" t="s">
        <v>461</v>
      </c>
      <c r="C151" s="52">
        <v>50</v>
      </c>
      <c r="D151" s="52">
        <v>288347</v>
      </c>
      <c r="E151" s="55" t="s">
        <v>1281</v>
      </c>
      <c r="F151" s="45" t="str">
        <f t="shared" si="2"/>
        <v>Other</v>
      </c>
      <c r="G151" s="45" t="s">
        <v>1126</v>
      </c>
    </row>
    <row r="152" spans="1:7" x14ac:dyDescent="0.2">
      <c r="A152" s="51" t="s">
        <v>488</v>
      </c>
      <c r="B152" s="45" t="s">
        <v>489</v>
      </c>
      <c r="C152" s="52">
        <v>31</v>
      </c>
      <c r="D152" s="52">
        <v>203169</v>
      </c>
      <c r="E152" s="55" t="s">
        <v>1282</v>
      </c>
      <c r="F152" s="45">
        <f t="shared" si="2"/>
        <v>507.8</v>
      </c>
      <c r="G152" s="45" t="s">
        <v>1123</v>
      </c>
    </row>
    <row r="153" spans="1:7" x14ac:dyDescent="0.2">
      <c r="A153" s="51" t="s">
        <v>368</v>
      </c>
      <c r="B153" s="45" t="s">
        <v>369</v>
      </c>
      <c r="C153" s="52">
        <v>41</v>
      </c>
      <c r="D153" s="52">
        <v>154237</v>
      </c>
      <c r="E153" s="55" t="s">
        <v>1265</v>
      </c>
      <c r="F153" s="45">
        <f t="shared" si="2"/>
        <v>540</v>
      </c>
      <c r="G153" s="45" t="s">
        <v>1125</v>
      </c>
    </row>
    <row r="154" spans="1:7" x14ac:dyDescent="0.2">
      <c r="A154" s="51" t="s">
        <v>69</v>
      </c>
      <c r="B154" s="45" t="s">
        <v>70</v>
      </c>
      <c r="C154" s="52">
        <v>38</v>
      </c>
      <c r="D154" s="52">
        <v>260518</v>
      </c>
      <c r="E154" s="55" t="s">
        <v>1283</v>
      </c>
      <c r="F154" s="45">
        <f t="shared" si="2"/>
        <v>665.4</v>
      </c>
      <c r="G154" s="45" t="s">
        <v>1129</v>
      </c>
    </row>
    <row r="155" spans="1:7" x14ac:dyDescent="0.2">
      <c r="A155" s="51" t="s">
        <v>312</v>
      </c>
      <c r="B155" s="45" t="s">
        <v>313</v>
      </c>
      <c r="C155" s="52">
        <v>47</v>
      </c>
      <c r="D155" s="52">
        <v>272866</v>
      </c>
      <c r="E155" s="55" t="s">
        <v>1284</v>
      </c>
      <c r="F155" s="45">
        <f t="shared" si="2"/>
        <v>540</v>
      </c>
      <c r="G155" s="45" t="s">
        <v>1125</v>
      </c>
    </row>
    <row r="156" spans="1:7" x14ac:dyDescent="0.2">
      <c r="A156" s="51" t="s">
        <v>384</v>
      </c>
      <c r="B156" s="45" t="s">
        <v>385</v>
      </c>
      <c r="C156" s="52">
        <v>47</v>
      </c>
      <c r="D156" s="52">
        <v>285346</v>
      </c>
      <c r="E156" s="55" t="s">
        <v>1285</v>
      </c>
      <c r="F156" s="45" t="str">
        <f t="shared" si="2"/>
        <v>Other</v>
      </c>
      <c r="G156" s="45" t="s">
        <v>1127</v>
      </c>
    </row>
    <row r="157" spans="1:7" x14ac:dyDescent="0.2">
      <c r="A157" s="51" t="s">
        <v>602</v>
      </c>
      <c r="B157" s="45" t="s">
        <v>603</v>
      </c>
      <c r="C157" s="52">
        <v>37</v>
      </c>
      <c r="D157" s="52">
        <v>545179</v>
      </c>
      <c r="E157" s="55" t="s">
        <v>1286</v>
      </c>
      <c r="F157" s="45">
        <f t="shared" si="2"/>
        <v>669.3</v>
      </c>
      <c r="G157" s="45" t="s">
        <v>1132</v>
      </c>
    </row>
    <row r="158" spans="1:7" x14ac:dyDescent="0.2">
      <c r="A158" s="51" t="s">
        <v>164</v>
      </c>
      <c r="B158" s="45" t="s">
        <v>165</v>
      </c>
      <c r="C158" s="52">
        <v>46</v>
      </c>
      <c r="D158" s="52">
        <v>274732</v>
      </c>
      <c r="E158" s="55" t="s">
        <v>1271</v>
      </c>
      <c r="F158" s="45" t="str">
        <f t="shared" si="2"/>
        <v>Other</v>
      </c>
      <c r="G158" s="45" t="s">
        <v>1127</v>
      </c>
    </row>
    <row r="159" spans="1:7" x14ac:dyDescent="0.2">
      <c r="A159" s="51" t="s">
        <v>410</v>
      </c>
      <c r="B159" s="45" t="s">
        <v>411</v>
      </c>
      <c r="C159" s="52">
        <v>48</v>
      </c>
      <c r="D159" s="52">
        <v>294666</v>
      </c>
      <c r="E159" s="55" t="s">
        <v>1141</v>
      </c>
      <c r="F159" s="45">
        <f t="shared" si="2"/>
        <v>572.20000000000005</v>
      </c>
      <c r="G159" s="45" t="s">
        <v>1128</v>
      </c>
    </row>
    <row r="160" spans="1:7" x14ac:dyDescent="0.2">
      <c r="A160" s="51" t="s">
        <v>454</v>
      </c>
      <c r="B160" s="45" t="s">
        <v>455</v>
      </c>
      <c r="C160" s="52">
        <v>43</v>
      </c>
      <c r="D160" s="52">
        <v>403382</v>
      </c>
      <c r="E160" s="55" t="s">
        <v>1287</v>
      </c>
      <c r="F160" s="45">
        <f t="shared" si="2"/>
        <v>665.4</v>
      </c>
      <c r="G160" s="45" t="s">
        <v>1129</v>
      </c>
    </row>
    <row r="161" spans="1:7" x14ac:dyDescent="0.2">
      <c r="A161" s="51" t="s">
        <v>7</v>
      </c>
      <c r="B161" s="45" t="s">
        <v>8</v>
      </c>
      <c r="C161" s="52">
        <v>37</v>
      </c>
      <c r="D161" s="52">
        <v>125115</v>
      </c>
      <c r="E161" s="55" t="s">
        <v>1216</v>
      </c>
      <c r="F161" s="45" t="str">
        <f t="shared" si="2"/>
        <v>Other</v>
      </c>
      <c r="G161" s="45" t="s">
        <v>1117</v>
      </c>
    </row>
    <row r="162" spans="1:7" x14ac:dyDescent="0.2">
      <c r="A162" s="51" t="s">
        <v>83</v>
      </c>
      <c r="B162" s="45" t="s">
        <v>84</v>
      </c>
      <c r="C162" s="52">
        <v>37</v>
      </c>
      <c r="D162" s="52">
        <v>271641</v>
      </c>
      <c r="E162" s="55" t="s">
        <v>1288</v>
      </c>
      <c r="F162" s="45">
        <f t="shared" si="2"/>
        <v>665.4</v>
      </c>
      <c r="G162" s="45" t="s">
        <v>1129</v>
      </c>
    </row>
    <row r="163" spans="1:7" x14ac:dyDescent="0.2">
      <c r="A163" s="51" t="s">
        <v>236</v>
      </c>
      <c r="B163" s="45" t="s">
        <v>237</v>
      </c>
      <c r="C163" s="52">
        <v>51</v>
      </c>
      <c r="D163" s="52">
        <v>364425</v>
      </c>
      <c r="E163" s="55" t="s">
        <v>1289</v>
      </c>
      <c r="F163" s="45">
        <f t="shared" si="2"/>
        <v>665.4</v>
      </c>
      <c r="G163" s="45" t="s">
        <v>1129</v>
      </c>
    </row>
    <row r="164" spans="1:7" x14ac:dyDescent="0.2">
      <c r="A164" s="51" t="s">
        <v>370</v>
      </c>
      <c r="B164" s="45" t="s">
        <v>371</v>
      </c>
      <c r="C164" s="52">
        <v>45</v>
      </c>
      <c r="D164" s="52">
        <v>198338</v>
      </c>
      <c r="E164" s="55" t="s">
        <v>1290</v>
      </c>
      <c r="F164" s="45">
        <f t="shared" si="2"/>
        <v>540</v>
      </c>
      <c r="G164" s="45" t="s">
        <v>1125</v>
      </c>
    </row>
    <row r="165" spans="1:7" x14ac:dyDescent="0.2">
      <c r="A165" s="51" t="s">
        <v>522</v>
      </c>
      <c r="B165" s="45" t="s">
        <v>523</v>
      </c>
      <c r="C165" s="52">
        <v>34</v>
      </c>
      <c r="D165" s="52">
        <v>177821</v>
      </c>
      <c r="E165" s="55" t="s">
        <v>1291</v>
      </c>
      <c r="F165" s="45" t="str">
        <f t="shared" si="2"/>
        <v>Other</v>
      </c>
      <c r="G165" s="45" t="s">
        <v>1117</v>
      </c>
    </row>
    <row r="166" spans="1:7" x14ac:dyDescent="0.2">
      <c r="A166" s="51" t="s">
        <v>396</v>
      </c>
      <c r="B166" s="45" t="s">
        <v>397</v>
      </c>
      <c r="C166" s="52">
        <v>43</v>
      </c>
      <c r="D166" s="52">
        <v>165937</v>
      </c>
      <c r="E166" s="55" t="s">
        <v>1292</v>
      </c>
      <c r="F166" s="45" t="str">
        <f t="shared" si="2"/>
        <v>Other</v>
      </c>
      <c r="G166" s="45" t="s">
        <v>1126</v>
      </c>
    </row>
    <row r="167" spans="1:7" x14ac:dyDescent="0.2">
      <c r="A167" s="51" t="s">
        <v>604</v>
      </c>
      <c r="B167" s="45" t="s">
        <v>605</v>
      </c>
      <c r="C167" s="52">
        <v>32</v>
      </c>
      <c r="D167" s="52">
        <v>382016</v>
      </c>
      <c r="E167" s="55" t="s">
        <v>1257</v>
      </c>
      <c r="F167" s="45">
        <f t="shared" si="2"/>
        <v>669.3</v>
      </c>
      <c r="G167" s="45" t="s">
        <v>1132</v>
      </c>
    </row>
    <row r="168" spans="1:7" x14ac:dyDescent="0.2">
      <c r="A168" s="51" t="s">
        <v>166</v>
      </c>
      <c r="B168" s="45" t="s">
        <v>167</v>
      </c>
      <c r="C168" s="52">
        <v>48</v>
      </c>
      <c r="D168" s="52">
        <v>280072</v>
      </c>
      <c r="E168" s="55" t="s">
        <v>1293</v>
      </c>
      <c r="F168" s="45" t="str">
        <f t="shared" si="2"/>
        <v>Other</v>
      </c>
      <c r="G168" s="45" t="s">
        <v>1127</v>
      </c>
    </row>
    <row r="169" spans="1:7" x14ac:dyDescent="0.2">
      <c r="A169" s="51" t="s">
        <v>156</v>
      </c>
      <c r="B169" s="45" t="s">
        <v>157</v>
      </c>
      <c r="C169" s="52">
        <v>47</v>
      </c>
      <c r="D169" s="52">
        <v>222373</v>
      </c>
      <c r="E169" s="55" t="s">
        <v>1278</v>
      </c>
      <c r="F169" s="45">
        <f t="shared" si="2"/>
        <v>540</v>
      </c>
      <c r="G169" s="45" t="s">
        <v>1125</v>
      </c>
    </row>
    <row r="170" spans="1:7" x14ac:dyDescent="0.2">
      <c r="A170" s="51" t="s">
        <v>27</v>
      </c>
      <c r="B170" s="45" t="s">
        <v>30</v>
      </c>
      <c r="C170" s="52">
        <v>43</v>
      </c>
      <c r="D170" s="52">
        <v>162999</v>
      </c>
      <c r="E170" s="55" t="s">
        <v>1294</v>
      </c>
      <c r="F170" s="45">
        <f t="shared" si="2"/>
        <v>476.5</v>
      </c>
      <c r="G170" s="45" t="s">
        <v>1124</v>
      </c>
    </row>
    <row r="171" spans="1:7" x14ac:dyDescent="0.2">
      <c r="A171" s="51" t="s">
        <v>250</v>
      </c>
      <c r="B171" s="45" t="s">
        <v>251</v>
      </c>
      <c r="C171" s="52">
        <v>42</v>
      </c>
      <c r="D171" s="52">
        <v>374756</v>
      </c>
      <c r="E171" s="55" t="s">
        <v>1295</v>
      </c>
      <c r="F171" s="45">
        <f t="shared" si="2"/>
        <v>572.20000000000005</v>
      </c>
      <c r="G171" s="45" t="s">
        <v>1128</v>
      </c>
    </row>
    <row r="172" spans="1:7" x14ac:dyDescent="0.2">
      <c r="A172" s="51" t="s">
        <v>324</v>
      </c>
      <c r="B172" s="45" t="s">
        <v>325</v>
      </c>
      <c r="C172" s="52">
        <v>46</v>
      </c>
      <c r="D172" s="52">
        <v>226023</v>
      </c>
      <c r="E172" s="55" t="s">
        <v>1217</v>
      </c>
      <c r="F172" s="45">
        <f t="shared" si="2"/>
        <v>540</v>
      </c>
      <c r="G172" s="45" t="s">
        <v>1125</v>
      </c>
    </row>
    <row r="173" spans="1:7" x14ac:dyDescent="0.2">
      <c r="A173" s="51" t="s">
        <v>29</v>
      </c>
      <c r="B173" s="45" t="s">
        <v>30</v>
      </c>
      <c r="C173" s="52">
        <v>44</v>
      </c>
      <c r="D173" s="52">
        <v>162999</v>
      </c>
      <c r="E173" s="55" t="s">
        <v>1294</v>
      </c>
      <c r="F173" s="45">
        <f t="shared" si="2"/>
        <v>476.5</v>
      </c>
      <c r="G173" s="45" t="s">
        <v>1124</v>
      </c>
    </row>
    <row r="174" spans="1:7" x14ac:dyDescent="0.2">
      <c r="A174" s="51" t="s">
        <v>340</v>
      </c>
      <c r="B174" s="45" t="s">
        <v>341</v>
      </c>
      <c r="C174" s="52">
        <v>54</v>
      </c>
      <c r="D174" s="52">
        <v>281947</v>
      </c>
      <c r="E174" s="55" t="s">
        <v>1296</v>
      </c>
      <c r="F174" s="45">
        <f t="shared" si="2"/>
        <v>572.20000000000005</v>
      </c>
      <c r="G174" s="45" t="s">
        <v>1128</v>
      </c>
    </row>
    <row r="175" spans="1:7" x14ac:dyDescent="0.2">
      <c r="A175" s="51" t="s">
        <v>119</v>
      </c>
      <c r="B175" s="45" t="s">
        <v>693</v>
      </c>
      <c r="C175" s="52">
        <v>40</v>
      </c>
      <c r="D175" s="52">
        <v>244691</v>
      </c>
      <c r="E175" s="55" t="s">
        <v>1297</v>
      </c>
      <c r="F175" s="45" t="str">
        <f t="shared" si="2"/>
        <v>Other</v>
      </c>
      <c r="G175" s="45" t="s">
        <v>1161</v>
      </c>
    </row>
    <row r="176" spans="1:7" x14ac:dyDescent="0.2">
      <c r="A176" s="51" t="s">
        <v>51</v>
      </c>
      <c r="B176" s="45" t="s">
        <v>52</v>
      </c>
      <c r="C176" s="52">
        <v>45</v>
      </c>
      <c r="D176" s="52">
        <v>279484</v>
      </c>
      <c r="E176" s="55" t="s">
        <v>1218</v>
      </c>
      <c r="F176" s="45" t="str">
        <f t="shared" si="2"/>
        <v>Other</v>
      </c>
      <c r="G176" s="45" t="s">
        <v>1127</v>
      </c>
    </row>
    <row r="177" spans="1:7" x14ac:dyDescent="0.2">
      <c r="A177" s="51" t="s">
        <v>524</v>
      </c>
      <c r="B177" s="45" t="s">
        <v>525</v>
      </c>
      <c r="C177" s="52">
        <v>43</v>
      </c>
      <c r="D177" s="52">
        <v>186130</v>
      </c>
      <c r="E177" s="55" t="s">
        <v>1298</v>
      </c>
      <c r="F177" s="45" t="str">
        <f t="shared" si="2"/>
        <v>Other</v>
      </c>
      <c r="G177" s="45" t="s">
        <v>1117</v>
      </c>
    </row>
    <row r="178" spans="1:7" x14ac:dyDescent="0.2">
      <c r="A178" s="51" t="s">
        <v>434</v>
      </c>
      <c r="B178" s="45" t="s">
        <v>435</v>
      </c>
      <c r="C178" s="52">
        <v>45</v>
      </c>
      <c r="D178" s="52">
        <v>220166</v>
      </c>
      <c r="E178" s="55" t="s">
        <v>1299</v>
      </c>
      <c r="F178" s="45" t="str">
        <f t="shared" si="2"/>
        <v>Other</v>
      </c>
      <c r="G178" s="45" t="s">
        <v>1126</v>
      </c>
    </row>
    <row r="179" spans="1:7" x14ac:dyDescent="0.2">
      <c r="A179" s="51" t="s">
        <v>314</v>
      </c>
      <c r="B179" s="45" t="s">
        <v>315</v>
      </c>
      <c r="C179" s="52">
        <v>43</v>
      </c>
      <c r="D179" s="52">
        <v>231152</v>
      </c>
      <c r="E179" s="55" t="s">
        <v>1300</v>
      </c>
      <c r="F179" s="45">
        <f t="shared" si="2"/>
        <v>540</v>
      </c>
      <c r="G179" s="45" t="s">
        <v>1125</v>
      </c>
    </row>
    <row r="180" spans="1:7" x14ac:dyDescent="0.2">
      <c r="A180" s="51" t="s">
        <v>111</v>
      </c>
      <c r="B180" s="45" t="s">
        <v>112</v>
      </c>
      <c r="C180" s="52">
        <v>48</v>
      </c>
      <c r="D180" s="52">
        <v>164879</v>
      </c>
      <c r="E180" s="55" t="s">
        <v>1301</v>
      </c>
      <c r="F180" s="45" t="str">
        <f t="shared" si="2"/>
        <v>Other</v>
      </c>
      <c r="G180" s="45" t="s">
        <v>1117</v>
      </c>
    </row>
    <row r="181" spans="1:7" x14ac:dyDescent="0.2">
      <c r="A181" s="51" t="s">
        <v>342</v>
      </c>
      <c r="B181" s="45" t="s">
        <v>343</v>
      </c>
      <c r="C181" s="52">
        <v>34</v>
      </c>
      <c r="D181" s="52">
        <v>215448</v>
      </c>
      <c r="E181" s="55" t="s">
        <v>1302</v>
      </c>
      <c r="F181" s="45">
        <f t="shared" si="2"/>
        <v>572.20000000000005</v>
      </c>
      <c r="G181" s="45" t="s">
        <v>1128</v>
      </c>
    </row>
    <row r="182" spans="1:7" x14ac:dyDescent="0.2">
      <c r="A182" s="51" t="s">
        <v>39</v>
      </c>
      <c r="B182" s="45" t="s">
        <v>40</v>
      </c>
      <c r="C182" s="52">
        <v>31</v>
      </c>
      <c r="D182" s="52">
        <v>198821</v>
      </c>
      <c r="E182" s="55" t="s">
        <v>1303</v>
      </c>
      <c r="F182" s="45">
        <f t="shared" si="2"/>
        <v>540</v>
      </c>
      <c r="G182" s="45" t="s">
        <v>1125</v>
      </c>
    </row>
    <row r="183" spans="1:7" x14ac:dyDescent="0.2">
      <c r="A183" s="51" t="s">
        <v>436</v>
      </c>
      <c r="B183" s="45" t="s">
        <v>437</v>
      </c>
      <c r="C183" s="52">
        <v>40</v>
      </c>
      <c r="D183" s="52">
        <v>197832</v>
      </c>
      <c r="E183" s="55" t="s">
        <v>1304</v>
      </c>
      <c r="F183" s="45" t="str">
        <f t="shared" si="2"/>
        <v>Other</v>
      </c>
      <c r="G183" s="45" t="s">
        <v>1126</v>
      </c>
    </row>
    <row r="184" spans="1:7" x14ac:dyDescent="0.2">
      <c r="A184" s="51" t="s">
        <v>490</v>
      </c>
      <c r="B184" s="45" t="s">
        <v>491</v>
      </c>
      <c r="C184" s="52">
        <v>37</v>
      </c>
      <c r="D184" s="52">
        <v>162245</v>
      </c>
      <c r="E184" s="55" t="s">
        <v>1305</v>
      </c>
      <c r="F184" s="45">
        <f t="shared" si="2"/>
        <v>507.8</v>
      </c>
      <c r="G184" s="45" t="s">
        <v>1123</v>
      </c>
    </row>
    <row r="185" spans="1:7" x14ac:dyDescent="0.2">
      <c r="A185" s="51" t="s">
        <v>376</v>
      </c>
      <c r="B185" s="45" t="s">
        <v>377</v>
      </c>
      <c r="C185" s="52">
        <v>31</v>
      </c>
      <c r="D185" s="52">
        <v>439740</v>
      </c>
      <c r="E185" s="55" t="s">
        <v>1306</v>
      </c>
      <c r="F185" s="45">
        <f t="shared" si="2"/>
        <v>665.4</v>
      </c>
      <c r="G185" s="45" t="s">
        <v>1129</v>
      </c>
    </row>
    <row r="186" spans="1:7" x14ac:dyDescent="0.2">
      <c r="A186" s="51" t="s">
        <v>290</v>
      </c>
      <c r="B186" s="45" t="s">
        <v>291</v>
      </c>
      <c r="C186" s="52">
        <v>39</v>
      </c>
      <c r="D186" s="52">
        <v>120840</v>
      </c>
      <c r="E186" s="55" t="s">
        <v>1307</v>
      </c>
      <c r="F186" s="45">
        <f t="shared" si="2"/>
        <v>507.8</v>
      </c>
      <c r="G186" s="45" t="s">
        <v>1123</v>
      </c>
    </row>
    <row r="187" spans="1:7" x14ac:dyDescent="0.2">
      <c r="A187" s="51" t="s">
        <v>61</v>
      </c>
      <c r="B187" s="45" t="s">
        <v>62</v>
      </c>
      <c r="C187" s="52">
        <v>36</v>
      </c>
      <c r="D187" s="52">
        <v>206329</v>
      </c>
      <c r="E187" s="55" t="s">
        <v>1308</v>
      </c>
      <c r="F187" s="45">
        <f t="shared" si="2"/>
        <v>572.20000000000005</v>
      </c>
      <c r="G187" s="45" t="s">
        <v>1128</v>
      </c>
    </row>
    <row r="188" spans="1:7" x14ac:dyDescent="0.2">
      <c r="A188" s="51" t="s">
        <v>55</v>
      </c>
      <c r="B188" s="45" t="s">
        <v>56</v>
      </c>
      <c r="C188" s="52">
        <v>39</v>
      </c>
      <c r="D188" s="52">
        <v>188957</v>
      </c>
      <c r="E188" s="55" t="s">
        <v>1309</v>
      </c>
      <c r="F188" s="45" t="str">
        <f t="shared" si="2"/>
        <v>Other</v>
      </c>
      <c r="G188" s="45" t="s">
        <v>1127</v>
      </c>
    </row>
    <row r="189" spans="1:7" x14ac:dyDescent="0.2">
      <c r="A189" s="51" t="s">
        <v>87</v>
      </c>
      <c r="B189" s="45" t="s">
        <v>88</v>
      </c>
      <c r="C189" s="52">
        <v>35</v>
      </c>
      <c r="D189" s="52">
        <v>225219</v>
      </c>
      <c r="E189" s="55" t="s">
        <v>1310</v>
      </c>
      <c r="F189" s="45">
        <f t="shared" si="2"/>
        <v>665.4</v>
      </c>
      <c r="G189" s="45" t="s">
        <v>1129</v>
      </c>
    </row>
    <row r="190" spans="1:7" x14ac:dyDescent="0.2">
      <c r="A190" s="51" t="s">
        <v>292</v>
      </c>
      <c r="B190" s="45" t="s">
        <v>293</v>
      </c>
      <c r="C190" s="52">
        <v>36</v>
      </c>
      <c r="D190" s="52">
        <v>143743</v>
      </c>
      <c r="E190" s="55" t="s">
        <v>1311</v>
      </c>
      <c r="F190" s="45">
        <f t="shared" si="2"/>
        <v>507.8</v>
      </c>
      <c r="G190" s="45" t="s">
        <v>1123</v>
      </c>
    </row>
    <row r="191" spans="1:7" x14ac:dyDescent="0.2">
      <c r="A191" s="51" t="s">
        <v>75</v>
      </c>
      <c r="B191" s="45" t="s">
        <v>76</v>
      </c>
      <c r="C191" s="52">
        <v>35</v>
      </c>
      <c r="D191" s="52">
        <v>297944</v>
      </c>
      <c r="E191" s="55" t="s">
        <v>1312</v>
      </c>
      <c r="F191" s="45">
        <f t="shared" si="2"/>
        <v>665.4</v>
      </c>
      <c r="G191" s="45" t="s">
        <v>1129</v>
      </c>
    </row>
    <row r="192" spans="1:7" x14ac:dyDescent="0.2">
      <c r="A192" s="51" t="s">
        <v>9</v>
      </c>
      <c r="B192" s="45" t="s">
        <v>10</v>
      </c>
      <c r="C192" s="52">
        <v>46</v>
      </c>
      <c r="D192" s="52">
        <v>138156</v>
      </c>
      <c r="E192" s="55" t="s">
        <v>1313</v>
      </c>
      <c r="F192" s="45" t="str">
        <f t="shared" si="2"/>
        <v>Other</v>
      </c>
      <c r="G192" s="45" t="s">
        <v>1117</v>
      </c>
    </row>
    <row r="193" spans="1:7" x14ac:dyDescent="0.2">
      <c r="A193" s="51" t="s">
        <v>462</v>
      </c>
      <c r="B193" s="45" t="s">
        <v>463</v>
      </c>
      <c r="C193" s="52">
        <v>40</v>
      </c>
      <c r="D193" s="52">
        <v>235097</v>
      </c>
      <c r="E193" s="55" t="s">
        <v>1314</v>
      </c>
      <c r="F193" s="45" t="str">
        <f t="shared" si="2"/>
        <v>Other</v>
      </c>
      <c r="G193" s="45" t="s">
        <v>1126</v>
      </c>
    </row>
    <row r="194" spans="1:7" x14ac:dyDescent="0.2">
      <c r="A194" s="51" t="s">
        <v>420</v>
      </c>
      <c r="B194" s="45" t="s">
        <v>421</v>
      </c>
      <c r="C194" s="52">
        <v>41</v>
      </c>
      <c r="D194" s="52">
        <v>451219</v>
      </c>
      <c r="E194" s="55" t="s">
        <v>1315</v>
      </c>
      <c r="F194" s="45">
        <f t="shared" si="2"/>
        <v>665.4</v>
      </c>
      <c r="G194" s="45" t="s">
        <v>1129</v>
      </c>
    </row>
    <row r="195" spans="1:7" x14ac:dyDescent="0.2">
      <c r="A195" s="51" t="s">
        <v>294</v>
      </c>
      <c r="B195" s="45" t="s">
        <v>295</v>
      </c>
      <c r="C195" s="52">
        <v>48</v>
      </c>
      <c r="D195" s="52">
        <v>238442</v>
      </c>
      <c r="E195" s="55" t="s">
        <v>1316</v>
      </c>
      <c r="F195" s="45">
        <f t="shared" ref="F195:F258" si="3">IF(G195="South East", 665.4, IF(G195="North West", 507.8, IF(G195="East Midlands", 540, IF(G195="London", 669.3, IF(G195="East", 572.2, IF(G195="Yorkshire and The Humber", 476.5, "Other"))))))</f>
        <v>507.8</v>
      </c>
      <c r="G195" s="45" t="s">
        <v>1123</v>
      </c>
    </row>
    <row r="196" spans="1:7" x14ac:dyDescent="0.2">
      <c r="A196" s="51" t="s">
        <v>608</v>
      </c>
      <c r="B196" s="45" t="s">
        <v>609</v>
      </c>
      <c r="C196" s="52">
        <v>41</v>
      </c>
      <c r="D196" s="52">
        <v>696476</v>
      </c>
      <c r="E196" s="55" t="s">
        <v>1317</v>
      </c>
      <c r="F196" s="45">
        <f t="shared" si="3"/>
        <v>669.3</v>
      </c>
      <c r="G196" s="45" t="s">
        <v>1132</v>
      </c>
    </row>
    <row r="197" spans="1:7" x14ac:dyDescent="0.2">
      <c r="A197" s="51" t="s">
        <v>352</v>
      </c>
      <c r="B197" s="45" t="s">
        <v>353</v>
      </c>
      <c r="C197" s="52">
        <v>46</v>
      </c>
      <c r="D197" s="52">
        <v>236312</v>
      </c>
      <c r="E197" s="55" t="s">
        <v>1318</v>
      </c>
      <c r="F197" s="45">
        <f t="shared" si="3"/>
        <v>476.5</v>
      </c>
      <c r="G197" s="45" t="s">
        <v>1124</v>
      </c>
    </row>
    <row r="198" spans="1:7" x14ac:dyDescent="0.2">
      <c r="A198" s="51" t="s">
        <v>492</v>
      </c>
      <c r="B198" s="45" t="s">
        <v>493</v>
      </c>
      <c r="C198" s="52">
        <v>38</v>
      </c>
      <c r="D198" s="52">
        <v>161055</v>
      </c>
      <c r="E198" s="55" t="s">
        <v>1319</v>
      </c>
      <c r="F198" s="45">
        <f t="shared" si="3"/>
        <v>507.8</v>
      </c>
      <c r="G198" s="45" t="s">
        <v>1123</v>
      </c>
    </row>
    <row r="199" spans="1:7" x14ac:dyDescent="0.2">
      <c r="A199" s="51" t="s">
        <v>204</v>
      </c>
      <c r="B199" s="45" t="s">
        <v>205</v>
      </c>
      <c r="C199" s="52">
        <v>46</v>
      </c>
      <c r="D199" s="52">
        <v>369813</v>
      </c>
      <c r="E199" s="55" t="s">
        <v>1320</v>
      </c>
      <c r="F199" s="45">
        <f t="shared" si="3"/>
        <v>572.20000000000005</v>
      </c>
      <c r="G199" s="45" t="s">
        <v>1128</v>
      </c>
    </row>
    <row r="200" spans="1:7" x14ac:dyDescent="0.2">
      <c r="A200" s="51" t="s">
        <v>296</v>
      </c>
      <c r="B200" s="45" t="s">
        <v>297</v>
      </c>
      <c r="C200" s="52">
        <v>42</v>
      </c>
      <c r="D200" s="52">
        <v>172138</v>
      </c>
      <c r="E200" s="55" t="s">
        <v>1321</v>
      </c>
      <c r="F200" s="45">
        <f t="shared" si="3"/>
        <v>507.8</v>
      </c>
      <c r="G200" s="45" t="s">
        <v>1123</v>
      </c>
    </row>
    <row r="201" spans="1:7" x14ac:dyDescent="0.2">
      <c r="A201" s="51" t="s">
        <v>182</v>
      </c>
      <c r="B201" s="45" t="s">
        <v>183</v>
      </c>
      <c r="C201" s="52">
        <v>53</v>
      </c>
      <c r="D201" s="52">
        <v>321216</v>
      </c>
      <c r="E201" s="55" t="s">
        <v>1278</v>
      </c>
      <c r="F201" s="45">
        <f t="shared" si="3"/>
        <v>665.4</v>
      </c>
      <c r="G201" s="45" t="s">
        <v>1129</v>
      </c>
    </row>
    <row r="202" spans="1:7" x14ac:dyDescent="0.2">
      <c r="A202" s="51" t="s">
        <v>518</v>
      </c>
      <c r="B202" s="45" t="s">
        <v>519</v>
      </c>
      <c r="C202" s="52">
        <v>41</v>
      </c>
      <c r="D202" s="52">
        <v>161287</v>
      </c>
      <c r="E202" s="55" t="s">
        <v>1322</v>
      </c>
      <c r="F202" s="45">
        <f t="shared" si="3"/>
        <v>476.5</v>
      </c>
      <c r="G202" s="45" t="s">
        <v>1124</v>
      </c>
    </row>
    <row r="203" spans="1:7" x14ac:dyDescent="0.2">
      <c r="A203" s="51" t="s">
        <v>438</v>
      </c>
      <c r="B203" s="45" t="s">
        <v>439</v>
      </c>
      <c r="C203" s="52">
        <v>40</v>
      </c>
      <c r="D203" s="52">
        <v>264706</v>
      </c>
      <c r="E203" s="55" t="s">
        <v>1323</v>
      </c>
      <c r="F203" s="45" t="str">
        <f t="shared" si="3"/>
        <v>Other</v>
      </c>
      <c r="G203" s="45" t="s">
        <v>1126</v>
      </c>
    </row>
    <row r="204" spans="1:7" x14ac:dyDescent="0.2">
      <c r="A204" s="51" t="s">
        <v>422</v>
      </c>
      <c r="B204" s="45" t="s">
        <v>423</v>
      </c>
      <c r="C204" s="52">
        <v>39</v>
      </c>
      <c r="D204" s="52">
        <v>420430</v>
      </c>
      <c r="E204" s="55" t="s">
        <v>1324</v>
      </c>
      <c r="F204" s="45">
        <f t="shared" si="3"/>
        <v>665.4</v>
      </c>
      <c r="G204" s="45" t="s">
        <v>1129</v>
      </c>
    </row>
    <row r="205" spans="1:7" x14ac:dyDescent="0.2">
      <c r="A205" s="51" t="s">
        <v>372</v>
      </c>
      <c r="B205" s="45" t="s">
        <v>373</v>
      </c>
      <c r="C205" s="52">
        <v>44</v>
      </c>
      <c r="D205" s="52">
        <v>303094</v>
      </c>
      <c r="E205" s="55" t="s">
        <v>1325</v>
      </c>
      <c r="F205" s="45">
        <f t="shared" si="3"/>
        <v>540</v>
      </c>
      <c r="G205" s="45" t="s">
        <v>1125</v>
      </c>
    </row>
    <row r="206" spans="1:7" x14ac:dyDescent="0.2">
      <c r="A206" s="51" t="s">
        <v>238</v>
      </c>
      <c r="B206" s="45" t="s">
        <v>239</v>
      </c>
      <c r="C206" s="52">
        <v>38</v>
      </c>
      <c r="D206" s="52">
        <v>293947</v>
      </c>
      <c r="E206" s="55" t="s">
        <v>1326</v>
      </c>
      <c r="F206" s="45">
        <f t="shared" si="3"/>
        <v>665.4</v>
      </c>
      <c r="G206" s="45" t="s">
        <v>1129</v>
      </c>
    </row>
    <row r="207" spans="1:7" x14ac:dyDescent="0.2">
      <c r="A207" s="51" t="s">
        <v>354</v>
      </c>
      <c r="B207" s="45" t="s">
        <v>355</v>
      </c>
      <c r="C207" s="52">
        <v>50</v>
      </c>
      <c r="D207" s="52">
        <v>249601</v>
      </c>
      <c r="E207" s="55" t="s">
        <v>1327</v>
      </c>
      <c r="F207" s="45">
        <f t="shared" si="3"/>
        <v>476.5</v>
      </c>
      <c r="G207" s="45" t="s">
        <v>1124</v>
      </c>
    </row>
    <row r="208" spans="1:7" x14ac:dyDescent="0.2">
      <c r="A208" s="51" t="s">
        <v>494</v>
      </c>
      <c r="B208" s="45" t="s">
        <v>495</v>
      </c>
      <c r="C208" s="52">
        <v>34</v>
      </c>
      <c r="D208" s="52">
        <v>182091</v>
      </c>
      <c r="E208" s="55" t="s">
        <v>1328</v>
      </c>
      <c r="F208" s="45">
        <f t="shared" si="3"/>
        <v>507.8</v>
      </c>
      <c r="G208" s="45" t="s">
        <v>1123</v>
      </c>
    </row>
    <row r="209" spans="1:7" x14ac:dyDescent="0.2">
      <c r="A209" s="51" t="s">
        <v>536</v>
      </c>
      <c r="B209" s="45" t="s">
        <v>537</v>
      </c>
      <c r="C209" s="52">
        <v>37</v>
      </c>
      <c r="D209" s="52">
        <v>170285</v>
      </c>
      <c r="E209" s="55" t="s">
        <v>1329</v>
      </c>
      <c r="F209" s="45" t="str">
        <f t="shared" si="3"/>
        <v>Other</v>
      </c>
      <c r="G209" s="45" t="s">
        <v>1126</v>
      </c>
    </row>
    <row r="210" spans="1:7" x14ac:dyDescent="0.2">
      <c r="A210" s="51" t="s">
        <v>356</v>
      </c>
      <c r="B210" s="45" t="s">
        <v>357</v>
      </c>
      <c r="C210" s="52">
        <v>50</v>
      </c>
      <c r="D210" s="52">
        <v>178786</v>
      </c>
      <c r="E210" s="55" t="s">
        <v>1330</v>
      </c>
      <c r="F210" s="45">
        <f t="shared" si="3"/>
        <v>476.5</v>
      </c>
      <c r="G210" s="45" t="s">
        <v>1124</v>
      </c>
    </row>
    <row r="211" spans="1:7" x14ac:dyDescent="0.2">
      <c r="A211" s="51" t="s">
        <v>386</v>
      </c>
      <c r="B211" s="45" t="s">
        <v>387</v>
      </c>
      <c r="C211" s="52">
        <v>46</v>
      </c>
      <c r="D211" s="52">
        <v>250088</v>
      </c>
      <c r="E211" s="55" t="s">
        <v>1331</v>
      </c>
      <c r="F211" s="45" t="str">
        <f t="shared" si="3"/>
        <v>Other</v>
      </c>
      <c r="G211" s="45" t="s">
        <v>1127</v>
      </c>
    </row>
    <row r="212" spans="1:7" x14ac:dyDescent="0.2">
      <c r="A212" s="51" t="s">
        <v>510</v>
      </c>
      <c r="B212" s="45" t="s">
        <v>511</v>
      </c>
      <c r="C212" s="52">
        <v>46</v>
      </c>
      <c r="D212" s="52">
        <v>188244</v>
      </c>
      <c r="E212" s="55" t="s">
        <v>1332</v>
      </c>
      <c r="F212" s="45">
        <f t="shared" si="3"/>
        <v>507.8</v>
      </c>
      <c r="G212" s="45" t="s">
        <v>1123</v>
      </c>
    </row>
    <row r="213" spans="1:7" x14ac:dyDescent="0.2">
      <c r="A213" s="51" t="s">
        <v>358</v>
      </c>
      <c r="B213" s="45" t="s">
        <v>359</v>
      </c>
      <c r="C213" s="52">
        <v>44</v>
      </c>
      <c r="D213" s="52">
        <v>220197</v>
      </c>
      <c r="E213" s="55" t="s">
        <v>1333</v>
      </c>
      <c r="F213" s="45">
        <f t="shared" si="3"/>
        <v>476.5</v>
      </c>
      <c r="G213" s="45" t="s">
        <v>1124</v>
      </c>
    </row>
    <row r="214" spans="1:7" x14ac:dyDescent="0.2">
      <c r="A214" s="51" t="s">
        <v>520</v>
      </c>
      <c r="B214" s="45" t="s">
        <v>521</v>
      </c>
      <c r="C214" s="52">
        <v>37</v>
      </c>
      <c r="D214" s="52">
        <v>192258</v>
      </c>
      <c r="E214" s="55" t="s">
        <v>1334</v>
      </c>
      <c r="F214" s="45">
        <f t="shared" si="3"/>
        <v>476.5</v>
      </c>
      <c r="G214" s="45" t="s">
        <v>1124</v>
      </c>
    </row>
    <row r="215" spans="1:7" x14ac:dyDescent="0.2">
      <c r="A215" s="51" t="s">
        <v>99</v>
      </c>
      <c r="B215" s="45" t="s">
        <v>100</v>
      </c>
      <c r="C215" s="52">
        <v>48</v>
      </c>
      <c r="D215" s="52">
        <v>240137</v>
      </c>
      <c r="E215" s="55" t="s">
        <v>1335</v>
      </c>
      <c r="F215" s="45" t="str">
        <f t="shared" si="3"/>
        <v>Other</v>
      </c>
      <c r="G215" s="45" t="s">
        <v>1126</v>
      </c>
    </row>
    <row r="216" spans="1:7" x14ac:dyDescent="0.2">
      <c r="A216" s="51" t="s">
        <v>77</v>
      </c>
      <c r="B216" s="45" t="s">
        <v>78</v>
      </c>
      <c r="C216" s="52">
        <v>34</v>
      </c>
      <c r="D216" s="52">
        <v>299694</v>
      </c>
      <c r="E216" s="55" t="s">
        <v>1336</v>
      </c>
      <c r="F216" s="45">
        <f t="shared" si="3"/>
        <v>665.4</v>
      </c>
      <c r="G216" s="45" t="s">
        <v>1129</v>
      </c>
    </row>
    <row r="217" spans="1:7" x14ac:dyDescent="0.2">
      <c r="A217" s="51" t="s">
        <v>538</v>
      </c>
      <c r="B217" s="45" t="s">
        <v>539</v>
      </c>
      <c r="C217" s="52">
        <v>43</v>
      </c>
      <c r="D217" s="52">
        <v>304904</v>
      </c>
      <c r="E217" s="55" t="s">
        <v>1173</v>
      </c>
      <c r="F217" s="45" t="str">
        <f t="shared" si="3"/>
        <v>Other</v>
      </c>
      <c r="G217" s="45" t="s">
        <v>1126</v>
      </c>
    </row>
    <row r="218" spans="1:7" x14ac:dyDescent="0.2">
      <c r="A218" s="51" t="s">
        <v>482</v>
      </c>
      <c r="B218" s="45" t="s">
        <v>483</v>
      </c>
      <c r="C218" s="52">
        <v>47</v>
      </c>
      <c r="D218" s="52">
        <v>263087</v>
      </c>
      <c r="E218" s="55" t="s">
        <v>1337</v>
      </c>
      <c r="F218" s="45" t="str">
        <f t="shared" si="3"/>
        <v>Other</v>
      </c>
      <c r="G218" s="45" t="s">
        <v>1127</v>
      </c>
    </row>
    <row r="219" spans="1:7" x14ac:dyDescent="0.2">
      <c r="A219" s="51" t="s">
        <v>130</v>
      </c>
      <c r="B219" s="45" t="s">
        <v>131</v>
      </c>
      <c r="C219" s="52">
        <v>42</v>
      </c>
      <c r="D219" s="52">
        <v>400439</v>
      </c>
      <c r="E219" s="55" t="s">
        <v>1338</v>
      </c>
      <c r="F219" s="45">
        <f t="shared" si="3"/>
        <v>572.20000000000005</v>
      </c>
      <c r="G219" s="45" t="s">
        <v>1128</v>
      </c>
    </row>
    <row r="220" spans="1:7" x14ac:dyDescent="0.2">
      <c r="A220" s="51" t="s">
        <v>158</v>
      </c>
      <c r="B220" s="45" t="s">
        <v>159</v>
      </c>
      <c r="C220" s="52">
        <v>42</v>
      </c>
      <c r="D220" s="52">
        <v>208047</v>
      </c>
      <c r="E220" s="55" t="s">
        <v>1339</v>
      </c>
      <c r="F220" s="45">
        <f t="shared" si="3"/>
        <v>540</v>
      </c>
      <c r="G220" s="45" t="s">
        <v>1125</v>
      </c>
    </row>
    <row r="221" spans="1:7" x14ac:dyDescent="0.2">
      <c r="A221" s="51" t="s">
        <v>53</v>
      </c>
      <c r="B221" s="45" t="s">
        <v>54</v>
      </c>
      <c r="C221" s="52">
        <v>40</v>
      </c>
      <c r="D221" s="52">
        <v>296012</v>
      </c>
      <c r="E221" s="55" t="s">
        <v>1340</v>
      </c>
      <c r="F221" s="45" t="str">
        <f t="shared" si="3"/>
        <v>Other</v>
      </c>
      <c r="G221" s="45" t="s">
        <v>1127</v>
      </c>
    </row>
    <row r="222" spans="1:7" x14ac:dyDescent="0.2">
      <c r="A222" s="51" t="s">
        <v>168</v>
      </c>
      <c r="B222" s="45" t="s">
        <v>169</v>
      </c>
      <c r="C222" s="52">
        <v>51</v>
      </c>
      <c r="D222" s="52">
        <v>355733</v>
      </c>
      <c r="E222" s="55" t="s">
        <v>1341</v>
      </c>
      <c r="F222" s="45" t="str">
        <f t="shared" si="3"/>
        <v>Other</v>
      </c>
      <c r="G222" s="45" t="s">
        <v>1127</v>
      </c>
    </row>
    <row r="223" spans="1:7" x14ac:dyDescent="0.2">
      <c r="A223" s="51" t="s">
        <v>326</v>
      </c>
      <c r="B223" s="45" t="s">
        <v>327</v>
      </c>
      <c r="C223" s="52">
        <v>46</v>
      </c>
      <c r="D223" s="52">
        <v>207114</v>
      </c>
      <c r="E223" s="55" t="s">
        <v>1142</v>
      </c>
      <c r="F223" s="45">
        <f t="shared" si="3"/>
        <v>540</v>
      </c>
      <c r="G223" s="45" t="s">
        <v>1125</v>
      </c>
    </row>
    <row r="224" spans="1:7" x14ac:dyDescent="0.2">
      <c r="A224" s="51" t="s">
        <v>328</v>
      </c>
      <c r="B224" s="45" t="s">
        <v>329</v>
      </c>
      <c r="C224" s="52">
        <v>46</v>
      </c>
      <c r="D224" s="52">
        <v>239729</v>
      </c>
      <c r="E224" s="55" t="s">
        <v>1342</v>
      </c>
      <c r="F224" s="45">
        <f t="shared" si="3"/>
        <v>540</v>
      </c>
      <c r="G224" s="45" t="s">
        <v>1125</v>
      </c>
    </row>
    <row r="225" spans="1:7" x14ac:dyDescent="0.2">
      <c r="A225" s="51" t="s">
        <v>142</v>
      </c>
      <c r="B225" s="45" t="s">
        <v>143</v>
      </c>
      <c r="C225" s="52">
        <v>51</v>
      </c>
      <c r="D225" s="52">
        <v>262499</v>
      </c>
      <c r="E225" s="55" t="s">
        <v>1343</v>
      </c>
      <c r="F225" s="45">
        <f t="shared" si="3"/>
        <v>507.8</v>
      </c>
      <c r="G225" s="45" t="s">
        <v>1123</v>
      </c>
    </row>
    <row r="226" spans="1:7" x14ac:dyDescent="0.2">
      <c r="A226" s="51" t="s">
        <v>344</v>
      </c>
      <c r="B226" s="45" t="s">
        <v>345</v>
      </c>
      <c r="C226" s="52">
        <v>46</v>
      </c>
      <c r="D226" s="52">
        <v>299379</v>
      </c>
      <c r="E226" s="55" t="s">
        <v>1344</v>
      </c>
      <c r="F226" s="45">
        <f t="shared" si="3"/>
        <v>572.20000000000005</v>
      </c>
      <c r="G226" s="45" t="s">
        <v>1128</v>
      </c>
    </row>
    <row r="227" spans="1:7" x14ac:dyDescent="0.2">
      <c r="A227" s="51" t="s">
        <v>378</v>
      </c>
      <c r="B227" s="45" t="s">
        <v>379</v>
      </c>
      <c r="C227" s="52">
        <v>43</v>
      </c>
      <c r="D227" s="52">
        <v>481669</v>
      </c>
      <c r="E227" s="55" t="s">
        <v>1345</v>
      </c>
      <c r="F227" s="45">
        <f t="shared" si="3"/>
        <v>665.4</v>
      </c>
      <c r="G227" s="45" t="s">
        <v>1129</v>
      </c>
    </row>
    <row r="228" spans="1:7" x14ac:dyDescent="0.2">
      <c r="A228" s="51" t="s">
        <v>298</v>
      </c>
      <c r="B228" s="45" t="s">
        <v>299</v>
      </c>
      <c r="C228" s="52">
        <v>44</v>
      </c>
      <c r="D228" s="52">
        <v>180669</v>
      </c>
      <c r="E228" s="55" t="s">
        <v>1346</v>
      </c>
      <c r="F228" s="45">
        <f t="shared" si="3"/>
        <v>507.8</v>
      </c>
      <c r="G228" s="45" t="s">
        <v>1123</v>
      </c>
    </row>
    <row r="229" spans="1:7" x14ac:dyDescent="0.2">
      <c r="A229" s="51" t="s">
        <v>398</v>
      </c>
      <c r="B229" s="45" t="s">
        <v>399</v>
      </c>
      <c r="C229" s="52">
        <v>48</v>
      </c>
      <c r="D229" s="52">
        <v>262189</v>
      </c>
      <c r="E229" s="55" t="s">
        <v>1347</v>
      </c>
      <c r="F229" s="45" t="str">
        <f t="shared" si="3"/>
        <v>Other</v>
      </c>
      <c r="G229" s="45" t="s">
        <v>1126</v>
      </c>
    </row>
    <row r="230" spans="1:7" x14ac:dyDescent="0.2">
      <c r="A230" s="51" t="s">
        <v>526</v>
      </c>
      <c r="B230" s="45" t="s">
        <v>527</v>
      </c>
      <c r="C230" s="52">
        <v>43</v>
      </c>
      <c r="D230" s="52">
        <v>148293</v>
      </c>
      <c r="E230" s="55" t="s">
        <v>1348</v>
      </c>
      <c r="F230" s="45" t="str">
        <f t="shared" si="3"/>
        <v>Other</v>
      </c>
      <c r="G230" s="45" t="s">
        <v>1117</v>
      </c>
    </row>
    <row r="231" spans="1:7" x14ac:dyDescent="0.2">
      <c r="A231" s="51" t="s">
        <v>89</v>
      </c>
      <c r="B231" s="45" t="s">
        <v>90</v>
      </c>
      <c r="C231" s="52">
        <v>34</v>
      </c>
      <c r="D231" s="52">
        <v>217646</v>
      </c>
      <c r="E231" s="55" t="s">
        <v>1333</v>
      </c>
      <c r="F231" s="45">
        <f t="shared" si="3"/>
        <v>665.4</v>
      </c>
      <c r="G231" s="45" t="s">
        <v>1129</v>
      </c>
    </row>
    <row r="232" spans="1:7" x14ac:dyDescent="0.2">
      <c r="A232" s="51" t="s">
        <v>65</v>
      </c>
      <c r="B232" s="45" t="s">
        <v>66</v>
      </c>
      <c r="C232" s="52">
        <v>41</v>
      </c>
      <c r="D232" s="52">
        <v>306542</v>
      </c>
      <c r="E232" s="55" t="s">
        <v>1306</v>
      </c>
      <c r="F232" s="45">
        <f t="shared" si="3"/>
        <v>572.20000000000005</v>
      </c>
      <c r="G232" s="45" t="s">
        <v>1128</v>
      </c>
    </row>
    <row r="233" spans="1:7" x14ac:dyDescent="0.2">
      <c r="A233" s="51" t="s">
        <v>610</v>
      </c>
      <c r="B233" s="45" t="s">
        <v>611</v>
      </c>
      <c r="C233" s="52">
        <v>33</v>
      </c>
      <c r="D233" s="52">
        <v>527883</v>
      </c>
      <c r="E233" s="55" t="s">
        <v>1179</v>
      </c>
      <c r="F233" s="45">
        <f t="shared" si="3"/>
        <v>669.3</v>
      </c>
      <c r="G233" s="45" t="s">
        <v>1132</v>
      </c>
    </row>
    <row r="234" spans="1:7" x14ac:dyDescent="0.2">
      <c r="A234" s="51" t="s">
        <v>424</v>
      </c>
      <c r="B234" s="45" t="s">
        <v>425</v>
      </c>
      <c r="C234" s="52">
        <v>41</v>
      </c>
      <c r="D234" s="52">
        <v>375511</v>
      </c>
      <c r="E234" s="55" t="s">
        <v>1349</v>
      </c>
      <c r="F234" s="45">
        <f t="shared" si="3"/>
        <v>665.4</v>
      </c>
      <c r="G234" s="45" t="s">
        <v>1129</v>
      </c>
    </row>
    <row r="235" spans="1:7" x14ac:dyDescent="0.2">
      <c r="A235" s="51" t="s">
        <v>470</v>
      </c>
      <c r="B235" s="45" t="s">
        <v>471</v>
      </c>
      <c r="C235" s="52">
        <v>41</v>
      </c>
      <c r="D235" s="52">
        <v>542704</v>
      </c>
      <c r="E235" s="55" t="s">
        <v>1350</v>
      </c>
      <c r="F235" s="45">
        <f t="shared" si="3"/>
        <v>572.20000000000005</v>
      </c>
      <c r="G235" s="45" t="s">
        <v>1128</v>
      </c>
    </row>
    <row r="236" spans="1:7" x14ac:dyDescent="0.2">
      <c r="A236" s="51" t="s">
        <v>400</v>
      </c>
      <c r="B236" s="45" t="s">
        <v>401</v>
      </c>
      <c r="C236" s="52">
        <v>45</v>
      </c>
      <c r="D236" s="52">
        <v>220710</v>
      </c>
      <c r="E236" s="55" t="s">
        <v>1340</v>
      </c>
      <c r="F236" s="45" t="str">
        <f t="shared" si="3"/>
        <v>Other</v>
      </c>
      <c r="G236" s="45" t="s">
        <v>1126</v>
      </c>
    </row>
    <row r="237" spans="1:7" x14ac:dyDescent="0.2">
      <c r="A237" s="51" t="s">
        <v>402</v>
      </c>
      <c r="B237" s="45" t="s">
        <v>403</v>
      </c>
      <c r="C237" s="52">
        <v>49</v>
      </c>
      <c r="D237" s="52">
        <v>205118</v>
      </c>
      <c r="E237" s="55" t="s">
        <v>1199</v>
      </c>
      <c r="F237" s="45" t="str">
        <f t="shared" si="3"/>
        <v>Other</v>
      </c>
      <c r="G237" s="45" t="s">
        <v>1126</v>
      </c>
    </row>
    <row r="238" spans="1:7" x14ac:dyDescent="0.2">
      <c r="A238" s="51" t="s">
        <v>476</v>
      </c>
      <c r="B238" s="45" t="s">
        <v>477</v>
      </c>
      <c r="C238" s="52">
        <v>38</v>
      </c>
      <c r="D238" s="52">
        <v>285501</v>
      </c>
      <c r="E238" s="55" t="s">
        <v>1351</v>
      </c>
      <c r="F238" s="45">
        <f t="shared" si="3"/>
        <v>572.20000000000005</v>
      </c>
      <c r="G238" s="45" t="s">
        <v>1128</v>
      </c>
    </row>
    <row r="239" spans="1:7" x14ac:dyDescent="0.2">
      <c r="A239" s="51" t="s">
        <v>496</v>
      </c>
      <c r="B239" s="45" t="s">
        <v>497</v>
      </c>
      <c r="C239" s="52">
        <v>42</v>
      </c>
      <c r="D239" s="52">
        <v>259969</v>
      </c>
      <c r="E239" s="55" t="s">
        <v>1352</v>
      </c>
      <c r="F239" s="45">
        <f t="shared" si="3"/>
        <v>507.8</v>
      </c>
      <c r="G239" s="45" t="s">
        <v>1123</v>
      </c>
    </row>
    <row r="240" spans="1:7" x14ac:dyDescent="0.2">
      <c r="A240" s="51" t="s">
        <v>11</v>
      </c>
      <c r="B240" s="45" t="s">
        <v>12</v>
      </c>
      <c r="C240" s="52">
        <v>41</v>
      </c>
      <c r="D240" s="52">
        <v>146819</v>
      </c>
      <c r="E240" s="55" t="s">
        <v>1353</v>
      </c>
      <c r="F240" s="45" t="str">
        <f t="shared" si="3"/>
        <v>Other</v>
      </c>
      <c r="G240" s="45" t="s">
        <v>1117</v>
      </c>
    </row>
    <row r="241" spans="1:7" x14ac:dyDescent="0.2">
      <c r="A241" s="51" t="s">
        <v>45</v>
      </c>
      <c r="B241" s="45" t="s">
        <v>46</v>
      </c>
      <c r="C241" s="52">
        <v>38</v>
      </c>
      <c r="D241" s="52">
        <v>120043</v>
      </c>
      <c r="E241" s="55" t="s">
        <v>1354</v>
      </c>
      <c r="F241" s="45" t="str">
        <f t="shared" si="3"/>
        <v>Other</v>
      </c>
      <c r="G241" s="45" t="s">
        <v>1126</v>
      </c>
    </row>
    <row r="242" spans="1:7" x14ac:dyDescent="0.2">
      <c r="A242" s="51" t="s">
        <v>440</v>
      </c>
      <c r="B242" s="45" t="s">
        <v>441</v>
      </c>
      <c r="C242" s="52">
        <v>48</v>
      </c>
      <c r="D242" s="52">
        <v>351742</v>
      </c>
      <c r="E242" s="55" t="s">
        <v>1355</v>
      </c>
      <c r="F242" s="45" t="str">
        <f t="shared" si="3"/>
        <v>Other</v>
      </c>
      <c r="G242" s="45" t="s">
        <v>1126</v>
      </c>
    </row>
    <row r="243" spans="1:7" x14ac:dyDescent="0.2">
      <c r="A243" s="51" t="s">
        <v>218</v>
      </c>
      <c r="B243" s="45" t="s">
        <v>219</v>
      </c>
      <c r="C243" s="52">
        <v>47</v>
      </c>
      <c r="D243" s="52">
        <v>301461</v>
      </c>
      <c r="E243" s="55" t="s">
        <v>1356</v>
      </c>
      <c r="F243" s="45" t="str">
        <f t="shared" si="3"/>
        <v>Other</v>
      </c>
      <c r="G243" s="45" t="s">
        <v>1127</v>
      </c>
    </row>
    <row r="244" spans="1:7" x14ac:dyDescent="0.2">
      <c r="A244" s="51" t="s">
        <v>528</v>
      </c>
      <c r="B244" s="45" t="s">
        <v>529</v>
      </c>
      <c r="C244" s="52">
        <v>43</v>
      </c>
      <c r="D244" s="52">
        <v>126520</v>
      </c>
      <c r="E244" s="55" t="s">
        <v>1357</v>
      </c>
      <c r="F244" s="45" t="str">
        <f t="shared" si="3"/>
        <v>Other</v>
      </c>
      <c r="G244" s="45" t="s">
        <v>1117</v>
      </c>
    </row>
    <row r="245" spans="1:7" x14ac:dyDescent="0.2">
      <c r="A245" s="51" t="s">
        <v>426</v>
      </c>
      <c r="B245" s="45" t="s">
        <v>427</v>
      </c>
      <c r="C245" s="52">
        <v>43</v>
      </c>
      <c r="D245" s="52">
        <v>406922</v>
      </c>
      <c r="E245" s="55" t="s">
        <v>1358</v>
      </c>
      <c r="F245" s="45">
        <f t="shared" si="3"/>
        <v>665.4</v>
      </c>
      <c r="G245" s="45" t="s">
        <v>1129</v>
      </c>
    </row>
    <row r="246" spans="1:7" x14ac:dyDescent="0.2">
      <c r="A246" s="51" t="s">
        <v>612</v>
      </c>
      <c r="B246" s="45" t="s">
        <v>613</v>
      </c>
      <c r="C246" s="52">
        <v>39</v>
      </c>
      <c r="D246" s="52">
        <v>402550</v>
      </c>
      <c r="E246" s="55" t="s">
        <v>1359</v>
      </c>
      <c r="F246" s="45">
        <f t="shared" si="3"/>
        <v>669.3</v>
      </c>
      <c r="G246" s="45" t="s">
        <v>1132</v>
      </c>
    </row>
    <row r="247" spans="1:7" x14ac:dyDescent="0.2">
      <c r="A247" s="51" t="s">
        <v>272</v>
      </c>
      <c r="B247" s="45" t="s">
        <v>273</v>
      </c>
      <c r="C247" s="52">
        <v>41</v>
      </c>
      <c r="D247" s="52">
        <v>275843</v>
      </c>
      <c r="E247" s="55" t="s">
        <v>1203</v>
      </c>
      <c r="F247" s="45">
        <f t="shared" si="3"/>
        <v>665.4</v>
      </c>
      <c r="G247" s="45" t="s">
        <v>1129</v>
      </c>
    </row>
    <row r="248" spans="1:7" x14ac:dyDescent="0.2">
      <c r="A248" s="51" t="s">
        <v>59</v>
      </c>
      <c r="B248" s="45" t="s">
        <v>60</v>
      </c>
      <c r="C248" s="52">
        <v>39</v>
      </c>
      <c r="D248" s="52">
        <v>233294</v>
      </c>
      <c r="E248" s="55" t="s">
        <v>1342</v>
      </c>
      <c r="F248" s="45" t="str">
        <f t="shared" si="3"/>
        <v>Other</v>
      </c>
      <c r="G248" s="45" t="s">
        <v>1127</v>
      </c>
    </row>
    <row r="249" spans="1:7" x14ac:dyDescent="0.2">
      <c r="A249" s="51" t="s">
        <v>498</v>
      </c>
      <c r="B249" s="45" t="s">
        <v>499</v>
      </c>
      <c r="C249" s="52">
        <v>40</v>
      </c>
      <c r="D249" s="52">
        <v>176187</v>
      </c>
      <c r="E249" s="55" t="s">
        <v>1360</v>
      </c>
      <c r="F249" s="45">
        <f t="shared" si="3"/>
        <v>507.8</v>
      </c>
      <c r="G249" s="45" t="s">
        <v>1123</v>
      </c>
    </row>
    <row r="250" spans="1:7" x14ac:dyDescent="0.2">
      <c r="A250" s="51" t="s">
        <v>404</v>
      </c>
      <c r="B250" s="45" t="s">
        <v>405</v>
      </c>
      <c r="C250" s="52">
        <v>40</v>
      </c>
      <c r="D250" s="52">
        <v>204973</v>
      </c>
      <c r="E250" s="55" t="s">
        <v>1361</v>
      </c>
      <c r="F250" s="45" t="str">
        <f t="shared" si="3"/>
        <v>Other</v>
      </c>
      <c r="G250" s="45" t="s">
        <v>1126</v>
      </c>
    </row>
    <row r="251" spans="1:7" x14ac:dyDescent="0.2">
      <c r="A251" s="51" t="s">
        <v>428</v>
      </c>
      <c r="B251" s="45" t="s">
        <v>429</v>
      </c>
      <c r="C251" s="52">
        <v>44</v>
      </c>
      <c r="D251" s="52">
        <v>485442</v>
      </c>
      <c r="E251" s="55" t="s">
        <v>1362</v>
      </c>
      <c r="F251" s="45">
        <f t="shared" si="3"/>
        <v>665.4</v>
      </c>
      <c r="G251" s="45" t="s">
        <v>1129</v>
      </c>
    </row>
    <row r="252" spans="1:7" x14ac:dyDescent="0.2">
      <c r="A252" s="51" t="s">
        <v>170</v>
      </c>
      <c r="B252" s="45" t="s">
        <v>171</v>
      </c>
      <c r="C252" s="52">
        <v>49</v>
      </c>
      <c r="D252" s="52">
        <v>284292</v>
      </c>
      <c r="E252" s="55" t="s">
        <v>1363</v>
      </c>
      <c r="F252" s="45" t="str">
        <f t="shared" si="3"/>
        <v>Other</v>
      </c>
      <c r="G252" s="45" t="s">
        <v>1127</v>
      </c>
    </row>
    <row r="253" spans="1:7" x14ac:dyDescent="0.2">
      <c r="A253" s="51" t="s">
        <v>206</v>
      </c>
      <c r="B253" s="45" t="s">
        <v>207</v>
      </c>
      <c r="C253" s="52">
        <v>50</v>
      </c>
      <c r="D253" s="52">
        <v>253594</v>
      </c>
      <c r="E253" s="55" t="s">
        <v>1364</v>
      </c>
      <c r="F253" s="45">
        <f t="shared" si="3"/>
        <v>572.20000000000005</v>
      </c>
      <c r="G253" s="45" t="s">
        <v>1128</v>
      </c>
    </row>
    <row r="254" spans="1:7" x14ac:dyDescent="0.2">
      <c r="A254" s="51" t="s">
        <v>240</v>
      </c>
      <c r="B254" s="45" t="s">
        <v>241</v>
      </c>
      <c r="C254" s="52">
        <v>44</v>
      </c>
      <c r="D254" s="52">
        <v>355044</v>
      </c>
      <c r="E254" s="55" t="s">
        <v>1365</v>
      </c>
      <c r="F254" s="45">
        <f t="shared" si="3"/>
        <v>665.4</v>
      </c>
      <c r="G254" s="45" t="s">
        <v>1129</v>
      </c>
    </row>
    <row r="255" spans="1:7" x14ac:dyDescent="0.2">
      <c r="A255" s="51" t="s">
        <v>220</v>
      </c>
      <c r="B255" s="45" t="s">
        <v>221</v>
      </c>
      <c r="C255" s="52">
        <v>44</v>
      </c>
      <c r="D255" s="52">
        <v>307032</v>
      </c>
      <c r="E255" s="55" t="s">
        <v>1366</v>
      </c>
      <c r="F255" s="45" t="str">
        <f t="shared" si="3"/>
        <v>Other</v>
      </c>
      <c r="G255" s="45" t="s">
        <v>1127</v>
      </c>
    </row>
    <row r="256" spans="1:7" x14ac:dyDescent="0.2">
      <c r="A256" s="51" t="s">
        <v>274</v>
      </c>
      <c r="B256" s="45" t="s">
        <v>275</v>
      </c>
      <c r="C256" s="52">
        <v>45</v>
      </c>
      <c r="D256" s="52">
        <v>263651</v>
      </c>
      <c r="E256" s="55" t="s">
        <v>1367</v>
      </c>
      <c r="F256" s="45">
        <f t="shared" si="3"/>
        <v>665.4</v>
      </c>
      <c r="G256" s="45" t="s">
        <v>1129</v>
      </c>
    </row>
    <row r="257" spans="1:7" x14ac:dyDescent="0.2">
      <c r="A257" s="51" t="s">
        <v>252</v>
      </c>
      <c r="B257" s="45" t="s">
        <v>253</v>
      </c>
      <c r="C257" s="52">
        <v>42</v>
      </c>
      <c r="D257" s="52">
        <v>530436</v>
      </c>
      <c r="E257" s="55" t="s">
        <v>1368</v>
      </c>
      <c r="F257" s="45">
        <f t="shared" si="3"/>
        <v>572.20000000000005</v>
      </c>
      <c r="G257" s="45" t="s">
        <v>1128</v>
      </c>
    </row>
    <row r="258" spans="1:7" x14ac:dyDescent="0.2">
      <c r="A258" s="51" t="s">
        <v>67</v>
      </c>
      <c r="B258" s="45" t="s">
        <v>68</v>
      </c>
      <c r="C258" s="52">
        <v>36</v>
      </c>
      <c r="D258" s="52">
        <v>293549</v>
      </c>
      <c r="E258" s="55" t="s">
        <v>1369</v>
      </c>
      <c r="F258" s="45">
        <f t="shared" si="3"/>
        <v>572.20000000000005</v>
      </c>
      <c r="G258" s="45" t="s">
        <v>1128</v>
      </c>
    </row>
    <row r="259" spans="1:7" x14ac:dyDescent="0.2">
      <c r="A259" s="51" t="s">
        <v>276</v>
      </c>
      <c r="B259" s="45" t="s">
        <v>277</v>
      </c>
      <c r="C259" s="52">
        <v>42</v>
      </c>
      <c r="D259" s="52">
        <v>391882</v>
      </c>
      <c r="E259" s="55" t="s">
        <v>1370</v>
      </c>
      <c r="F259" s="45">
        <f t="shared" ref="F259:F297" si="4">IF(G259="South East", 665.4, IF(G259="North West", 507.8, IF(G259="East Midlands", 540, IF(G259="London", 669.3, IF(G259="East", 572.2, IF(G259="Yorkshire and The Humber", 476.5, "Other"))))))</f>
        <v>665.4</v>
      </c>
      <c r="G259" s="45" t="s">
        <v>1129</v>
      </c>
    </row>
    <row r="260" spans="1:7" x14ac:dyDescent="0.2">
      <c r="A260" s="51" t="s">
        <v>57</v>
      </c>
      <c r="B260" s="45" t="s">
        <v>58</v>
      </c>
      <c r="C260" s="52">
        <v>49</v>
      </c>
      <c r="D260" s="52">
        <v>223743</v>
      </c>
      <c r="E260" s="55" t="s">
        <v>1371</v>
      </c>
      <c r="F260" s="45" t="str">
        <f t="shared" si="4"/>
        <v>Other</v>
      </c>
      <c r="G260" s="45" t="s">
        <v>1127</v>
      </c>
    </row>
    <row r="261" spans="1:7" x14ac:dyDescent="0.2">
      <c r="A261" s="51" t="s">
        <v>172</v>
      </c>
      <c r="B261" s="45" t="s">
        <v>173</v>
      </c>
      <c r="C261" s="52">
        <v>51</v>
      </c>
      <c r="D261" s="52">
        <v>252609</v>
      </c>
      <c r="E261" s="55" t="s">
        <v>1372</v>
      </c>
      <c r="F261" s="45" t="str">
        <f t="shared" si="4"/>
        <v>Other</v>
      </c>
      <c r="G261" s="45" t="s">
        <v>1127</v>
      </c>
    </row>
    <row r="262" spans="1:7" x14ac:dyDescent="0.2">
      <c r="A262" s="51" t="s">
        <v>614</v>
      </c>
      <c r="B262" s="45" t="s">
        <v>615</v>
      </c>
      <c r="C262" s="52">
        <v>30</v>
      </c>
      <c r="D262" s="52">
        <v>473355</v>
      </c>
      <c r="E262" s="55" t="s">
        <v>1373</v>
      </c>
      <c r="F262" s="45">
        <f t="shared" si="4"/>
        <v>669.3</v>
      </c>
      <c r="G262" s="45" t="s">
        <v>1132</v>
      </c>
    </row>
    <row r="263" spans="1:7" x14ac:dyDescent="0.2">
      <c r="A263" s="51" t="s">
        <v>500</v>
      </c>
      <c r="B263" s="45" t="s">
        <v>501</v>
      </c>
      <c r="C263" s="52">
        <v>40</v>
      </c>
      <c r="D263" s="52">
        <v>317791</v>
      </c>
      <c r="E263" s="55" t="s">
        <v>1374</v>
      </c>
      <c r="F263" s="45">
        <f t="shared" si="4"/>
        <v>507.8</v>
      </c>
      <c r="G263" s="45" t="s">
        <v>1123</v>
      </c>
    </row>
    <row r="264" spans="1:7" x14ac:dyDescent="0.2">
      <c r="A264" s="51" t="s">
        <v>278</v>
      </c>
      <c r="B264" s="45" t="s">
        <v>279</v>
      </c>
      <c r="C264" s="52">
        <v>43</v>
      </c>
      <c r="D264" s="52">
        <v>414218</v>
      </c>
      <c r="E264" s="55" t="s">
        <v>1375</v>
      </c>
      <c r="F264" s="45">
        <f t="shared" si="4"/>
        <v>665.4</v>
      </c>
      <c r="G264" s="45" t="s">
        <v>1129</v>
      </c>
    </row>
    <row r="265" spans="1:7" x14ac:dyDescent="0.2">
      <c r="A265" s="51" t="s">
        <v>208</v>
      </c>
      <c r="B265" s="45" t="s">
        <v>209</v>
      </c>
      <c r="C265" s="52">
        <v>43</v>
      </c>
      <c r="D265" s="52">
        <v>431847</v>
      </c>
      <c r="E265" s="55" t="s">
        <v>1376</v>
      </c>
      <c r="F265" s="45">
        <f t="shared" si="4"/>
        <v>572.20000000000005</v>
      </c>
      <c r="G265" s="45" t="s">
        <v>1128</v>
      </c>
    </row>
    <row r="266" spans="1:7" x14ac:dyDescent="0.2">
      <c r="A266" s="51" t="s">
        <v>380</v>
      </c>
      <c r="B266" s="45" t="s">
        <v>381</v>
      </c>
      <c r="C266" s="52">
        <v>41</v>
      </c>
      <c r="D266" s="52">
        <v>371731</v>
      </c>
      <c r="E266" s="55" t="s">
        <v>1377</v>
      </c>
      <c r="F266" s="45">
        <f t="shared" si="4"/>
        <v>665.4</v>
      </c>
      <c r="G266" s="45" t="s">
        <v>1129</v>
      </c>
    </row>
    <row r="267" spans="1:7" x14ac:dyDescent="0.2">
      <c r="A267" s="51" t="s">
        <v>552</v>
      </c>
      <c r="B267" s="45" t="s">
        <v>553</v>
      </c>
      <c r="C267" s="52">
        <v>41</v>
      </c>
      <c r="D267" s="52">
        <v>170075</v>
      </c>
      <c r="E267" s="55" t="s">
        <v>1378</v>
      </c>
      <c r="F267" s="45">
        <f t="shared" si="4"/>
        <v>476.5</v>
      </c>
      <c r="G267" s="45" t="s">
        <v>1124</v>
      </c>
    </row>
    <row r="268" spans="1:7" x14ac:dyDescent="0.2">
      <c r="A268" s="51" t="s">
        <v>540</v>
      </c>
      <c r="B268" s="45" t="s">
        <v>541</v>
      </c>
      <c r="C268" s="52">
        <v>38</v>
      </c>
      <c r="D268" s="52">
        <v>197962</v>
      </c>
      <c r="E268" s="55" t="s">
        <v>1379</v>
      </c>
      <c r="F268" s="45" t="str">
        <f t="shared" si="4"/>
        <v>Other</v>
      </c>
      <c r="G268" s="45" t="s">
        <v>1126</v>
      </c>
    </row>
    <row r="269" spans="1:7" x14ac:dyDescent="0.2">
      <c r="A269" s="51" t="s">
        <v>616</v>
      </c>
      <c r="B269" s="45" t="s">
        <v>617</v>
      </c>
      <c r="C269" s="52">
        <v>35</v>
      </c>
      <c r="D269" s="52">
        <v>480235</v>
      </c>
      <c r="E269" s="55" t="s">
        <v>1380</v>
      </c>
      <c r="F269" s="45">
        <f t="shared" si="4"/>
        <v>669.3</v>
      </c>
      <c r="G269" s="45" t="s">
        <v>1132</v>
      </c>
    </row>
    <row r="270" spans="1:7" x14ac:dyDescent="0.2">
      <c r="A270" s="51" t="s">
        <v>618</v>
      </c>
      <c r="B270" s="45" t="s">
        <v>619</v>
      </c>
      <c r="C270" s="52">
        <v>33</v>
      </c>
      <c r="D270" s="52">
        <v>589904</v>
      </c>
      <c r="E270" s="55" t="s">
        <v>1381</v>
      </c>
      <c r="F270" s="45">
        <f t="shared" si="4"/>
        <v>669.3</v>
      </c>
      <c r="G270" s="45" t="s">
        <v>1132</v>
      </c>
    </row>
    <row r="271" spans="1:7" x14ac:dyDescent="0.2">
      <c r="A271" s="51" t="s">
        <v>17</v>
      </c>
      <c r="B271" s="45" t="s">
        <v>18</v>
      </c>
      <c r="C271" s="52">
        <v>42</v>
      </c>
      <c r="D271" s="52">
        <v>213998</v>
      </c>
      <c r="E271" s="55" t="s">
        <v>1382</v>
      </c>
      <c r="F271" s="45">
        <f t="shared" si="4"/>
        <v>507.8</v>
      </c>
      <c r="G271" s="45" t="s">
        <v>1123</v>
      </c>
    </row>
    <row r="272" spans="1:7" x14ac:dyDescent="0.2">
      <c r="A272" s="51" t="s">
        <v>442</v>
      </c>
      <c r="B272" s="45" t="s">
        <v>443</v>
      </c>
      <c r="C272" s="52">
        <v>40</v>
      </c>
      <c r="D272" s="52">
        <v>316072</v>
      </c>
      <c r="E272" s="55" t="s">
        <v>1383</v>
      </c>
      <c r="F272" s="45" t="str">
        <f t="shared" si="4"/>
        <v>Other</v>
      </c>
      <c r="G272" s="45" t="s">
        <v>1126</v>
      </c>
    </row>
    <row r="273" spans="1:7" x14ac:dyDescent="0.2">
      <c r="A273" s="51" t="s">
        <v>254</v>
      </c>
      <c r="B273" s="45" t="s">
        <v>255</v>
      </c>
      <c r="C273" s="52">
        <v>36</v>
      </c>
      <c r="D273" s="52">
        <v>366961</v>
      </c>
      <c r="E273" s="55" t="s">
        <v>1384</v>
      </c>
      <c r="F273" s="45">
        <f t="shared" si="4"/>
        <v>572.20000000000005</v>
      </c>
      <c r="G273" s="45" t="s">
        <v>1128</v>
      </c>
    </row>
    <row r="274" spans="1:7" x14ac:dyDescent="0.2">
      <c r="A274" s="51" t="s">
        <v>430</v>
      </c>
      <c r="B274" s="45" t="s">
        <v>431</v>
      </c>
      <c r="C274" s="52">
        <v>44</v>
      </c>
      <c r="D274" s="52">
        <v>475003</v>
      </c>
      <c r="E274" s="55" t="s">
        <v>1385</v>
      </c>
      <c r="F274" s="45">
        <f t="shared" si="4"/>
        <v>665.4</v>
      </c>
      <c r="G274" s="45" t="s">
        <v>1129</v>
      </c>
    </row>
    <row r="275" spans="1:7" x14ac:dyDescent="0.2">
      <c r="A275" s="51" t="s">
        <v>184</v>
      </c>
      <c r="B275" s="45" t="s">
        <v>185</v>
      </c>
      <c r="C275" s="52">
        <v>49</v>
      </c>
      <c r="D275" s="52">
        <v>368326</v>
      </c>
      <c r="E275" s="55" t="s">
        <v>1340</v>
      </c>
      <c r="F275" s="45">
        <f t="shared" si="4"/>
        <v>665.4</v>
      </c>
      <c r="G275" s="45" t="s">
        <v>1129</v>
      </c>
    </row>
    <row r="276" spans="1:7" x14ac:dyDescent="0.2">
      <c r="A276" s="51" t="s">
        <v>472</v>
      </c>
      <c r="B276" s="45" t="s">
        <v>473</v>
      </c>
      <c r="C276" s="52">
        <v>37</v>
      </c>
      <c r="D276" s="52">
        <v>403839</v>
      </c>
      <c r="E276" s="55" t="s">
        <v>1386</v>
      </c>
      <c r="F276" s="45">
        <f t="shared" si="4"/>
        <v>572.20000000000005</v>
      </c>
      <c r="G276" s="45" t="s">
        <v>1128</v>
      </c>
    </row>
    <row r="277" spans="1:7" x14ac:dyDescent="0.2">
      <c r="A277" s="51" t="s">
        <v>73</v>
      </c>
      <c r="B277" s="45" t="s">
        <v>74</v>
      </c>
      <c r="C277" s="52">
        <v>43</v>
      </c>
      <c r="D277" s="52">
        <v>355669</v>
      </c>
      <c r="E277" s="55" t="s">
        <v>1387</v>
      </c>
      <c r="F277" s="45">
        <f t="shared" si="4"/>
        <v>665.4</v>
      </c>
      <c r="G277" s="45" t="s">
        <v>1129</v>
      </c>
    </row>
    <row r="278" spans="1:7" x14ac:dyDescent="0.2">
      <c r="A278" s="51" t="s">
        <v>174</v>
      </c>
      <c r="B278" s="45" t="s">
        <v>175</v>
      </c>
      <c r="C278" s="52">
        <v>51</v>
      </c>
      <c r="D278" s="52">
        <v>280161</v>
      </c>
      <c r="E278" s="55" t="s">
        <v>1388</v>
      </c>
      <c r="F278" s="45" t="str">
        <f t="shared" si="4"/>
        <v>Other</v>
      </c>
      <c r="G278" s="45" t="s">
        <v>1127</v>
      </c>
    </row>
    <row r="279" spans="1:7" x14ac:dyDescent="0.2">
      <c r="A279" s="51" t="s">
        <v>300</v>
      </c>
      <c r="B279" s="45" t="s">
        <v>301</v>
      </c>
      <c r="C279" s="52">
        <v>44</v>
      </c>
      <c r="D279" s="52">
        <v>202735</v>
      </c>
      <c r="E279" s="55" t="s">
        <v>1308</v>
      </c>
      <c r="F279" s="45">
        <f t="shared" si="4"/>
        <v>507.8</v>
      </c>
      <c r="G279" s="45" t="s">
        <v>1123</v>
      </c>
    </row>
    <row r="280" spans="1:7" x14ac:dyDescent="0.2">
      <c r="A280" s="51" t="s">
        <v>330</v>
      </c>
      <c r="B280" s="45" t="s">
        <v>331</v>
      </c>
      <c r="C280" s="52">
        <v>48</v>
      </c>
      <c r="D280" s="52">
        <v>197067</v>
      </c>
      <c r="E280" s="55" t="s">
        <v>1389</v>
      </c>
      <c r="F280" s="45">
        <f t="shared" si="4"/>
        <v>540</v>
      </c>
      <c r="G280" s="45" t="s">
        <v>1125</v>
      </c>
    </row>
    <row r="281" spans="1:7" x14ac:dyDescent="0.2">
      <c r="A281" s="51" t="s">
        <v>382</v>
      </c>
      <c r="B281" s="45" t="s">
        <v>383</v>
      </c>
      <c r="C281" s="52">
        <v>44</v>
      </c>
      <c r="D281" s="52">
        <v>318852</v>
      </c>
      <c r="E281" s="55" t="s">
        <v>1390</v>
      </c>
      <c r="F281" s="45">
        <f t="shared" si="4"/>
        <v>665.4</v>
      </c>
      <c r="G281" s="45" t="s">
        <v>1129</v>
      </c>
    </row>
    <row r="282" spans="1:7" x14ac:dyDescent="0.2">
      <c r="A282" s="51" t="s">
        <v>480</v>
      </c>
      <c r="B282" s="45" t="s">
        <v>481</v>
      </c>
      <c r="C282" s="52">
        <v>41</v>
      </c>
      <c r="D282" s="52">
        <v>271082</v>
      </c>
      <c r="E282" s="55" t="s">
        <v>1391</v>
      </c>
      <c r="F282" s="45">
        <f t="shared" si="4"/>
        <v>572.20000000000005</v>
      </c>
      <c r="G282" s="45" t="s">
        <v>1128</v>
      </c>
    </row>
    <row r="283" spans="1:7" x14ac:dyDescent="0.2">
      <c r="A283" s="51" t="s">
        <v>620</v>
      </c>
      <c r="B283" s="45" t="s">
        <v>621</v>
      </c>
      <c r="C283" s="52">
        <v>35</v>
      </c>
      <c r="D283" s="52">
        <v>918858</v>
      </c>
      <c r="E283" s="55" t="s">
        <v>1392</v>
      </c>
      <c r="F283" s="45">
        <f t="shared" si="4"/>
        <v>669.3</v>
      </c>
      <c r="G283" s="45" t="s">
        <v>1132</v>
      </c>
    </row>
    <row r="284" spans="1:7" x14ac:dyDescent="0.2">
      <c r="A284" s="51" t="s">
        <v>502</v>
      </c>
      <c r="B284" s="45" t="s">
        <v>503</v>
      </c>
      <c r="C284" s="52">
        <v>41</v>
      </c>
      <c r="D284" s="52">
        <v>153203</v>
      </c>
      <c r="E284" s="55" t="s">
        <v>1393</v>
      </c>
      <c r="F284" s="45">
        <f t="shared" si="4"/>
        <v>507.8</v>
      </c>
      <c r="G284" s="45" t="s">
        <v>1123</v>
      </c>
    </row>
    <row r="285" spans="1:7" x14ac:dyDescent="0.2">
      <c r="A285" s="51" t="s">
        <v>105</v>
      </c>
      <c r="B285" s="45" t="s">
        <v>106</v>
      </c>
      <c r="C285" s="52">
        <v>44</v>
      </c>
      <c r="D285" s="52">
        <v>298478</v>
      </c>
      <c r="E285" s="55" t="s">
        <v>1394</v>
      </c>
      <c r="F285" s="45" t="str">
        <f t="shared" si="4"/>
        <v>Other</v>
      </c>
      <c r="G285" s="45" t="s">
        <v>1127</v>
      </c>
    </row>
    <row r="286" spans="1:7" x14ac:dyDescent="0.2">
      <c r="A286" s="51" t="s">
        <v>242</v>
      </c>
      <c r="B286" s="45" t="s">
        <v>243</v>
      </c>
      <c r="C286" s="52">
        <v>43</v>
      </c>
      <c r="D286" s="52">
        <v>431534</v>
      </c>
      <c r="E286" s="55" t="s">
        <v>1395</v>
      </c>
      <c r="F286" s="45">
        <f t="shared" si="4"/>
        <v>665.4</v>
      </c>
      <c r="G286" s="45" t="s">
        <v>1129</v>
      </c>
    </row>
    <row r="287" spans="1:7" x14ac:dyDescent="0.2">
      <c r="A287" s="51" t="s">
        <v>79</v>
      </c>
      <c r="B287" s="45" t="s">
        <v>80</v>
      </c>
      <c r="C287" s="52">
        <v>42</v>
      </c>
      <c r="D287" s="52">
        <v>491421</v>
      </c>
      <c r="E287" s="55" t="s">
        <v>1396</v>
      </c>
      <c r="F287" s="45">
        <f t="shared" si="4"/>
        <v>665.4</v>
      </c>
      <c r="G287" s="45" t="s">
        <v>1129</v>
      </c>
    </row>
    <row r="288" spans="1:7" x14ac:dyDescent="0.2">
      <c r="A288" s="51" t="s">
        <v>512</v>
      </c>
      <c r="B288" s="45" t="s">
        <v>513</v>
      </c>
      <c r="C288" s="52">
        <v>44</v>
      </c>
      <c r="D288" s="52">
        <v>186642</v>
      </c>
      <c r="E288" s="55" t="s">
        <v>1397</v>
      </c>
      <c r="F288" s="45">
        <f t="shared" si="4"/>
        <v>507.8</v>
      </c>
      <c r="G288" s="45" t="s">
        <v>1123</v>
      </c>
    </row>
    <row r="289" spans="1:7" x14ac:dyDescent="0.2">
      <c r="A289" s="51" t="s">
        <v>432</v>
      </c>
      <c r="B289" s="45" t="s">
        <v>433</v>
      </c>
      <c r="C289" s="52">
        <v>40</v>
      </c>
      <c r="D289" s="52">
        <v>442868</v>
      </c>
      <c r="E289" s="55" t="s">
        <v>1398</v>
      </c>
      <c r="F289" s="45">
        <f t="shared" si="4"/>
        <v>665.4</v>
      </c>
      <c r="G289" s="45" t="s">
        <v>1129</v>
      </c>
    </row>
    <row r="290" spans="1:7" x14ac:dyDescent="0.2">
      <c r="A290" s="51" t="s">
        <v>81</v>
      </c>
      <c r="B290" s="45" t="s">
        <v>82</v>
      </c>
      <c r="C290" s="52">
        <v>41</v>
      </c>
      <c r="D290" s="52">
        <v>436085</v>
      </c>
      <c r="E290" s="55" t="s">
        <v>1399</v>
      </c>
      <c r="F290" s="45">
        <f t="shared" si="4"/>
        <v>665.4</v>
      </c>
      <c r="G290" s="45" t="s">
        <v>1129</v>
      </c>
    </row>
    <row r="291" spans="1:7" x14ac:dyDescent="0.2">
      <c r="A291" s="51" t="s">
        <v>542</v>
      </c>
      <c r="B291" s="45" t="s">
        <v>543</v>
      </c>
      <c r="C291" s="52">
        <v>38</v>
      </c>
      <c r="D291" s="52">
        <v>167787</v>
      </c>
      <c r="E291" s="55" t="s">
        <v>1400</v>
      </c>
      <c r="F291" s="45" t="str">
        <f t="shared" si="4"/>
        <v>Other</v>
      </c>
      <c r="G291" s="45" t="s">
        <v>1126</v>
      </c>
    </row>
    <row r="292" spans="1:7" x14ac:dyDescent="0.2">
      <c r="A292" s="51" t="s">
        <v>464</v>
      </c>
      <c r="B292" s="45" t="s">
        <v>465</v>
      </c>
      <c r="C292" s="52">
        <v>39</v>
      </c>
      <c r="D292" s="52">
        <v>224071</v>
      </c>
      <c r="E292" s="55" t="s">
        <v>1401</v>
      </c>
      <c r="F292" s="45" t="str">
        <f t="shared" si="4"/>
        <v>Other</v>
      </c>
      <c r="G292" s="45" t="s">
        <v>1126</v>
      </c>
    </row>
    <row r="293" spans="1:7" x14ac:dyDescent="0.2">
      <c r="A293" s="51" t="s">
        <v>456</v>
      </c>
      <c r="B293" s="45" t="s">
        <v>457</v>
      </c>
      <c r="C293" s="52">
        <v>44</v>
      </c>
      <c r="D293" s="52">
        <v>303174</v>
      </c>
      <c r="E293" s="55" t="s">
        <v>1402</v>
      </c>
      <c r="F293" s="45">
        <f t="shared" si="4"/>
        <v>665.4</v>
      </c>
      <c r="G293" s="45" t="s">
        <v>1129</v>
      </c>
    </row>
    <row r="294" spans="1:7" x14ac:dyDescent="0.2">
      <c r="A294" s="51" t="s">
        <v>466</v>
      </c>
      <c r="B294" s="45" t="s">
        <v>467</v>
      </c>
      <c r="C294" s="52">
        <v>47</v>
      </c>
      <c r="D294" s="52">
        <v>294065</v>
      </c>
      <c r="E294" s="55" t="s">
        <v>1403</v>
      </c>
      <c r="F294" s="45" t="str">
        <f t="shared" si="4"/>
        <v>Other</v>
      </c>
      <c r="G294" s="45" t="s">
        <v>1126</v>
      </c>
    </row>
    <row r="295" spans="1:7" x14ac:dyDescent="0.2">
      <c r="A295" s="51" t="s">
        <v>302</v>
      </c>
      <c r="B295" s="45" t="s">
        <v>303</v>
      </c>
      <c r="C295" s="52">
        <v>50</v>
      </c>
      <c r="D295" s="52">
        <v>161499</v>
      </c>
      <c r="E295" s="55" t="s">
        <v>1404</v>
      </c>
      <c r="F295" s="45">
        <f t="shared" si="4"/>
        <v>507.8</v>
      </c>
      <c r="G295" s="45" t="s">
        <v>1123</v>
      </c>
    </row>
    <row r="296" spans="1:7" x14ac:dyDescent="0.2">
      <c r="A296" s="51" t="s">
        <v>468</v>
      </c>
      <c r="B296" s="45" t="s">
        <v>469</v>
      </c>
      <c r="C296" s="52">
        <v>47</v>
      </c>
      <c r="D296" s="52">
        <v>223998</v>
      </c>
      <c r="E296" s="55" t="s">
        <v>1405</v>
      </c>
      <c r="F296" s="45" t="str">
        <f t="shared" si="4"/>
        <v>Other</v>
      </c>
      <c r="G296" s="45" t="s">
        <v>1126</v>
      </c>
    </row>
    <row r="297" spans="1:7" x14ac:dyDescent="0.2">
      <c r="A297" s="51" t="s">
        <v>31</v>
      </c>
      <c r="B297" s="45" t="s">
        <v>32</v>
      </c>
      <c r="C297" s="52">
        <v>39</v>
      </c>
      <c r="D297" s="52">
        <v>286987</v>
      </c>
      <c r="E297" s="55" t="s">
        <v>1406</v>
      </c>
      <c r="F297" s="45">
        <f t="shared" si="4"/>
        <v>476.5</v>
      </c>
      <c r="G297" s="45" t="s">
        <v>1124</v>
      </c>
    </row>
    <row r="298" spans="1:7" x14ac:dyDescent="0.2">
      <c r="C298" s="53"/>
      <c r="D298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</dc:creator>
  <cp:lastModifiedBy>UG-Nozharov, George</cp:lastModifiedBy>
  <dcterms:created xsi:type="dcterms:W3CDTF">2015-06-05T18:17:20Z</dcterms:created>
  <dcterms:modified xsi:type="dcterms:W3CDTF">2024-12-10T21:34:43Z</dcterms:modified>
</cp:coreProperties>
</file>