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tabRatio="500" firstSheet="1" activeTab="0"/>
  </bookViews>
  <sheets>
    <sheet name="#summary" r:id="rId9" sheetId="8"/>
    <sheet name="#system" sheetId="4" state="hidden" r:id="rId1"/>
    <sheet name="Token" sheetId="6" r:id="rId2"/>
    <sheet name="Get" sheetId="5" r:id="rId3"/>
    <sheet name="Post" sheetId="2" r:id="rId4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${gktoken}</t>
      </text>
    </comment>
    <comment ref="F6" authorId="1">
      <text>
        <t>test script:
${api.baseUrl}accounts</t>
      </text>
    </comment>
    <comment ref="F7" authorId="1">
      <text>
        <t>test script:
test[NUMBER(${num})=&gt;randomDigits(3)]</t>
      </text>
    </comment>
    <comment ref="F8" authorId="1">
      <text>
        <t>test script:
createAccount[NUMBER(${num})=&gt;randomDigits(1)]</t>
      </text>
    </comment>
    <comment ref="F9" authorId="1">
      <text>
        <t>test script:
{
    "origin":"${randomOrigin}",
    "gkdata":{
        "accountname": "${randomACname}",
        "groupcode": 18,
        "openingbal": "0.00"
    }
}</t>
      </text>
    </comment>
    <comment ref="E10" authorId="1">
      <text>
        <t>test script:
${url}</t>
      </text>
    </comment>
    <comment ref="F10" authorId="1">
      <text>
        <t>test script:
${body}</t>
      </text>
    </comment>
    <comment ref="F11" authorId="1">
      <text>
        <t>test script:
[JSON(${response}.body) =&gt; extract(gkstatus)]</t>
      </text>
    </comment>
    <comment ref="E12" authorId="1">
      <text>
        <t>test script:
$(projectfile|macro|${gnukhata.path}|MacroLibrary|validateResponse)</t>
      </text>
    </comment>
    <comment ref="F12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    </text>
    </comment>
    <comment ref="B12" authorId="1">
      <text>
        <t>imported from: 
[FROM]: ROW #12
[FILE]: C:\projects\GKCore\gkcore\tests\artifact\script\GNUKhata.macro.xlsx
[SHEET] :MacroLibrary
[NAME] :validateResponse</t>
      </text>
    </comment>
    <comment ref="F18" authorId="1">
      <text>
        <t>test script:
${actualGkStatus}</t>
      </text>
    </comment>
    <comment ref="E13" authorId="1">
      <text>
        <t>test script:
${expectedReturnCode}</t>
      </text>
    </comment>
    <comment ref="F13" authorId="1">
      <text>
        <t>test script:
${actualReturnCode}</t>
      </text>
    </comment>
    <comment ref="E14" authorId="1">
      <text>
        <t>test script:
${actualResponseTime}</t>
      </text>
    </comment>
    <comment ref="F14" authorId="1">
      <text>
        <t>test script:
${expectedResponseTime}</t>
      </text>
    </comment>
    <comment ref="E15" authorId="1">
      <text>
        <t>test script:
${expectedContentType}</t>
      </text>
    </comment>
    <comment ref="F15" authorId="1">
      <text>
        <t>test script:
${actualContentType}</t>
      </text>
    </comment>
    <comment ref="E16" authorId="1">
      <text>
        <t>test script:
${responseBody}</t>
      </text>
    </comment>
    <comment ref="F16" authorId="1">
      <text>
        <t>test script:
${schema}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${gktoken}</t>
      </text>
    </comment>
    <comment ref="F6" authorId="1">
      <text>
        <t>test script:
${api.baseUrl}accounts</t>
      </text>
    </comment>
    <comment ref="E7" authorId="1">
      <text>
        <t>test script:
${url}</t>
      </text>
    </comment>
    <comment ref="F8" authorId="1">
      <text>
        <t>test script:
[JSON(${response}.body) =&gt; extract(gkstatus)]</t>
      </text>
    </comment>
    <comment ref="E9" authorId="1">
      <text>
        <t>test script:
$(projectfile|macro|${gnukhata.path}|MacroLibrary|validateResponse)</t>
      </text>
    </comment>
    <comment ref="F9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    </text>
    </comment>
    <comment ref="B9" authorId="1">
      <text>
        <t>imported from: 
[FROM]: ROW #9
[FILE]: C:\projects\GKCore\gkcore\tests\artifact\script\GNUKhata.macro.xlsx
[SHEET] :MacroLibrary
[NAME] :validateResponse</t>
      </text>
    </comment>
    <comment ref="F15" authorId="1">
      <text>
        <t>test script:
${actualGkStatus}</t>
      </text>
    </comment>
    <comment ref="F17" authorId="1">
      <text>
        <t>test script:
${gktoken}</t>
      </text>
    </comment>
    <comment ref="F18" authorId="1">
      <text>
        <t>test script:
${api.baseUrl}accounts/spreadsheet?fystart=${fystart}&amp;fyend=${fyend}&amp;orgname=${orgname}&amp;orgtype=${orgtype}</t>
      </text>
    </comment>
    <comment ref="E19" authorId="1">
      <text>
        <t>test script:
${url}</t>
      </text>
    </comment>
    <comment ref="E20" authorId="1">
      <text>
        <t>test script:
$(projectfile|macro|${gnukhata.path}|MacroLibrary|validateResponse)</t>
      </text>
    </comment>
    <comment ref="F20" authorId="1">
      <text>
        <t xml:space="preserve">test script:
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    </text>
    </comment>
    <comment ref="B20" authorId="1">
      <text>
        <t>imported from: 
[FROM]: ROW #15
[FILE]: C:\projects\GKCore\gkcore\tests\artifact\script\GNUKhata.macro.xlsx
[SHEET] :MacroLibrary
[NAME] :validateResponse</t>
      </text>
    </comment>
    <comment ref="F26" authorId="1">
      <text>
        <t>test script:
${actualGkStatus}</t>
      </text>
    </comment>
    <comment ref="E10" authorId="1">
      <text>
        <t>test script:
${expectedReturnCode}</t>
      </text>
    </comment>
    <comment ref="F10" authorId="1">
      <text>
        <t>test script:
${actualReturnCode}</t>
      </text>
    </comment>
    <comment ref="E11" authorId="1">
      <text>
        <t>test script:
${actualResponseTime}</t>
      </text>
    </comment>
    <comment ref="F11" authorId="1">
      <text>
        <t>test script:
${expectedResponseTime}</t>
      </text>
    </comment>
    <comment ref="E12" authorId="1">
      <text>
        <t>test script:
${expectedContentType}</t>
      </text>
    </comment>
    <comment ref="F12" authorId="1">
      <text>
        <t>test script:
${actualContentType}</t>
      </text>
    </comment>
    <comment ref="E13" authorId="1">
      <text>
        <t>test script:
${responseBody}</t>
      </text>
    </comment>
    <comment ref="F13" authorId="1">
      <text>
        <t>test script:
${schema}</t>
      </text>
    </comment>
    <comment ref="E21" authorId="1">
      <text>
        <t>test script:
${expectedReturnCode}</t>
      </text>
    </comment>
    <comment ref="F21" authorId="1">
      <text>
        <t>test script:
${actualReturnCode}</t>
      </text>
    </comment>
    <comment ref="E22" authorId="1">
      <text>
        <t>test script:
${actualResponseTime}</t>
      </text>
    </comment>
    <comment ref="F22" authorId="1">
      <text>
        <t>test script:
${expectedResponseTime}</t>
      </text>
    </comment>
    <comment ref="E23" authorId="1">
      <text>
        <t>test script:
${expectedContentType}</t>
      </text>
    </comment>
    <comment ref="F23" authorId="1">
      <text>
        <t>test script:
${actualContentType}</t>
      </text>
    </comment>
    <comment ref="B24" authorId="1">
      <text>
        <t>SKIPPED current step skipped: NOT TRUE(${schema} != null)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$(projectfile|macro|${gnukhata.path}|MacroLibrary|getGKUserToken)</t>
      </text>
    </comment>
    <comment ref="F5" authorId="1">
      <text>
        <t>test script:
detected crypto</t>
      </text>
    </comment>
    <comment ref="B5" authorId="1">
      <text>
        <t>imported from: 
[FROM]: ROW #5
[FILE]: C:\projects\GKCore\gkcore\tests\artifact\script\GNUKhata.macro.xlsx
[SHEET] :MacroLibrary
[NAME] :getGKUserToken</t>
      </text>
    </comment>
    <comment ref="F10" authorId="1">
      <text>
        <t>test script:
[JSON(${response}.body) =&gt; extract(token)]</t>
      </text>
    </comment>
    <comment ref="E11" authorId="1">
      <text>
        <t>test script:
$(projectfile|macro|${gnukhata.path}|MacroLibrary|getGKToken)</t>
      </text>
    </comment>
    <comment ref="F11" authorId="1">
      <text>
        <t>test script:
detected crypto</t>
      </text>
    </comment>
    <comment ref="B11" authorId="1">
      <text>
        <t>imported from: 
[FROM]: ROW #7
[FILE]: C:\projects\GKCore\gkcore\tests\artifact\script\GNUKhata.macro.xlsx
[SHEET] :MacroLibrary
[NAME] :getGKToken</t>
      </text>
    </comment>
    <comment ref="F17" authorId="1">
      <text>
        <t>test script:
[JSON(${response}.body) =&gt; extract(token)]</t>
      </text>
    </comment>
    <comment ref="F6" authorId="1">
      <text>
        <t>test script:
${api.baseUrl}login/user</t>
      </text>
    </comment>
    <comment ref="F7" authorId="1">
      <text>
        <t>test script:
detected crypto</t>
      </text>
    </comment>
    <comment ref="E8" authorId="1">
      <text>
        <t>test script:
${url}</t>
      </text>
    </comment>
    <comment ref="F8" authorId="1">
      <text>
        <t>test script:
${body}</t>
      </text>
    </comment>
    <comment ref="F12" authorId="1">
      <text>
        <t>test script:
${gkusertoken}</t>
      </text>
    </comment>
    <comment ref="F13" authorId="1">
      <text>
        <t>test script:
${api.baseUrl}login/org</t>
      </text>
    </comment>
    <comment ref="F14" authorId="1">
      <text>
        <t>test script:
detected crypto</t>
      </text>
    </comment>
    <comment ref="E15" authorId="1">
      <text>
        <t>test script:
${url}</t>
      </text>
    </comment>
    <comment ref="F15" authorId="1">
      <text>
        <t>test script:
${body}</t>
      </text>
    </comment>
  </commentList>
</comments>
</file>

<file path=xl/sharedStrings.xml><?xml version="1.0" encoding="utf-8"?>
<sst xmlns="http://schemas.openxmlformats.org/spreadsheetml/2006/main" count="1604" uniqueCount="1039">
  <si>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</si>
  <si>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</si>
  <si>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</si>
  <si>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</si>
  <si>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</si>
  <si>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</si>
  <si>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</si>
  <si>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</si>
  <si>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</si>
  <si>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</si>
  <si>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</si>
  <si>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</si>
  <si>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</si>
  <si>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</si>
  <si>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</si>
  <si>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</si>
  <si>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</si>
  <si>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</si>
  <si>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</si>
  <si>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</si>
  <si>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</si>
  <si>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</si>
  <si>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</si>
  <si>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</si>
  <si>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</si>
  <si>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</si>
  <si>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</si>
  <si>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</si>
  <si>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</si>
  <si>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</si>
  <si>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</si>
  <si>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</si>
  <si>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</si>
  <si>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</si>
  <si>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</si>
  <si>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</si>
  <si>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</si>
  <si>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</si>
  <si>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</si>
  <si>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</si>
  <si>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</si>
  <si>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</si>
  <si>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</si>
  <si>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</si>
  <si>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</si>
  <si>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</si>
  <si>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</si>
  <si>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</si>
  <si>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</si>
  <si>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</si>
  <si>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</si>
  <si>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</si>
  <si>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</si>
  <si>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</si>
  <si>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</si>
  <si>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</si>
  <si>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</si>
  <si>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</si>
  <si>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</si>
  <si>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</si>
  <si>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</si>
  <si>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</si>
  <si>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</si>
  <si>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</si>
  <si>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</si>
  <si>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</si>
  <si>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</si>
  <si>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</si>
  <si>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</si>
  <si>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</si>
  <si>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</si>
  <si>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</si>
  <si>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</si>
  <si>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</si>
  <si>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</si>
  <si>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</si>
  <si>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</si>
  <si>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</si>
  <si>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</si>
  <si>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</si>
  <si>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</si>
  <si>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</si>
  <si>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</si>
  <si>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</si>
  <si>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</si>
  <si>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</si>
  <si>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</si>
  <si>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</si>
  <si>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</si>
  <si>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</si>
  <si>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</si>
  <si>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</si>
  <si>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</si>
  <si>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</si>
  <si>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</si>
  <si>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</si>
  <si>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</si>
  <si>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</si>
  <si>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</si>
  <si>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</si>
  <si>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</si>
  <si>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</si>
  <si>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</si>
  <si>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</si>
  <si>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</si>
  <si>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</si>
  <si>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</si>
  <si>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</si>
  <si>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</si>
  <si>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</si>
  <si>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</si>
  <si>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</si>
  <si>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</si>
  <si>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</si>
  <si>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</si>
  <si>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</si>
  <si>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</si>
  <si>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</si>
  <si>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</si>
  <si>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</si>
  <si>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</si>
  <si>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</si>
  <si>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</si>
  <si>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</si>
  <si>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</si>
  <si>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</si>
  <si>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</si>
  <si>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</si>
  <si>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</si>
  <si>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</si>
  <si>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</si>
  <si>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</si>
  <si>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</si>
  <si>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</si>
  <si>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</si>
  <si>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</si>
  <si>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</si>
  <si>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</si>
  <si>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</si>
  <si>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</si>
  <si>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</si>
  <si>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</si>
  <si>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</si>
  <si>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</si>
  <si>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</si>
  <si>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</si>
  <si>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</si>
  <si>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</si>
  <si>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</si>
  <si>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</si>
  <si>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</si>
  <si>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</si>
  <si>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</si>
  <si>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</si>
  <si>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</si>
  <si>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</si>
  <si>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</si>
  <si>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</si>
  <si>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</si>
  <si>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</si>
  <si>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</si>
  <si>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</si>
  <si>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</si>
  <si>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</si>
  <si>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</si>
  <si>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</si>
  <si>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</si>
  <si>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</si>
  <si>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</si>
  <si>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</si>
  <si>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</si>
  <si>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</si>
  <si>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</si>
  <si>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</si>
  <si>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</si>
  <si>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</si>
  <si>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</si>
  <si>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</si>
  <si>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</si>
  <si>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</si>
  <si>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</si>
  <si>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</si>
  <si>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</si>
  <si>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</si>
  <si>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</si>
  <si>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</si>
  <si>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</si>
  <si>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</si>
  <si>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</si>
  <si>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</si>
  <si>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</si>
  <si>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</si>
  <si>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</si>
  <si>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</si>
  <si>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</si>
  <si>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</si>
  <si>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</si>
  <si>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</si>
  <si>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</si>
  <si>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</si>
  <si>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</si>
  <si>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</si>
  <si>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</si>
  <si>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</si>
  <si>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</si>
  <si>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</si>
  <si>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</si>
  <si>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</si>
  <si>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</si>
  <si>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</si>
  <si>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</si>
  <si>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</si>
  <si>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</si>
  <si>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</si>
  <si>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</si>
  <si>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</si>
  <si>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</si>
  <si>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</si>
  <si>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</si>
  <si>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</si>
  <si>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</si>
  <si>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</si>
  <si>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</si>
  <si>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</si>
  <si>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</si>
  <si>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</si>
  <si>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</si>
  <si>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</si>
  <si>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</si>
  <si>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</si>
  <si>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</si>
  <si>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</si>
  <si>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</si>
  <si>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</si>
  <si>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</si>
  <si>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</si>
  <si>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</si>
  <si>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</si>
  <si>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</si>
  <si>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</si>
  <si>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</si>
  <si>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</si>
  <si>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</si>
  <si>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</si>
  <si>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</si>
  <si>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</si>
  <si>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</si>
  <si>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</si>
  <si>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</si>
  <si>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</si>
  <si>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</si>
  <si>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</si>
  <si>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</si>
  <si>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</si>
  <si>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</si>
  <si>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</si>
  <si>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</si>
  <si>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</si>
  <si>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</si>
  <si>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</si>
  <si>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</si>
  <si>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</si>
  <si>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</si>
  <si>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</si>
  <si>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</si>
  <si>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</si>
  <si>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</si>
  <si>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</si>
  <si>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</si>
  <si>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</si>
  <si>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</si>
  <si>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</si>
  <si>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</si>
  <si>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</si>
  <si>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</si>
  <si>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</si>
  <si>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</si>
  <si>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</si>
  <si>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</si>
  <si>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</si>
  <si>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</si>
  <si>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</si>
  <si>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</si>
  <si>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</si>
  <si>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</si>
  <si>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</si>
  <si>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</si>
  <si>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</si>
  <si>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</si>
  <si>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</si>
  <si>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</si>
  <si>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</si>
  <si>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</si>
  <si>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</si>
  <si>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</si>
  <si>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</si>
  <si>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</si>
  <si>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</si>
  <si>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</si>
  <si>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</si>
  <si>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</si>
  <si>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</si>
  <si>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</si>
  <si>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</si>
  <si>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</si>
  <si>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</si>
  <si>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</si>
  <si>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</si>
  <si>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</si>
  <si>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</si>
  <si>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</si>
  <si>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</si>
  <si>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</si>
  <si>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</si>
  <si>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</si>
  <si>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</si>
  <si>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</si>
  <si>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</si>
  <si>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</si>
  <si>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</si>
  <si>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</si>
  <si>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</si>
  <si>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</si>
  <si>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</si>
  <si>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</si>
  <si>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</si>
  <si>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</si>
  <si>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</si>
  <si>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</si>
  <si>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</si>
  <si>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</si>
  <si>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</si>
  <si>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</si>
  <si>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</si>
  <si>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</si>
  <si>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</si>
  <si>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</si>
  <si>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</si>
  <si>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</si>
  <si>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</si>
  <si>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</si>
  <si>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</si>
  <si>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</si>
  <si>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</si>
  <si>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</si>
  <si>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</si>
  <si>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</si>
  <si>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</si>
  <si>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</si>
  <si>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</si>
  <si>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</si>
  <si>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</si>
  <si>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</si>
  <si>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</si>
  <si>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</si>
  <si>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</si>
  <si>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</si>
  <si>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</si>
  <si>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</si>
  <si>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</si>
  <si>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</si>
  <si>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</si>
  <si>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</si>
  <si>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</si>
  <si>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</si>
  <si>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</si>
  <si>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</si>
  <si>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</si>
  <si>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</si>
  <si>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</si>
  <si>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</si>
  <si>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</si>
  <si>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</si>
  <si>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</si>
  <si>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</si>
  <si>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</si>
  <si>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</si>
  <si>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</si>
  <si>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</si>
  <si>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</si>
  <si>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</si>
  <si>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</si>
  <si>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</si>
  <si>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</si>
  <si>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</si>
  <si>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</si>
  <si>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</si>
  <si>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</si>
  <si>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</si>
  <si>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</si>
  <si>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</si>
  <si>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</si>
  <si>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</si>
  <si>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</si>
  <si>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</si>
  <si>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</si>
  <si>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</si>
  <si>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</si>
  <si>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</si>
  <si>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</si>
  <si>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</si>
  <si>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</si>
  <si>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</si>
  <si>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</si>
  <si>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</si>
  <si>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</si>
  <si>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</si>
  <si>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</si>
  <si>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</si>
  <si>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</si>
  <si>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</si>
  <si>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</si>
  <si>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</si>
  <si>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</si>
  <si>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</si>
  <si>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</si>
  <si>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</si>
  <si>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</si>
  <si>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</si>
  <si>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</si>
  <si>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</si>
  <si>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</si>
  <si>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</si>
  <si>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</si>
  <si>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</si>
  <si>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</si>
  <si>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</si>
  <si>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</si>
  <si>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</si>
  <si>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</si>
  <si>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</si>
  <si>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</si>
  <si>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</si>
  <si>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</si>
  <si>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</si>
  <si>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</si>
  <si>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</si>
  <si>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</si>
  <si>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</si>
  <si>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</si>
  <si>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</si>
  <si>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</si>
  <si>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</si>
  <si>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</si>
  <si>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</si>
  <si>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</si>
  <si>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</si>
  <si>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</si>
  <si>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</si>
  <si>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</si>
  <si>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</si>
  <si>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</si>
  <si>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</si>
  <si>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</si>
  <si>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</si>
  <si>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</si>
  <si>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</si>
  <si>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</si>
  <si>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</si>
  <si>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</si>
  <si>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</si>
  <si>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</si>
  <si>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</si>
  <si>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</si>
  <si>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</si>
  <si>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</si>
  <si>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</si>
  <si>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</si>
  <si>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</si>
  <si>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</si>
  <si>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</si>
  <si>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</si>
  <si>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</si>
  <si>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</si>
  <si>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</si>
  <si>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</si>
  <si>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</si>
  <si>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</si>
  <si>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</si>
  <si>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</si>
  <si>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</si>
  <si>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</si>
  <si>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</si>
  <si>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</si>
  <si>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</si>
  <si>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</si>
  <si>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</si>
  <si>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</si>
  <si>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</si>
  <si>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</si>
  <si>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</si>
  <si>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</si>
  <si>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</si>
  <si>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</si>
  <si>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</si>
  <si>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</si>
  <si>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</si>
  <si>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</si>
  <si>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</si>
  <si>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</si>
  <si>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</si>
  <si>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</si>
  <si>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</si>
  <si>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</si>
  <si>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</si>
  <si>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</si>
  <si>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</si>
  <si>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</si>
  <si>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</si>
  <si>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</si>
  <si>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</si>
  <si>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</si>
  <si>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</si>
  <si>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</si>
  <si>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</si>
  <si>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</si>
  <si>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</si>
  <si>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</si>
  <si>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</si>
  <si>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</si>
  <si>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</si>
  <si>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</si>
  <si>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</si>
  <si>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</si>
  <si>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</si>
  <si>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</si>
  <si>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</si>
  <si>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</si>
  <si>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</si>
  <si>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</si>
  <si>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</si>
  <si>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</si>
  <si>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</si>
  <si>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</si>
  <si>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</si>
  <si>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</si>
  <si>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</si>
  <si>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</si>
  <si>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</si>
  <si>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</si>
  <si>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</si>
  <si>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</si>
  <si>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</si>
  <si>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</si>
  <si>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</si>
  <si>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</si>
  <si>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</si>
  <si>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</si>
  <si>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</si>
  <si>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</si>
  <si>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</si>
  <si>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</si>
  <si>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</si>
  <si>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</si>
  <si>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</si>
  <si>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</si>
  <si>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</si>
  <si>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</si>
  <si>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</si>
  <si>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</si>
  <si>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</si>
  <si>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</si>
  <si>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</si>
  <si>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</si>
  <si>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</si>
  <si>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</si>
  <si>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</si>
  <si>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</si>
  <si>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</si>
  <si>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</si>
  <si>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</si>
  <si>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</si>
  <si>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</si>
  <si>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</si>
  <si>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</si>
  <si>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</si>
  <si>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</si>
  <si>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</si>
  <si>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</si>
  <si>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</si>
  <si>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</si>
  <si>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</si>
  <si>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</si>
  <si>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</si>
  <si>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</si>
  <si>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</si>
  <si>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</si>
  <si>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</si>
  <si>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</si>
  <si>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</si>
  <si>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</si>
  <si>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</si>
  <si>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</si>
  <si>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</si>
  <si>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</si>
  <si>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</si>
  <si>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</si>
  <si>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</si>
  <si>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</si>
  <si>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</si>
  <si>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</si>
  <si>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</si>
  <si>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</si>
  <si>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</si>
  <si>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</si>
  <si>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</si>
  <si>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</si>
  <si>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</si>
  <si>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</si>
  <si>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</si>
  <si>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</si>
  <si>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</si>
  <si>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</si>
  <si>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</si>
  <si>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</si>
  <si>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</si>
  <si>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</si>
  <si>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</si>
  <si>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</si>
  <si>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</si>
  <si>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</si>
  <si>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</si>
  <si>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</si>
  <si>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</si>
  <si>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</si>
  <si>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</si>
  <si>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</si>
  <si>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</si>
  <si>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</si>
  <si>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</si>
  <si>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</si>
  <si>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</si>
  <si>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</si>
  <si>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</si>
  <si>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</si>
  <si>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</si>
  <si>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</si>
  <si>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</si>
  <si>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</si>
  <si>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</si>
  <si>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</si>
  <si>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</si>
  <si>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</si>
  <si>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</si>
  <si>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</si>
  <si>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</si>
  <si>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</si>
  <si>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</si>
  <si>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</si>
  <si>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</si>
  <si>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</si>
  <si>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</si>
  <si>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</si>
  <si>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</si>
  <si>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</si>
  <si>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</si>
  <si>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</si>
  <si>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</si>
  <si>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</si>
  <si>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</si>
  <si>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</si>
  <si>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</si>
  <si>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</si>
  <si>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</si>
  <si>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</si>
  <si>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</si>
  <si>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</si>
  <si>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</si>
  <si>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</si>
  <si>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</si>
  <si>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</si>
  <si>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</si>
  <si>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</si>
  <si>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</si>
  <si>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</si>
  <si>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</si>
  <si>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</si>
  <si>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</si>
  <si>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</si>
  <si>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</si>
  <si>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</si>
  <si>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</si>
  <si>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</si>
  <si>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</si>
  <si>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</si>
  <si>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</si>
  <si>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</si>
  <si>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</si>
  <si>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</si>
  <si>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</si>
  <si>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</si>
  <si>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</si>
  <si>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</si>
  <si>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</si>
  <si>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</si>
  <si>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</si>
  <si>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</si>
  <si>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</si>
  <si>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</si>
  <si>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</si>
  <si>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</si>
  <si>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</si>
  <si>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</si>
  <si>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</si>
  <si>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</si>
  <si>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</si>
  <si>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</si>
  <si>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</si>
  <si>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</si>
  <si>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</si>
  <si>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</si>
  <si>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</si>
  <si>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</si>
  <si>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</si>
  <si>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</si>
  <si>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</si>
  <si>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</si>
  <si>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</si>
  <si>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</si>
  <si>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</si>
  <si>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</si>
  <si>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</si>
  <si>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</si>
  <si>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</si>
  <si>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</si>
  <si>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</si>
  <si>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</si>
  <si>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</si>
  <si>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</si>
  <si>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</si>
  <si>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</si>
  <si>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</si>
  <si>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</si>
  <si>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</si>
  <si>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</si>
  <si>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</si>
  <si>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</si>
  <si>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</si>
  <si>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</si>
  <si>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</si>
  <si>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</si>
  <si>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</si>
  <si>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</si>
  <si>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</si>
  <si>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</si>
  <si>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</si>
  <si>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</si>
  <si>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</si>
  <si>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</si>
  <si>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</si>
  <si>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</si>
  <si>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</si>
  <si>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</si>
  <si>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</si>
  <si>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</si>
  <si>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</si>
  <si>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</si>
  <si>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</si>
  <si>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</si>
  <si>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Positive - accounts (List of accounts)</t>
  </si>
  <si>
    <t>Set headers for Authorization</t>
  </si>
  <si>
    <t>${gktoken}</t>
  </si>
  <si>
    <t>Save the URL</t>
  </si>
  <si>
    <t>url</t>
  </si>
  <si>
    <t>${api.baseUrl}accounts</t>
  </si>
  <si>
    <t>I will get the response using GET Method</t>
  </si>
  <si>
    <t>${url}</t>
  </si>
  <si>
    <t>response</t>
  </si>
  <si>
    <t>Save the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</si>
  <si>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</si>
  <si>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</si>
  <si>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</si>
  <si>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</si>
  <si>
    <t>And we can able to see the expected and Actual comparison</t>
  </si>
  <si>
    <t>0</t>
  </si>
  <si>
    <t>${actualGkStatus}</t>
  </si>
  <si>
    <t>Clear the Header</t>
  </si>
  <si>
    <t>Positive - accounts/Spreadsheet</t>
  </si>
  <si>
    <t>${api.baseUrl}accounts/spreadsheet?fystart=${fystart}&amp;fyend=${fyend}&amp;orgname=${orgname}&amp;orgtype=${orgtype}</t>
  </si>
  <si>
    <t xml:space="preserve">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</si>
  <si>
    <t>Set headers</t>
  </si>
  <si>
    <t>Set the Authorisation headers</t>
  </si>
  <si>
    <t>Positive-Organisation</t>
  </si>
  <si>
    <t>Request</t>
  </si>
  <si>
    <t>Save the Random Account Name</t>
  </si>
  <si>
    <t>randomACname</t>
  </si>
  <si>
    <t>test[NUMBER(${num})=&gt;randomDigits(3)]</t>
  </si>
  <si>
    <t>Save the Random Origin</t>
  </si>
  <si>
    <t>randomOrigin</t>
  </si>
  <si>
    <t>createAccount[NUMBER(${num})=&gt;randomDigits(1)]</t>
  </si>
  <si>
    <t>Save the Body</t>
  </si>
  <si>
    <t>body</t>
  </si>
  <si>
    <t>{
    "origin":"${randomOrigin}",
    "gkdata":{
        "accountname": "${randomACname}",
        "groupcode": 18,
        "openingbal": "0.00"
    }
}</t>
  </si>
  <si>
    <t>I will get the response using POST Method</t>
  </si>
  <si>
    <t>${body}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</si>
  <si>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</si>
  <si>
    <t>Clear the headers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</si>
  <si>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</si>
  <si>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</si>
  <si>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</si>
  <si>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</si>
  <si>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</si>
  <si>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</si>
  <si>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</si>
  <si>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</si>
  <si>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</si>
  <si>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</si>
  <si>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nexial.generateReport</t>
  </si>
  <si>
    <t>true</t>
  </si>
  <si>
    <t>nexial.inputExcel</t>
  </si>
  <si>
    <t>C:\projects\GKCore\gkcore\tests\output\20230901_075409\GNUKhata-plan.Test_Plan.003,Account.20230901_075753.001.xlsx</t>
  </si>
  <si>
    <t>nexial.logpath</t>
  </si>
  <si>
    <t>C:\projects\GKCore\gkcore\tests\output\20230901_075409\logs</t>
  </si>
  <si>
    <t>nexial.openExecutionReport</t>
  </si>
  <si>
    <t>nexial.openResult</t>
  </si>
  <si>
    <t>nexial.output</t>
  </si>
  <si>
    <t>C:\projects\GKCore\gkcore\tests\output\20230901_075409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</si>
  <si>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</si>
  <si>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</si>
  <si>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</si>
  <si>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</si>
  <si>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</si>
  <si>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</si>
  <si>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C:\projects\GKCore\gkcore\tests</t>
  </si>
  <si>
    <t>nexial.runID</t>
  </si>
  <si>
    <t>20230901_075409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</si>
  <si>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</si>
  <si>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</si>
  <si>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</si>
  <si>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</si>
  <si>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</si>
  <si>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</si>
  <si>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</si>
  <si>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</si>
  <si>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</si>
  <si>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nexial.screenshotOnError</t>
  </si>
  <si>
    <t>nexial.scriptRef.Data File</t>
  </si>
  <si>
    <t>Account.data.xlsx</t>
  </si>
  <si>
    <t>nexial.scriptRef.DataSheet(s)</t>
  </si>
  <si>
    <t>#default</t>
  </si>
  <si>
    <t>nexial.spreadsheet.program</t>
  </si>
  <si>
    <t>wps</t>
  </si>
  <si>
    <t>nexial.targetDisplay</t>
  </si>
  <si>
    <t>nexial.timetrack.trackExecution</t>
  </si>
  <si>
    <t>nexial.version</t>
  </si>
  <si>
    <t>nexial-core dev_1535</t>
  </si>
  <si>
    <t>nexial.web.explicitWait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</si>
  <si>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</si>
  <si>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</si>
  <si>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</si>
  <si>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</si>
  <si>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</si>
  <si>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</si>
  <si>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</si>
  <si>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accountname</t>
  </si>
  <si>
    <t>null</t>
  </si>
  <si>
    <t>answer</t>
  </si>
  <si>
    <t>admin</t>
  </si>
  <si>
    <t>api.baseUrl</t>
  </si>
  <si>
    <t>https://api-dev.gnukhata.org/</t>
  </si>
  <si>
    <t>data.path</t>
  </si>
  <si>
    <t>$(syspath|project|fullpath)/artifact/data</t>
  </si>
  <si>
    <t>defaultflag</t>
  </si>
  <si>
    <t>execution.runtime args</t>
  </si>
  <si>
    <t>-plan C:\projects\GKCore\gkcore\tests\artifact\plan\GNUKhata-plan.xlsx</t>
  </si>
  <si>
    <t>fyend</t>
  </si>
  <si>
    <t>2024-03-31</t>
  </si>
  <si>
    <t>fystart</t>
  </si>
  <si>
    <t>2023-04-01</t>
  </si>
  <si>
    <t>gnukhata.path</t>
  </si>
  <si>
    <t>$(syspath|project|fullpath)/artifact/script/GNUKhata.macro.xlsx</t>
  </si>
  <si>
    <t>groupcode</t>
  </si>
  <si>
    <t>invflag</t>
  </si>
  <si>
    <t>login.orgcode</t>
  </si>
  <si>
    <t>crypt:7f7bfc81fe53e5bd989eff5c45c3179d</t>
  </si>
  <si>
    <t>login.password</t>
  </si>
  <si>
    <t>crypt: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</t>
  </si>
  <si>
    <t>login.username</t>
  </si>
  <si>
    <t>crypt:dacd43c2b9cf60c110f805296e291872c5065714697dec05</t>
  </si>
  <si>
    <t>maflag</t>
  </si>
  <si>
    <t>native.encoding</t>
  </si>
  <si>
    <t>Cp1252</t>
  </si>
  <si>
    <t>openingbal</t>
  </si>
  <si>
    <t>120300</t>
  </si>
  <si>
    <t>orgname</t>
  </si>
  <si>
    <t>GNUKhata_Milk_Product</t>
  </si>
  <si>
    <t>orgstate</t>
  </si>
  <si>
    <t>Bangalore</t>
  </si>
  <si>
    <t>orgtype</t>
  </si>
  <si>
    <t>For Profit</t>
  </si>
  <si>
    <t>origin</t>
  </si>
  <si>
    <t>create account</t>
  </si>
  <si>
    <t>os.arch</t>
  </si>
  <si>
    <t>amd64</t>
  </si>
  <si>
    <t>os.hostname</t>
  </si>
  <si>
    <t>ALIPLR8316</t>
  </si>
  <si>
    <t>os.name</t>
  </si>
  <si>
    <t>Windows 10</t>
  </si>
  <si>
    <t>os.version</t>
  </si>
  <si>
    <t>10.0</t>
  </si>
  <si>
    <t>password</t>
  </si>
  <si>
    <t>test4</t>
  </si>
  <si>
    <t>question</t>
  </si>
  <si>
    <t>Your Favourite Place?</t>
  </si>
  <si>
    <t>resetPassword</t>
  </si>
  <si>
    <t>User12345</t>
  </si>
  <si>
    <t>schema.path</t>
  </si>
  <si>
    <t>${data.path}\Schema\Account\</t>
  </si>
  <si>
    <t>testsuite.startTs</t>
  </si>
  <si>
    <t>1693535049497</t>
  </si>
  <si>
    <t>uiurl</t>
  </si>
  <si>
    <t>https://gnukhata.gitlab.io/gkapp/#/user-login</t>
  </si>
  <si>
    <t>user.name</t>
  </si>
  <si>
    <t>AL3063</t>
  </si>
  <si>
    <t>user.script</t>
  </si>
  <si>
    <t/>
  </si>
  <si>
    <t>user.timezone</t>
  </si>
  <si>
    <t>Asia/Calcutta</t>
  </si>
  <si>
    <t>username</t>
  </si>
  <si>
    <t>yearend</t>
  </si>
  <si>
    <t>2023-01-03</t>
  </si>
  <si>
    <t>yearstart</t>
  </si>
  <si>
    <t>C:\projects\GKCore\gkcore\tests\artifact\script\GNUKhata.macro.xlsx::MacroLibrary::getGKUserToken</t>
  </si>
  <si>
    <t xml:space="preserve">PASS </t>
  </si>
  <si>
    <t>eyJ0eXAiOiJKV1QiLCJhbGciOiJIUzI1NiJ9.eyJ1c2VybmFtZSI6IkFjY2lvbiIsInVzZXJpZCI6Mn0.v5sh31fw7GSrvnZORJjA0PFp_qU1IgXQelWA6fAGILA</t>
  </si>
  <si>
    <t>C:\projects\GKCore\gkcore\tests\artifact\script\GNUKhata.macro.xlsx::MacroLibrary::getGKToken</t>
  </si>
  <si>
    <t>eyJ0eXAiOiJKV1QiLCJhbGciOiJIUzI1NiJ9.eyJvcmdjb2RlIjoxODUsInVzZXJpZCI6Mn0.RIhhHLsoMjVh7dBopwHixqzdpj0vYfoqrRWZlnkfeWg</t>
  </si>
  <si>
    <t>Get the Authorization Token
Input: username, password
output: response</t>
  </si>
  <si>
    <t>{"username":"${username}","userpassword":"${password}"}</t>
  </si>
  <si>
    <t>{"username":"Accion","userpassword":"d1482a103507863c9ddd7a3e4924073fb93a3fa6298820819e6ecc89abc917c398ea7a9ce3f70169da0489a810ea980278637bd4e7824fae7461eecf84e92322"}</t>
  </si>
  <si>
    <t>log</t>
  </si>
  <si>
    <t>200</t>
  </si>
  <si>
    <t>Get the Authorization Token
Input: gksertoken,orgcode
output: response</t>
  </si>
  <si>
    <t>{"orgcode": ${orgcode}}</t>
  </si>
  <si>
    <t>{"orgcode": 185}</t>
  </si>
  <si>
    <t>► Get the login Token</t>
  </si>
  <si>
    <t xml:space="preserve">► </t>
  </si>
  <si>
    <t xml:space="preserve">Run From: ALIPLR8316 (amd64 Windows 10 10.0)
Run User: AL3063
Time Span:09/01/2023 07:57:55 - 09/01/2023 07:58:11
Duration: 00:00:16.154
Steps:       13
Executed: 13 (100.00%)
PASS:     13 (100.00%)
SKIPPED:  0 (0.00%)
FAIL:     0 (0.00%)
</t>
  </si>
  <si>
    <t>https://api-dev.gnukhata.org/accounts</t>
  </si>
  <si>
    <t>C:\projects\GKCore\gkcore\tests\artifact\script\GNUKhata.macro.xlsx::MacroLibrary::validateResponse</t>
  </si>
  <si>
    <t>actualReturnCode=200
actualResponseTime=1645
actualContentType=application/json
responseBody={"gkstatus": 0, "gkresult": [{"srno": 1, "accountcode": 5217, "accountname": "Accumulated Depreciation", "openingbal": "0.00", "groupcode": 5107, "groupname": "Fixed Assets", "subgroupcode": "", "subgroupname": "", "sysaccount": 0, "defaultflag": ""}, {"srno": 2, "accountcode": 8174, "accountname": "BCA Purchase", "openingbal": "0.00", "groupcode": 1653, "groupname": "Direct Expense", "subgroupcode": ...</t>
  </si>
  <si>
    <t>https://api-dev.gnukhata.org/accounts/spreadsheet?fystart=2023-04-01&amp;fyend=2024-03-31&amp;orgname=GNUKhata_Milk_Product&amp;orgtype=For Profit</t>
  </si>
  <si>
    <t>actualReturnCode=200
actualResponseTime=1208
actualContentType=application/vnd.openxmlformats-officedocument.spreadsheetml.sheet
responseBody=PK????????�?!W?AMb�???�???????docProps/app.xmlM�=??1?D��q��A�Bb@�R��?{?/�dC�B~�9��n?o?F�
g*�?-�T��"�????��N]�n?�h�cy?;�Ό�HI`��?�	���M�?�F�r??�xN��pe'å!?
�rmީ�5�&amp;��?��;i^PK????????�?!W&gt;g?��???�???????docProps/core.xml���N�0?�_e�u�?BQ�?�?HHL?q�?o��4Qb���I�ց��1�?��V?�}���?F��V���$tX?{� ?�ޣS��D�í�NQ~�??�?j��?�?���"?��?��8)�^��#v��h�??����j���ѥ??�d!�d?j?�jh...</t>
  </si>
  <si>
    <t>Basic validations for response
Input: actualReturnCode, actualResponseTime, actualContentType, responseBody, expectedReturnCode, expectedResponseTime, expectedContentType, schema</t>
  </si>
  <si>
    <t>1645</t>
  </si>
  <si>
    <t>3000</t>
  </si>
  <si>
    <t>application/json</t>
  </si>
  <si>
    <t>{"gkstatus": 0, "gkresult": [{"srno": 1, "accountcode": 5217, "accountname": "Accumulated Depreciation", "openingbal": "0.00", "groupcode": 5107, "groupname": "Fixed Assets", "subgroupcode": "", "subgroupname": "", "sysaccount": 0, "defaultflag": ""}, {"srno": 2, "accountcode": 8174, "accountname": "BCA Purchase", "openingbal": "0.00", "groupcode": 1653, "groupname": "Direct Expense", "subgroupcode": 1654, "subgroupname": "Purchase", "sysaccount": 1, "defaultflag": ""}, {"srno": 3, "accountco...</t>
  </si>
  <si>
    <t>ProceedIf(${schema} != null)</t>
  </si>
  <si>
    <t>response, returnCode, responseTime, contentType, schema</t>
  </si>
  <si>
    <t>1208</t>
  </si>
  <si>
    <t>4000</t>
  </si>
  <si>
    <t>application/vnd.openxmlformats-officedocument.spreadsheetml.sheet</t>
  </si>
  <si>
    <t>${responseBody}</t>
  </si>
  <si>
    <t>${schema}</t>
  </si>
  <si>
    <t>SKIPPED current step skipped: NOT TRUE(${schema} != null)</t>
  </si>
  <si>
    <t xml:space="preserve">Run From: ALIPLR8316 (amd64 Windows 10 10.0)
Run User: AL3063
Time Span:09/01/2023 07:58:11 - 09/01/2023 07:58:35
Duration: 00:00:23.579
Steps:       23
Executed: 22 (95.65%)
PASS:     22 (95.65%)
SKIPPED:  1 (4.35%)
FAIL:     0 (0.00%)
</t>
  </si>
  <si>
    <t>test550</t>
  </si>
  <si>
    <t>createAccount0</t>
  </si>
  <si>
    <t>{
    "origin":"createAccount0",
    "gkdata":{
        "accountname": "test550",
        "groupcode": 18,
        "openingbal": "0.00"
    }
}</t>
  </si>
  <si>
    <t>actualReturnCode=200
actualResponseTime=1025
actualContentType=application/json
responseBody={"gkstatus": 0}
expectedReturnCode=200
expectedResponseTime=3000
expectedContentType=application/json
schema=C:\projects\GKCore\gkcore\tests\artifact\data\Schema\Account\\AccountsPost.txt</t>
  </si>
  <si>
    <t>1025</t>
  </si>
  <si>
    <t>{"gkstatus": 0}</t>
  </si>
  <si>
    <t xml:space="preserve">Run From: ALIPLR8316 (amd64 Windows 10 10.0)
Run User: AL3063
Time Span:09/01/2023 07:58:36 - 09/01/2023 07:58:50
Duration: 00:00:13.883
Steps:       15
Executed: 15 (100.00%)
PASS:     15 (100.00%)
SKIPPED:  0 (0.00%)
FAIL:     0 (0.00%)
</t>
  </si>
  <si>
    <t>C:\projects\GKCore\gkcore\tests\artifact\data</t>
  </si>
  <si>
    <t>C:\projects\GKCore\gkcore\tests\artifact\script\GNUKhata.macro.xlsx</t>
  </si>
  <si>
    <t>C:\projects\GKCore\gkcore\tests\artifact\data\Schema\Account\</t>
  </si>
  <si>
    <t>Execution Summary for GNUKhata-plan.Test_Plan.003,Account.20230901_075753.001</t>
  </si>
  <si>
    <t>Test Execution</t>
  </si>
  <si>
    <t>run from</t>
  </si>
  <si>
    <t xml:space="preserve">ALIPLR8316 (amd64 Windows 10 10.0)</t>
  </si>
  <si>
    <t>run user</t>
  </si>
  <si>
    <t xml:space="preserve">AL3063</t>
  </si>
  <si>
    <t>time span</t>
  </si>
  <si>
    <t xml:space="preserve">09/01/2023 07:57:53 - 09/01/2023 07:58:50</t>
  </si>
  <si>
    <t>start time</t>
  </si>
  <si>
    <t xml:space="preserve">09/01/2023 07:57:53</t>
  </si>
  <si>
    <t>end time</t>
  </si>
  <si>
    <t xml:space="preserve">09/01/2023 07:58:50</t>
  </si>
  <si>
    <t>duration</t>
  </si>
  <si>
    <t xml:space="preserve">00:00:57.416</t>
  </si>
  <si>
    <t>scenario passed</t>
  </si>
  <si>
    <t xml:space="preserve">3 / 3</t>
  </si>
  <si>
    <t>total steps</t>
  </si>
  <si>
    <t xml:space="preserve">   51</t>
  </si>
  <si>
    <t>executed steps</t>
  </si>
  <si>
    <t xml:space="preserve">50 (98.04%)</t>
  </si>
  <si>
    <t>passed</t>
  </si>
  <si>
    <t>skipped</t>
  </si>
  <si>
    <t xml:space="preserve">1 (1.96%)</t>
  </si>
  <si>
    <t>failed</t>
  </si>
  <si>
    <t xml:space="preserve">0 (0.00%)</t>
  </si>
  <si>
    <t>fail-fast</t>
  </si>
  <si>
    <t>nexial version</t>
  </si>
  <si>
    <t>java version</t>
  </si>
  <si>
    <t>17.0.6</t>
  </si>
  <si>
    <t>Execution Summary</t>
  </si>
  <si>
    <t>nexial log</t>
  </si>
  <si>
    <t>nexial-ws-20230901_075409.log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</si>
  <si>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</si>
  <si>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</si>
  <si>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</si>
  <si>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</si>
  <si>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</si>
  <si>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</si>
  <si>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</si>
  <si>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</si>
  <si>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</si>
  <si>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</si>
  <si>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</si>
  <si>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</si>
  <si>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Token</t>
  </si>
  <si>
    <t>09/01/2023 07:57:55</t>
  </si>
  <si>
    <t>16,154</t>
  </si>
  <si>
    <t>13</t>
  </si>
  <si>
    <t>100.00%</t>
  </si>
  <si>
    <t>16,153</t>
  </si>
  <si>
    <t>Get</t>
  </si>
  <si>
    <t>09/01/2023 07:58:11</t>
  </si>
  <si>
    <t>23,579</t>
  </si>
  <si>
    <t>23</t>
  </si>
  <si>
    <t>22</t>
  </si>
  <si>
    <t>12,592</t>
  </si>
  <si>
    <t>12</t>
  </si>
  <si>
    <t>10,985</t>
  </si>
  <si>
    <t>11</t>
  </si>
  <si>
    <t>10</t>
  </si>
  <si>
    <t>Post</t>
  </si>
  <si>
    <t>09/01/2023 07:58:36</t>
  </si>
  <si>
    <t>13,883</t>
  </si>
  <si>
    <t>15</t>
  </si>
  <si>
    <t>650</t>
  </si>
  <si>
    <t>13,232</t>
  </si>
  <si>
    <t>14</t>
  </si>
  <si>
    <t>Totals</t>
  </si>
  <si>
    <t>09/01/2023 07:57:53</t>
  </si>
  <si>
    <t>57,416</t>
  </si>
  <si>
    <t>51</t>
  </si>
  <si>
    <t>50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</si>
</sst>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6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2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xmlns:xr9="http://schemas.microsoft.com/office/spreadsheetml/2016/revision9" rgb="FAFAFA"/>
      </patternFill>
    </fill>
    <fill>
      <patternFill patternType="none">
        <fgColor xmlns:xr9="http://schemas.microsoft.com/office/spreadsheetml/2016/revision9" rgb="FAFAFA"/>
        <bgColor xmlns:xr9="http://schemas.microsoft.com/office/spreadsheetml/2016/revision9" rgb="FAFAFA"/>
      </patternFill>
    </fill>
    <fill>
      <patternFill patternType="solid">
        <fgColor xmlns:xr9="http://schemas.microsoft.com/office/spreadsheetml/2016/revision9" rgb="FAFAFA"/>
        <bgColor xmlns:xr9="http://schemas.microsoft.com/office/spreadsheetml/2016/revision9" rgb="FAFAFA"/>
      </patternFill>
    </fill>
    <fill>
      <patternFill patternType="none">
        <bgColor xmlns:xr9="http://schemas.microsoft.com/office/spreadsheetml/2016/revision9" rgb="C6EFCE"/>
      </patternFill>
    </fill>
    <fill>
      <patternFill patternType="none">
        <fgColor xmlns:xr9="http://schemas.microsoft.com/office/spreadsheetml/2016/revision9" rgb="C6EFCE"/>
        <bgColor xmlns:xr9="http://schemas.microsoft.com/office/spreadsheetml/2016/revision9" rgb="C6EFCE"/>
      </patternFill>
    </fill>
    <fill>
      <patternFill patternType="solid">
        <fgColor xmlns:xr9="http://schemas.microsoft.com/office/spreadsheetml/2016/revision9" rgb="C6EFCE"/>
        <bgColor xmlns:xr9="http://schemas.microsoft.com/office/spreadsheetml/2016/revision9" rgb="C6EFCE"/>
      </patternFill>
    </fill>
    <fill>
      <patternFill patternType="none">
        <bgColor xmlns:xr9="http://schemas.microsoft.com/office/spreadsheetml/2016/revision9" rgb="F0F0E1"/>
      </patternFill>
    </fill>
    <fill>
      <patternFill patternType="none">
        <fgColor xmlns:xr9="http://schemas.microsoft.com/office/spreadsheetml/2016/revision9" rgb="F0F0E1"/>
        <bgColor xmlns:xr9="http://schemas.microsoft.com/office/spreadsheetml/2016/revision9" rgb="F0F0E1"/>
      </patternFill>
    </fill>
    <fill>
      <patternFill patternType="solid">
        <fgColor xmlns:xr9="http://schemas.microsoft.com/office/spreadsheetml/2016/revision9" rgb="F0F0E1"/>
        <bgColor xmlns:xr9="http://schemas.microsoft.com/office/spreadsheetml/2016/revision9" rgb="F0F0E1"/>
      </patternFill>
    </fill>
    <fill>
      <patternFill patternType="none">
        <bgColor xmlns:xr9="http://schemas.microsoft.com/office/spreadsheetml/2016/revision9" rgb="E6E6E6"/>
      </patternFill>
    </fill>
    <fill>
      <patternFill patternType="none">
        <fgColor xmlns:xr9="http://schemas.microsoft.com/office/spreadsheetml/2016/revision9" rgb="E6E6E6"/>
        <bgColor xmlns:xr9="http://schemas.microsoft.com/office/spreadsheetml/2016/revision9" rgb="E6E6E6"/>
      </patternFill>
    </fill>
    <fill>
      <patternFill patternType="solid">
        <fgColor xmlns:xr9="http://schemas.microsoft.com/office/spreadsheetml/2016/revision9" rgb="E6E6E6"/>
        <bgColor xmlns:xr9="http://schemas.microsoft.com/office/spreadsheetml/2016/revision9"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2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8" fillId="0" borderId="0" xfId="0" applyFont="1" applyBorder="1"/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  <xf numFmtId="0" fontId="31" fillId="37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0" borderId="0" xfId="0" applyFill="true" applyFont="true">
      <alignment indent="1" vertical="center" wrapText="true"/>
    </xf>
    <xf numFmtId="0" fontId="34" fillId="43" borderId="0" xfId="0" applyFill="true" applyFont="true">
      <alignment indent="1" vertical="center"/>
    </xf>
    <xf numFmtId="0" fontId="35" fillId="46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49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2" borderId="0" xfId="0" applyFill="true" applyFont="true">
      <alignment vertical="center" wrapText="true"/>
    </xf>
    <xf numFmtId="0" fontId="40" fillId="55" borderId="0" xfId="0" applyFill="true" applyFont="true">
      <alignment vertical="center" wrapText="true"/>
    </xf>
    <xf numFmtId="0" fontId="41" fillId="43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6" borderId="0" xfId="0" applyFill="true" applyFont="true">
      <alignment vertical="center"/>
    </xf>
    <xf numFmtId="0" fontId="45" fillId="58" borderId="0" xfId="0" applyFill="true" applyFont="true">
      <alignment vertical="center"/>
    </xf>
    <xf numFmtId="0" fontId="46" fillId="46" borderId="0" xfId="0" applyFill="true" applyFont="true">
      <alignment vertical="center"/>
    </xf>
    <xf numFmtId="0" fontId="47" fillId="55" borderId="0" xfId="0" applyFill="true" applyFont="true">
      <alignment vertical="center"/>
    </xf>
    <xf numFmtId="0" fontId="48" fillId="61" borderId="0" xfId="0" applyFill="true" applyFont="true">
      <alignment vertical="center"/>
    </xf>
    <xf numFmtId="0" fontId="49" fillId="64" borderId="0" xfId="0" applyFill="true" applyFont="true">
      <alignment vertical="center"/>
    </xf>
    <xf numFmtId="0" fontId="50" fillId="67" borderId="0" xfId="0" applyFill="true" applyFont="true">
      <alignment vertical="center" wrapText="true"/>
    </xf>
    <xf numFmtId="0" fontId="51" fillId="0" borderId="0" xfId="0" applyFont="true">
      <alignment vertical="center" wrapText="true"/>
    </xf>
    <xf numFmtId="0" fontId="52" fillId="70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73" borderId="0" xfId="0" applyFill="true" applyFont="true">
      <alignment indent="1" vertical="center" wrapText="true"/>
    </xf>
    <xf numFmtId="0" fontId="55" fillId="76" borderId="0" xfId="0" applyFill="true" applyFont="true">
      <alignment indent="1" vertical="center"/>
    </xf>
    <xf numFmtId="0" fontId="56" fillId="79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82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85" borderId="0" xfId="0" applyFill="true" applyFont="true">
      <alignment vertical="center" wrapText="true"/>
    </xf>
    <xf numFmtId="0" fontId="61" fillId="88" borderId="0" xfId="0" applyFill="true" applyFont="true">
      <alignment vertical="center" wrapText="true"/>
    </xf>
    <xf numFmtId="0" fontId="62" fillId="76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9" borderId="0" xfId="0" applyFill="true" applyFont="true">
      <alignment vertical="center"/>
    </xf>
    <xf numFmtId="0" fontId="66" fillId="91" borderId="0" xfId="0" applyFill="true" applyFont="true">
      <alignment vertical="center"/>
    </xf>
    <xf numFmtId="0" fontId="67" fillId="79" borderId="0" xfId="0" applyFill="true" applyFont="true">
      <alignment vertical="center"/>
    </xf>
    <xf numFmtId="0" fontId="68" fillId="88" borderId="0" xfId="0" applyFill="true" applyFont="true">
      <alignment vertical="center"/>
    </xf>
    <xf numFmtId="0" fontId="69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70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49" fontId="71" fillId="0" borderId="0" xfId="0" applyNumberFormat="true" applyFont="true">
      <alignment indent="0" wrapText="true" horizontal="left" vertical="center"/>
    </xf>
    <xf numFmtId="0" fontId="72" fillId="0" borderId="0" xfId="0" applyNumberFormat="true" applyFont="true">
      <alignment indent="0" wrapText="true" horizontal="general" vertical="center"/>
    </xf>
    <xf numFmtId="0" fontId="73" fillId="0" borderId="0" xfId="0" applyNumberFormat="true" applyFont="true">
      <alignment indent="0" wrapText="false" horizontal="right" vertical="center"/>
    </xf>
    <xf numFmtId="0" fontId="74" fillId="0" borderId="0" xfId="0" applyNumberFormat="true" applyFont="true">
      <alignment indent="0" wrapText="false" horizontal="general" vertical="center"/>
    </xf>
    <xf numFmtId="0" fontId="75" fillId="94" borderId="0" xfId="0" applyNumberFormat="true" applyFill="true" applyFont="true">
      <alignment indent="0" wrapText="false" horizontal="general" vertical="center"/>
    </xf>
    <xf numFmtId="0" fontId="76" fillId="0" borderId="0" xfId="0" applyNumberFormat="true" applyFont="true">
      <alignment indent="0" wrapText="false" horizontal="general" vertical="center"/>
    </xf>
    <xf numFmtId="49" fontId="77" fillId="0" borderId="0" xfId="0" applyNumberFormat="true" applyFont="true">
      <alignment indent="0" wrapText="false" horizontal="left" vertical="center"/>
    </xf>
    <xf numFmtId="49" fontId="78" fillId="0" borderId="0" xfId="0" applyNumberFormat="true" applyFont="true">
      <alignment indent="0" wrapText="false" horizontal="left" vertical="center"/>
    </xf>
    <xf numFmtId="49" fontId="79" fillId="0" borderId="0" xfId="0" applyNumberFormat="true" applyFont="true">
      <alignment indent="0" wrapText="false" horizontal="left" vertical="center"/>
    </xf>
    <xf numFmtId="49" fontId="80" fillId="0" borderId="0" xfId="0" applyNumberFormat="true" applyFont="true">
      <alignment indent="0" wrapText="true" horizontal="lef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center" vertical="center"/>
    </xf>
    <xf numFmtId="0" fontId="83" fillId="0" borderId="0" xfId="0" applyNumberFormat="true" applyFont="true">
      <alignment indent="0" wrapText="false" horizontal="general" vertical="center"/>
    </xf>
    <xf numFmtId="0" fontId="84" fillId="97" borderId="0" xfId="0" applyNumberFormat="true" applyFill="true" applyFont="true">
      <alignment indent="0" wrapText="false" horizontal="general" vertical="center"/>
    </xf>
    <xf numFmtId="49" fontId="85" fillId="0" borderId="0" xfId="0" applyNumberFormat="true" applyFont="true">
      <alignment indent="0" wrapText="true" horizontal="left" vertical="center"/>
    </xf>
    <xf numFmtId="0" fontId="86" fillId="0" borderId="0" xfId="0" applyNumberFormat="true" applyFont="true">
      <alignment indent="0" wrapText="true" horizontal="general" vertical="center"/>
    </xf>
    <xf numFmtId="0" fontId="87" fillId="0" borderId="0" xfId="0" applyNumberFormat="true" applyFont="true">
      <alignment indent="0" wrapText="false" horizontal="right" vertical="center"/>
    </xf>
    <xf numFmtId="0" fontId="88" fillId="0" borderId="0" xfId="0" applyNumberFormat="true" applyFont="true">
      <alignment indent="0" wrapText="false" horizontal="general" vertical="center"/>
    </xf>
    <xf numFmtId="0" fontId="89" fillId="94" borderId="0" xfId="0" applyNumberFormat="true" applyFill="true" applyFont="true">
      <alignment indent="0" wrapText="false" horizontal="general" vertical="center"/>
    </xf>
    <xf numFmtId="49" fontId="90" fillId="0" borderId="0" xfId="0" applyNumberFormat="true" applyFont="true">
      <alignment indent="0" wrapText="false" horizontal="left" vertical="center"/>
    </xf>
    <xf numFmtId="49" fontId="91" fillId="0" borderId="0" xfId="0" applyNumberFormat="true" applyFont="true">
      <alignment indent="0" wrapText="false" horizontal="left" vertical="center"/>
    </xf>
    <xf numFmtId="49" fontId="92" fillId="0" borderId="0" xfId="0" applyNumberFormat="true" applyFont="true">
      <alignment indent="0" wrapText="false" horizontal="left" vertical="center"/>
    </xf>
    <xf numFmtId="49" fontId="93" fillId="0" borderId="0" xfId="0" applyNumberFormat="true" applyFont="true">
      <alignment indent="0" wrapText="false" horizontal="left" vertical="center"/>
    </xf>
    <xf numFmtId="49" fontId="94" fillId="0" borderId="0" xfId="0" applyNumberFormat="true" applyFont="true">
      <alignment indent="0" wrapText="true" horizontal="lef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center" vertical="center"/>
    </xf>
    <xf numFmtId="0" fontId="97" fillId="0" borderId="0" xfId="0" applyNumberFormat="true" applyFont="true">
      <alignment indent="0" wrapText="false" horizontal="general" vertical="center"/>
    </xf>
    <xf numFmtId="0" fontId="98" fillId="97" borderId="0" xfId="0" applyNumberFormat="true" applyFill="true" applyFont="true">
      <alignment indent="0" wrapText="false" horizontal="general" vertical="center"/>
    </xf>
    <xf numFmtId="49" fontId="99" fillId="0" borderId="0" xfId="0" applyNumberFormat="true" applyFont="true">
      <alignment indent="0" wrapText="true" horizontal="left" vertical="center"/>
    </xf>
    <xf numFmtId="0" fontId="100" fillId="0" borderId="0" xfId="0" applyNumberFormat="true" applyFont="true">
      <alignment indent="0" wrapText="true" horizontal="general" vertical="center"/>
    </xf>
    <xf numFmtId="0" fontId="101" fillId="0" borderId="0" xfId="0" applyNumberFormat="true" applyFont="true">
      <alignment indent="0" wrapText="false" horizontal="right" vertical="center"/>
    </xf>
    <xf numFmtId="0" fontId="102" fillId="0" borderId="0" xfId="0" applyNumberFormat="true" applyFont="true">
      <alignment indent="0" wrapText="false" horizontal="general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100" borderId="0" xfId="0" applyNumberFormat="true" applyFill="true" applyFont="true">
      <alignment indent="0" wrapText="false" horizontal="general" vertical="center"/>
    </xf>
    <xf numFmtId="0" fontId="105" fillId="94" borderId="0" xfId="0" applyNumberFormat="true" applyFill="true" applyFont="true">
      <alignment indent="0" wrapText="false" horizontal="general" vertical="center"/>
    </xf>
    <xf numFmtId="49" fontId="106" fillId="0" borderId="0" xfId="0" applyNumberFormat="true" applyFont="true">
      <alignment indent="0" wrapText="false" horizontal="left" vertical="center"/>
    </xf>
    <xf numFmtId="49" fontId="107" fillId="0" borderId="0" xfId="0" applyNumberFormat="true" applyFont="true">
      <alignment indent="0" wrapText="false" horizontal="left" vertical="center"/>
    </xf>
    <xf numFmtId="49" fontId="108" fillId="0" borderId="0" xfId="0" applyNumberFormat="true" applyFont="true">
      <alignment indent="0" wrapText="true" horizontal="left" vertical="center"/>
    </xf>
    <xf numFmtId="49" fontId="109" fillId="0" borderId="0" xfId="0" applyNumberFormat="true" applyFont="true">
      <alignment indent="0" wrapText="false" horizontal="left" vertical="center"/>
    </xf>
    <xf numFmtId="49" fontId="110" fillId="0" borderId="0" xfId="0" applyNumberFormat="true" applyFont="true">
      <alignment indent="0" wrapText="false" horizontal="center" vertical="center"/>
    </xf>
    <xf numFmtId="0" fontId="111" fillId="0" borderId="0" xfId="0" applyNumberFormat="true" applyFont="true">
      <alignment indent="0" wrapText="false" horizontal="general" vertical="center"/>
    </xf>
    <xf numFmtId="0" fontId="112" fillId="97" borderId="0" xfId="0" applyNumberFormat="true" applyFill="true" applyFont="true">
      <alignment indent="0" wrapText="false" horizontal="general" vertical="center"/>
    </xf>
    <xf numFmtId="0" fontId="114" fillId="0" borderId="0" xfId="0" applyFont="true">
      <alignment vertical="center"/>
    </xf>
    <xf numFmtId="0" fontId="116" fillId="0" borderId="0" xfId="0" applyFont="true">
      <alignment vertical="center"/>
    </xf>
    <xf numFmtId="0" fontId="117" fillId="0" borderId="0" xfId="0" applyFont="true">
      <alignment vertical="center"/>
    </xf>
    <xf numFmtId="49" fontId="118" fillId="0" borderId="0" xfId="0" applyNumberFormat="true" applyFont="true">
      <alignment indent="0" wrapText="true" horizontal="left" vertical="center"/>
    </xf>
    <xf numFmtId="0" fontId="119" fillId="0" borderId="0" xfId="0" applyNumberFormat="true" applyFont="true">
      <alignment indent="0" wrapText="true" horizontal="general" vertical="center"/>
    </xf>
    <xf numFmtId="0" fontId="120" fillId="0" borderId="0" xfId="0" applyNumberFormat="true" applyFont="true">
      <alignment indent="0" wrapText="false" horizontal="right" vertical="center"/>
    </xf>
    <xf numFmtId="0" fontId="121" fillId="0" borderId="0" xfId="0" applyNumberFormat="true" applyFont="true">
      <alignment indent="0" wrapText="false" horizontal="general" vertical="center"/>
    </xf>
    <xf numFmtId="0" fontId="122" fillId="94" borderId="0" xfId="0" applyNumberFormat="true" applyFill="true" applyFont="true">
      <alignment indent="0" wrapText="false" horizontal="general" vertical="center"/>
    </xf>
    <xf numFmtId="0" fontId="123" fillId="94" borderId="0" xfId="0" applyNumberFormat="true" applyFill="true" applyFont="true">
      <alignment indent="0" wrapText="false" horizontal="general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true" horizontal="left" vertical="center"/>
    </xf>
    <xf numFmtId="49" fontId="128" fillId="0" borderId="0" xfId="0" applyNumberFormat="true" applyFont="true">
      <alignment indent="0" wrapText="false" horizontal="left" vertical="center"/>
    </xf>
    <xf numFmtId="49" fontId="129" fillId="0" borderId="0" xfId="0" applyNumberFormat="true" applyFont="true">
      <alignment indent="0" wrapText="false" horizontal="center" vertical="center"/>
    </xf>
    <xf numFmtId="0" fontId="130" fillId="0" borderId="0" xfId="0" applyNumberFormat="true" applyFont="true">
      <alignment indent="0" wrapText="false" horizontal="general" vertical="center"/>
    </xf>
    <xf numFmtId="0" fontId="131" fillId="97" borderId="0" xfId="0" applyNumberFormat="true" applyFill="true" applyFont="true">
      <alignment indent="0" wrapText="false" horizontal="general" vertical="center"/>
    </xf>
    <xf numFmtId="49" fontId="132" fillId="0" borderId="0" xfId="0" applyNumberFormat="true" applyFont="true">
      <alignment indent="0" wrapText="true" horizontal="left" vertical="center"/>
    </xf>
    <xf numFmtId="0" fontId="133" fillId="0" borderId="0" xfId="0" applyNumberFormat="true" applyFont="true">
      <alignment indent="0" wrapText="true" horizontal="general" vertical="center"/>
    </xf>
    <xf numFmtId="0" fontId="134" fillId="0" borderId="0" xfId="0" applyNumberFormat="true" applyFont="true">
      <alignment indent="0" wrapText="false" horizontal="right" vertical="center"/>
    </xf>
    <xf numFmtId="0" fontId="135" fillId="0" borderId="0" xfId="0" applyNumberFormat="true" applyFont="true">
      <alignment indent="0" wrapText="false" horizontal="general" vertical="center"/>
    </xf>
    <xf numFmtId="0" fontId="136" fillId="94" borderId="0" xfId="0" applyNumberFormat="true" applyFill="true" applyFont="true">
      <alignment indent="0" wrapText="false" horizontal="general" vertical="center"/>
    </xf>
    <xf numFmtId="0" fontId="137" fillId="100" borderId="0" xfId="0" applyNumberFormat="true" applyFill="true" applyFont="true">
      <alignment indent="0" wrapText="false" horizontal="general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true" horizontal="left" vertical="center"/>
    </xf>
    <xf numFmtId="49" fontId="142" fillId="0" borderId="0" xfId="0" applyNumberFormat="true" applyFont="true">
      <alignment indent="0" wrapText="false" horizontal="left" vertical="center"/>
    </xf>
    <xf numFmtId="49" fontId="143" fillId="0" borderId="0" xfId="0" applyNumberFormat="true" applyFont="true">
      <alignment indent="0" wrapText="false" horizontal="center" vertical="center"/>
    </xf>
    <xf numFmtId="0" fontId="144" fillId="0" borderId="0" xfId="0" applyNumberFormat="true" applyFont="true">
      <alignment indent="0" wrapText="false" horizontal="general" vertical="center"/>
    </xf>
    <xf numFmtId="0" fontId="145" fillId="97" borderId="0" xfId="0" applyNumberFormat="true" applyFill="true" applyFont="true">
      <alignment indent="0" wrapText="false" horizontal="general" vertical="center"/>
    </xf>
    <xf numFmtId="0" fontId="146" fillId="0" borderId="0" xfId="0" applyNumberFormat="true" applyFont="true">
      <alignment indent="0" wrapText="false" horizontal="general" vertical="bottom"/>
    </xf>
    <xf numFmtId="0" fontId="147" fillId="0" borderId="0" xfId="0" applyNumberFormat="true" applyFont="true">
      <alignment indent="0" wrapText="true" horizontal="general" vertical="center"/>
    </xf>
    <xf numFmtId="0" fontId="148" fillId="0" borderId="0" xfId="0" applyNumberFormat="true" applyFont="true">
      <alignment indent="0" wrapText="false" horizontal="right" vertical="center"/>
    </xf>
    <xf numFmtId="0" fontId="149" fillId="0" borderId="0" xfId="0" applyNumberFormat="true" applyFont="true">
      <alignment indent="0" wrapText="false" horizontal="general" vertical="center"/>
    </xf>
    <xf numFmtId="0" fontId="150" fillId="94" borderId="0" xfId="0" applyNumberFormat="true" applyFill="true" applyFont="true">
      <alignment indent="0" wrapText="false" horizontal="general" vertical="center"/>
    </xf>
    <xf numFmtId="0" fontId="151" fillId="0" borderId="0" xfId="0" applyNumberFormat="true" applyFont="true">
      <alignment indent="0" wrapText="false" horizontal="general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true" horizontal="left" vertical="center"/>
    </xf>
    <xf numFmtId="49" fontId="156" fillId="0" borderId="0" xfId="0" applyNumberFormat="true" applyFont="true">
      <alignment indent="0" wrapText="false" horizontal="left" vertical="center"/>
    </xf>
    <xf numFmtId="49" fontId="157" fillId="0" borderId="0" xfId="0" applyNumberFormat="true" applyFont="true">
      <alignment indent="0" wrapText="false" horizontal="center" vertical="center"/>
    </xf>
    <xf numFmtId="0" fontId="158" fillId="0" borderId="0" xfId="0" applyNumberFormat="true" applyFont="true">
      <alignment indent="0" wrapText="false" horizontal="general" vertical="center"/>
    </xf>
    <xf numFmtId="0" fontId="159" fillId="97" borderId="0" xfId="0" applyNumberFormat="true" applyFill="true" applyFont="true">
      <alignment indent="0" wrapText="false" horizontal="general" vertical="center"/>
    </xf>
    <xf numFmtId="49" fontId="160" fillId="0" borderId="0" xfId="0" applyNumberFormat="true" applyFont="true">
      <alignment indent="0" wrapText="true" horizontal="left" vertical="center"/>
    </xf>
    <xf numFmtId="0" fontId="161" fillId="0" borderId="0" xfId="0" applyNumberFormat="true" applyFont="true">
      <alignment indent="0" wrapText="true" horizontal="general" vertical="center"/>
    </xf>
    <xf numFmtId="0" fontId="162" fillId="0" borderId="0" xfId="0" applyNumberFormat="true" applyFont="true">
      <alignment indent="0" wrapText="false" horizontal="right" vertical="center"/>
    </xf>
    <xf numFmtId="0" fontId="163" fillId="0" borderId="0" xfId="0" applyNumberFormat="true" applyFont="true">
      <alignment indent="0" wrapText="false" horizontal="general" vertical="center"/>
    </xf>
    <xf numFmtId="0" fontId="164" fillId="94" borderId="0" xfId="0" applyNumberFormat="true" applyFill="true" applyFont="true">
      <alignment indent="0" wrapText="false" horizontal="general" vertical="center"/>
    </xf>
    <xf numFmtId="49" fontId="165" fillId="0" borderId="0" xfId="0" applyNumberFormat="true" applyFont="true">
      <alignment indent="0" wrapText="tru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49" fontId="169" fillId="0" borderId="0" xfId="0" applyNumberFormat="true" applyFont="true">
      <alignment indent="0" wrapText="true" horizontal="left" vertical="center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center" vertical="center"/>
    </xf>
    <xf numFmtId="0" fontId="172" fillId="0" borderId="0" xfId="0" applyNumberFormat="true" applyFont="true">
      <alignment indent="0" wrapText="false" horizontal="general" vertical="center"/>
    </xf>
    <xf numFmtId="0" fontId="173" fillId="97" borderId="0" xfId="0" applyNumberFormat="true" applyFill="true" applyFont="true">
      <alignment indent="0" wrapText="false" horizontal="general" vertical="center"/>
    </xf>
    <xf numFmtId="49" fontId="174" fillId="0" borderId="0" xfId="0" applyNumberFormat="true" applyFont="true">
      <alignment indent="0" wrapText="true" horizontal="left" vertical="center"/>
    </xf>
    <xf numFmtId="0" fontId="175" fillId="0" borderId="0" xfId="0" applyNumberFormat="true" applyFont="true">
      <alignment indent="0" wrapText="true" horizontal="general" vertical="center"/>
    </xf>
    <xf numFmtId="0" fontId="176" fillId="0" borderId="0" xfId="0" applyNumberFormat="true" applyFont="true">
      <alignment indent="0" wrapText="false" horizontal="right" vertical="center"/>
    </xf>
    <xf numFmtId="0" fontId="177" fillId="0" borderId="0" xfId="0" applyNumberFormat="true" applyFont="true">
      <alignment indent="0" wrapText="false" horizontal="general" vertical="center"/>
    </xf>
    <xf numFmtId="0" fontId="178" fillId="0" borderId="0" xfId="0" applyNumberFormat="true" applyFont="true">
      <alignment indent="0" wrapText="false" horizontal="general" vertical="center"/>
    </xf>
    <xf numFmtId="0" fontId="179" fillId="100" borderId="0" xfId="0" applyNumberFormat="true" applyFill="true" applyFont="true">
      <alignment indent="0" wrapText="false" horizontal="general" vertical="center"/>
    </xf>
    <xf numFmtId="0" fontId="180" fillId="94" borderId="0" xfId="0" applyNumberFormat="true" applyFill="true" applyFont="true">
      <alignment indent="0" wrapText="false" horizontal="general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49" fontId="183" fillId="0" borderId="0" xfId="0" applyNumberFormat="true" applyFont="true">
      <alignment indent="0" wrapText="true" horizontal="left" vertical="center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center" vertical="center"/>
    </xf>
    <xf numFmtId="0" fontId="186" fillId="0" borderId="0" xfId="0" applyNumberFormat="true" applyFont="true">
      <alignment indent="0" wrapText="false" horizontal="general" vertical="center"/>
    </xf>
    <xf numFmtId="0" fontId="187" fillId="97" borderId="0" xfId="0" applyNumberFormat="true" applyFill="true" applyFont="true">
      <alignment indent="0" wrapText="false" horizontal="general" vertical="center"/>
    </xf>
    <xf numFmtId="0" fontId="189" fillId="0" borderId="0" xfId="0" applyFont="true">
      <alignment vertical="center"/>
    </xf>
    <xf numFmtId="0" fontId="191" fillId="0" borderId="0" xfId="0" applyFont="true">
      <alignment vertical="center"/>
    </xf>
    <xf numFmtId="0" fontId="192" fillId="0" borderId="0" xfId="0" applyFont="true">
      <alignment vertical="center"/>
    </xf>
    <xf numFmtId="49" fontId="193" fillId="0" borderId="0" xfId="0" applyNumberFormat="true" applyFont="true">
      <alignment indent="0" wrapText="true" horizontal="left" vertical="center"/>
    </xf>
    <xf numFmtId="0" fontId="194" fillId="0" borderId="0" xfId="0" applyNumberFormat="true" applyFont="true">
      <alignment indent="0" wrapText="true" horizontal="general" vertical="center"/>
    </xf>
    <xf numFmtId="0" fontId="195" fillId="0" borderId="0" xfId="0" applyNumberFormat="true" applyFont="true">
      <alignment indent="0" wrapText="false" horizontal="right" vertical="center"/>
    </xf>
    <xf numFmtId="0" fontId="196" fillId="0" borderId="0" xfId="0" applyNumberFormat="true" applyFont="true">
      <alignment indent="0" wrapText="false" horizontal="general" vertical="center"/>
    </xf>
    <xf numFmtId="0" fontId="197" fillId="94" borderId="0" xfId="0" applyNumberFormat="true" applyFill="true" applyFont="true">
      <alignment indent="0" wrapText="false" horizontal="general" vertical="center"/>
    </xf>
    <xf numFmtId="0" fontId="198" fillId="94" borderId="0" xfId="0" applyNumberFormat="true" applyFill="true" applyFont="true">
      <alignment indent="0" wrapText="false" horizontal="general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left" vertical="center"/>
    </xf>
    <xf numFmtId="49" fontId="201" fillId="0" borderId="0" xfId="0" applyNumberFormat="true" applyFont="true">
      <alignment indent="0" wrapText="false" horizontal="left" vertical="center"/>
    </xf>
    <xf numFmtId="49" fontId="202" fillId="0" borderId="0" xfId="0" applyNumberFormat="true" applyFont="true">
      <alignment indent="0" wrapText="true" horizontal="left" vertical="center"/>
    </xf>
    <xf numFmtId="49" fontId="203" fillId="0" borderId="0" xfId="0" applyNumberFormat="true" applyFont="true">
      <alignment indent="0" wrapText="false" horizontal="left" vertical="center"/>
    </xf>
    <xf numFmtId="49" fontId="204" fillId="0" borderId="0" xfId="0" applyNumberFormat="true" applyFont="true">
      <alignment indent="0" wrapText="false" horizontal="center" vertical="center"/>
    </xf>
    <xf numFmtId="0" fontId="205" fillId="0" borderId="0" xfId="0" applyNumberFormat="true" applyFont="true">
      <alignment indent="0" wrapText="false" horizontal="general" vertical="center"/>
    </xf>
    <xf numFmtId="0" fontId="206" fillId="97" borderId="0" xfId="0" applyNumberFormat="true" applyFill="true" applyFont="true">
      <alignment indent="0" wrapText="false" horizontal="general"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07" fillId="0" borderId="0" xfId="0" applyFont="true">
      <alignment vertical="center"/>
    </xf>
    <xf numFmtId="0" fontId="208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209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10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12" fillId="0" borderId="0" xfId="0" applyFont="true">
      <alignment vertical="center"/>
    </xf>
    <xf numFmtId="0" fontId="214" fillId="0" borderId="0" xfId="0" applyFont="true">
      <alignment vertical="center"/>
    </xf>
    <xf numFmtId="0" fontId="215" fillId="0" borderId="0" xfId="0" applyFont="true">
      <alignment vertical="center"/>
    </xf>
    <xf numFmtId="49" fontId="216" fillId="0" borderId="0" xfId="0" applyNumberFormat="true" applyFont="true">
      <alignment indent="0" wrapText="true" horizontal="left" vertical="center"/>
    </xf>
    <xf numFmtId="0" fontId="217" fillId="0" borderId="0" xfId="0" applyNumberFormat="true" applyFont="true">
      <alignment indent="0" wrapText="true" horizontal="general" vertical="center"/>
    </xf>
    <xf numFmtId="0" fontId="218" fillId="0" borderId="0" xfId="0" applyNumberFormat="true" applyFont="true">
      <alignment indent="0" wrapText="false" horizontal="right" vertical="center"/>
    </xf>
    <xf numFmtId="0" fontId="219" fillId="0" borderId="0" xfId="0" applyNumberFormat="true" applyFont="true">
      <alignment indent="0" wrapText="false" horizontal="general" vertical="center"/>
    </xf>
    <xf numFmtId="0" fontId="220" fillId="100" borderId="0" xfId="0" applyNumberFormat="true" applyFill="true" applyFont="true">
      <alignment indent="0" wrapText="false" horizontal="general" vertical="center"/>
    </xf>
    <xf numFmtId="0" fontId="221" fillId="100" borderId="0" xfId="0" applyNumberFormat="true" applyFill="true" applyFont="true">
      <alignment indent="0" wrapText="false" horizontal="general" vertical="center"/>
    </xf>
    <xf numFmtId="0" fontId="222" fillId="0" borderId="0" xfId="0" applyNumberFormat="true" applyFont="true">
      <alignment indent="0" wrapText="false" horizontal="general" vertical="bottom"/>
    </xf>
    <xf numFmtId="49" fontId="223" fillId="0" borderId="0" xfId="0" applyNumberFormat="true" applyFont="true">
      <alignment indent="0" wrapText="false" horizontal="left" vertical="center"/>
    </xf>
    <xf numFmtId="49" fontId="224" fillId="0" borderId="0" xfId="0" applyNumberFormat="true" applyFont="true">
      <alignment indent="0" wrapText="false" horizontal="left" vertical="center"/>
    </xf>
    <xf numFmtId="49" fontId="225" fillId="0" borderId="0" xfId="0" applyNumberFormat="true" applyFont="true">
      <alignment indent="0" wrapText="true" horizontal="left" vertical="center"/>
    </xf>
    <xf numFmtId="49" fontId="226" fillId="0" borderId="0" xfId="0" applyNumberFormat="true" applyFont="true">
      <alignment indent="0" wrapText="false" horizontal="left" vertical="center"/>
    </xf>
    <xf numFmtId="49" fontId="227" fillId="0" borderId="0" xfId="0" applyNumberFormat="true" applyFont="true">
      <alignment indent="0" wrapText="false" horizontal="center" vertical="center"/>
    </xf>
    <xf numFmtId="0" fontId="228" fillId="0" borderId="0" xfId="0" applyNumberFormat="true" applyFont="true">
      <alignment indent="0" wrapText="false" horizontal="general" vertical="center"/>
    </xf>
    <xf numFmtId="0" fontId="229" fillId="97" borderId="0" xfId="0" applyNumberFormat="true" applyFill="true" applyFont="true">
      <alignment indent="0" wrapText="false" horizontal="general" vertical="center"/>
    </xf>
    <xf numFmtId="49" fontId="230" fillId="0" borderId="0" xfId="0" applyNumberFormat="true" applyFont="true">
      <alignment indent="0" wrapText="true" horizontal="left" vertical="center"/>
    </xf>
    <xf numFmtId="0" fontId="231" fillId="0" borderId="0" xfId="0" applyNumberFormat="true" applyFont="true">
      <alignment indent="0" wrapText="true" horizontal="general" vertical="center"/>
    </xf>
    <xf numFmtId="0" fontId="232" fillId="0" borderId="0" xfId="0" applyNumberFormat="true" applyFont="true">
      <alignment indent="0" wrapText="false" horizontal="right" vertical="center"/>
    </xf>
    <xf numFmtId="0" fontId="233" fillId="0" borderId="0" xfId="0" applyNumberFormat="true" applyFont="true">
      <alignment indent="0" wrapText="false" horizontal="general" vertical="center"/>
    </xf>
    <xf numFmtId="0" fontId="234" fillId="100" borderId="0" xfId="0" applyNumberFormat="true" applyFill="true" applyFont="true">
      <alignment indent="0" wrapText="false" horizontal="general" vertical="center"/>
    </xf>
    <xf numFmtId="0" fontId="235" fillId="100" borderId="0" xfId="0" applyNumberFormat="true" applyFill="true" applyFont="true">
      <alignment indent="0" wrapText="false" horizontal="general" vertical="center"/>
    </xf>
    <xf numFmtId="0" fontId="236" fillId="0" borderId="0" xfId="0" applyNumberFormat="true" applyFont="true">
      <alignment indent="0" wrapText="false" horizontal="general" vertical="bottom"/>
    </xf>
    <xf numFmtId="49" fontId="237" fillId="0" borderId="0" xfId="0" applyNumberFormat="true" applyFont="true">
      <alignment indent="0" wrapText="false" horizontal="left" vertical="center"/>
    </xf>
    <xf numFmtId="49" fontId="238" fillId="0" borderId="0" xfId="0" applyNumberFormat="true" applyFont="true">
      <alignment indent="0" wrapText="false" horizontal="left" vertical="center"/>
    </xf>
    <xf numFmtId="49" fontId="239" fillId="0" borderId="0" xfId="0" applyNumberFormat="true" applyFont="true">
      <alignment indent="0" wrapText="true" horizontal="left" vertical="center"/>
    </xf>
    <xf numFmtId="49" fontId="240" fillId="0" borderId="0" xfId="0" applyNumberFormat="true" applyFont="true">
      <alignment indent="0" wrapText="false" horizontal="left" vertical="center"/>
    </xf>
    <xf numFmtId="49" fontId="241" fillId="0" borderId="0" xfId="0" applyNumberFormat="true" applyFont="true">
      <alignment indent="0" wrapText="false" horizontal="center" vertical="center"/>
    </xf>
    <xf numFmtId="0" fontId="242" fillId="0" borderId="0" xfId="0" applyNumberFormat="true" applyFont="true">
      <alignment indent="0" wrapText="false" horizontal="general" vertical="center"/>
    </xf>
    <xf numFmtId="0" fontId="243" fillId="97" borderId="0" xfId="0" applyNumberFormat="true" applyFill="true" applyFont="true">
      <alignment indent="0" wrapText="false" horizontal="general" vertical="center"/>
    </xf>
    <xf numFmtId="49" fontId="244" fillId="0" borderId="0" xfId="0" applyNumberFormat="true" applyFont="true">
      <alignment indent="0" wrapText="true" horizontal="left" vertical="center"/>
    </xf>
    <xf numFmtId="0" fontId="245" fillId="0" borderId="0" xfId="0" applyNumberFormat="true" applyFont="true">
      <alignment indent="0" wrapText="true" horizontal="general" vertical="center"/>
    </xf>
    <xf numFmtId="0" fontId="246" fillId="0" borderId="0" xfId="0" applyNumberFormat="true" applyFont="true">
      <alignment indent="0" wrapText="false" horizontal="right" vertical="center"/>
    </xf>
    <xf numFmtId="0" fontId="247" fillId="0" borderId="0" xfId="0" applyNumberFormat="true" applyFont="true">
      <alignment indent="0" wrapText="false" horizontal="general" vertical="center"/>
    </xf>
    <xf numFmtId="0" fontId="248" fillId="100" borderId="0" xfId="0" applyNumberFormat="true" applyFill="true" applyFont="true">
      <alignment indent="0" wrapText="false" horizontal="general" vertical="center"/>
    </xf>
    <xf numFmtId="0" fontId="249" fillId="100" borderId="0" xfId="0" applyNumberFormat="true" applyFill="true" applyFont="true">
      <alignment indent="0" wrapText="false" horizontal="general" vertical="center"/>
    </xf>
    <xf numFmtId="49" fontId="250" fillId="0" borderId="0" xfId="0" applyNumberFormat="true" applyFont="true">
      <alignment indent="0" wrapText="false" horizontal="left" vertical="center"/>
    </xf>
    <xf numFmtId="49" fontId="251" fillId="0" borderId="0" xfId="0" applyNumberFormat="true" applyFont="true">
      <alignment indent="0" wrapText="false" horizontal="left" vertical="center"/>
    </xf>
    <xf numFmtId="49" fontId="252" fillId="0" borderId="0" xfId="0" applyNumberFormat="true" applyFont="true">
      <alignment indent="0" wrapText="false" horizontal="left" vertical="center"/>
    </xf>
    <xf numFmtId="49" fontId="253" fillId="0" borderId="0" xfId="0" applyNumberFormat="true" applyFont="true">
      <alignment indent="0" wrapText="true" horizontal="left" vertical="center"/>
    </xf>
    <xf numFmtId="49" fontId="254" fillId="0" borderId="0" xfId="0" applyNumberFormat="true" applyFont="true">
      <alignment indent="0" wrapText="false" horizontal="left" vertical="center"/>
    </xf>
    <xf numFmtId="49" fontId="255" fillId="0" borderId="0" xfId="0" applyNumberFormat="true" applyFont="true">
      <alignment indent="0" wrapText="false" horizontal="center" vertical="center"/>
    </xf>
    <xf numFmtId="0" fontId="256" fillId="0" borderId="0" xfId="0" applyNumberFormat="true" applyFont="true">
      <alignment indent="0" wrapText="false" horizontal="general" vertical="center"/>
    </xf>
    <xf numFmtId="0" fontId="257" fillId="97" borderId="0" xfId="0" applyNumberFormat="true" applyFill="true" applyFont="true">
      <alignment indent="0" wrapText="false" horizontal="general" vertical="center"/>
    </xf>
    <xf numFmtId="49" fontId="258" fillId="0" borderId="0" xfId="0" applyNumberFormat="true" applyFont="true">
      <alignment indent="0" wrapText="true" horizontal="left" vertical="center"/>
    </xf>
    <xf numFmtId="0" fontId="259" fillId="0" borderId="0" xfId="0" applyNumberFormat="true" applyFont="true">
      <alignment indent="0" wrapText="true" horizontal="general" vertical="center"/>
    </xf>
    <xf numFmtId="0" fontId="260" fillId="0" borderId="0" xfId="0" applyNumberFormat="true" applyFont="true">
      <alignment indent="0" wrapText="false" horizontal="right" vertical="center"/>
    </xf>
    <xf numFmtId="0" fontId="261" fillId="0" borderId="0" xfId="0" applyNumberFormat="true" applyFont="true">
      <alignment indent="0" wrapText="false" horizontal="general" vertical="center"/>
    </xf>
    <xf numFmtId="0" fontId="262" fillId="100" borderId="0" xfId="0" applyNumberFormat="true" applyFill="true" applyFont="true">
      <alignment indent="0" wrapText="false" horizontal="general" vertical="center"/>
    </xf>
    <xf numFmtId="0" fontId="263" fillId="0" borderId="0" xfId="0" applyNumberFormat="true" applyFont="true">
      <alignment indent="0" wrapText="false" horizontal="general" vertical="center"/>
    </xf>
    <xf numFmtId="49" fontId="264" fillId="0" borderId="0" xfId="0" applyNumberFormat="true" applyFont="true">
      <alignment indent="0" wrapText="false" horizontal="left" vertical="center"/>
    </xf>
    <xf numFmtId="49" fontId="265" fillId="0" borderId="0" xfId="0" applyNumberFormat="true" applyFont="true">
      <alignment indent="0" wrapText="false" horizontal="left" vertical="center"/>
    </xf>
    <xf numFmtId="49" fontId="266" fillId="0" borderId="0" xfId="0" applyNumberFormat="true" applyFont="true">
      <alignment indent="0" wrapText="false" horizontal="left" vertical="center"/>
    </xf>
    <xf numFmtId="0" fontId="267" fillId="94" borderId="0" xfId="0" applyNumberFormat="true" applyFill="true" applyFont="true">
      <alignment indent="0" wrapText="true" horizontal="general" vertical="center"/>
    </xf>
    <xf numFmtId="49" fontId="268" fillId="0" borderId="0" xfId="0" applyNumberFormat="true" applyFont="true">
      <alignment indent="0" wrapText="false" horizontal="left" vertical="center"/>
    </xf>
    <xf numFmtId="49" fontId="269" fillId="0" borderId="0" xfId="0" applyNumberFormat="true" applyFont="true">
      <alignment indent="0" wrapText="false" horizontal="center" vertical="center"/>
    </xf>
    <xf numFmtId="0" fontId="270" fillId="0" borderId="0" xfId="0" applyNumberFormat="true" applyFont="true">
      <alignment indent="0" wrapText="false" horizontal="general" vertical="center"/>
    </xf>
    <xf numFmtId="0" fontId="271" fillId="97" borderId="0" xfId="0" applyNumberFormat="true" applyFill="true" applyFont="true">
      <alignment indent="0" wrapText="false" horizontal="general" vertical="center"/>
    </xf>
    <xf numFmtId="49" fontId="272" fillId="0" borderId="0" xfId="0" applyNumberFormat="true" applyFont="true">
      <alignment indent="0" wrapText="true" horizontal="left" vertical="center"/>
    </xf>
    <xf numFmtId="0" fontId="273" fillId="0" borderId="0" xfId="0" applyNumberFormat="true" applyFont="true">
      <alignment indent="0" wrapText="true" horizontal="general" vertical="center"/>
    </xf>
    <xf numFmtId="0" fontId="274" fillId="0" borderId="0" xfId="0" applyNumberFormat="true" applyFont="true">
      <alignment indent="0" wrapText="false" horizontal="right" vertical="center"/>
    </xf>
    <xf numFmtId="0" fontId="275" fillId="0" borderId="0" xfId="0" applyNumberFormat="true" applyFont="true">
      <alignment indent="0" wrapText="false" horizontal="general" vertical="center"/>
    </xf>
    <xf numFmtId="0" fontId="276" fillId="94" borderId="0" xfId="0" applyNumberFormat="true" applyFill="true" applyFont="true">
      <alignment indent="0" wrapText="false" horizontal="general" vertical="center"/>
    </xf>
    <xf numFmtId="49" fontId="277" fillId="0" borderId="0" xfId="0" applyNumberFormat="true" applyFont="true">
      <alignment indent="0" wrapText="false" horizontal="left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false" horizontal="left" vertical="center"/>
    </xf>
    <xf numFmtId="49" fontId="281" fillId="0" borderId="0" xfId="0" applyNumberFormat="true" applyFont="true">
      <alignment indent="0" wrapText="true" horizontal="left" vertical="center"/>
    </xf>
    <xf numFmtId="49" fontId="282" fillId="0" borderId="0" xfId="0" applyNumberFormat="true" applyFont="true">
      <alignment indent="0" wrapText="false" horizontal="left" vertical="center"/>
    </xf>
    <xf numFmtId="49" fontId="283" fillId="0" borderId="0" xfId="0" applyNumberFormat="true" applyFont="true">
      <alignment indent="0" wrapText="false" horizontal="center" vertical="center"/>
    </xf>
    <xf numFmtId="0" fontId="284" fillId="0" borderId="0" xfId="0" applyNumberFormat="true" applyFont="true">
      <alignment indent="0" wrapText="false" horizontal="general" vertical="center"/>
    </xf>
    <xf numFmtId="0" fontId="285" fillId="97" borderId="0" xfId="0" applyNumberFormat="true" applyFill="true" applyFont="true">
      <alignment indent="0" wrapText="false" horizontal="general" vertical="center"/>
    </xf>
    <xf numFmtId="0" fontId="287" fillId="0" borderId="0" xfId="0" applyFont="true">
      <alignment vertical="center"/>
    </xf>
    <xf numFmtId="0" fontId="289" fillId="0" borderId="0" xfId="0" applyFont="true">
      <alignment vertical="center"/>
    </xf>
    <xf numFmtId="0" fontId="290" fillId="0" borderId="0" xfId="0" applyFont="true">
      <alignment vertical="center"/>
    </xf>
    <xf numFmtId="49" fontId="291" fillId="0" borderId="0" xfId="0" applyNumberFormat="true" applyFont="true">
      <alignment indent="0" wrapText="true" horizontal="left" vertical="center"/>
    </xf>
    <xf numFmtId="0" fontId="292" fillId="0" borderId="0" xfId="0" applyNumberFormat="true" applyFont="true">
      <alignment indent="0" wrapText="true" horizontal="general" vertical="center"/>
    </xf>
    <xf numFmtId="0" fontId="293" fillId="0" borderId="0" xfId="0" applyNumberFormat="true" applyFont="true">
      <alignment indent="0" wrapText="false" horizontal="right" vertical="center"/>
    </xf>
    <xf numFmtId="0" fontId="294" fillId="0" borderId="0" xfId="0" applyNumberFormat="true" applyFont="true">
      <alignment indent="0" wrapText="false" horizontal="general" vertical="center"/>
    </xf>
    <xf numFmtId="0" fontId="295" fillId="100" borderId="0" xfId="0" applyNumberFormat="true" applyFill="true" applyFont="true">
      <alignment indent="0" wrapText="false" horizontal="general" vertical="center"/>
    </xf>
    <xf numFmtId="0" fontId="296" fillId="100" borderId="0" xfId="0" applyNumberFormat="true" applyFill="true" applyFont="true">
      <alignment indent="0" wrapText="false" horizontal="general" vertical="center"/>
    </xf>
    <xf numFmtId="0" fontId="297" fillId="0" borderId="0" xfId="0" applyNumberFormat="true" applyFont="true">
      <alignment indent="0" wrapText="false" horizontal="general" vertical="bottom"/>
    </xf>
    <xf numFmtId="49" fontId="298" fillId="0" borderId="0" xfId="0" applyNumberFormat="true" applyFont="true">
      <alignment indent="0" wrapText="false" horizontal="left" vertical="center"/>
    </xf>
    <xf numFmtId="49" fontId="299" fillId="0" borderId="0" xfId="0" applyNumberFormat="true" applyFont="true">
      <alignment indent="0" wrapText="false" horizontal="left" vertical="center"/>
    </xf>
    <xf numFmtId="49" fontId="300" fillId="0" borderId="0" xfId="0" applyNumberFormat="true" applyFont="true">
      <alignment indent="0" wrapText="true" horizontal="left" vertical="center"/>
    </xf>
    <xf numFmtId="49" fontId="301" fillId="0" borderId="0" xfId="0" applyNumberFormat="true" applyFont="true">
      <alignment indent="0" wrapText="false" horizontal="left" vertical="center"/>
    </xf>
    <xf numFmtId="49" fontId="302" fillId="0" borderId="0" xfId="0" applyNumberFormat="true" applyFont="true">
      <alignment indent="0" wrapText="false" horizontal="center" vertical="center"/>
    </xf>
    <xf numFmtId="0" fontId="303" fillId="0" borderId="0" xfId="0" applyNumberFormat="true" applyFont="true">
      <alignment indent="0" wrapText="false" horizontal="general" vertical="center"/>
    </xf>
    <xf numFmtId="0" fontId="304" fillId="97" borderId="0" xfId="0" applyNumberFormat="true" applyFill="true" applyFont="true">
      <alignment indent="0" wrapText="false" horizontal="general" vertical="center"/>
    </xf>
    <xf numFmtId="49" fontId="305" fillId="0" borderId="0" xfId="0" applyNumberFormat="true" applyFont="true">
      <alignment indent="0" wrapText="true" horizontal="left" vertical="center"/>
    </xf>
    <xf numFmtId="0" fontId="306" fillId="0" borderId="0" xfId="0" applyNumberFormat="true" applyFont="true">
      <alignment indent="0" wrapText="true" horizontal="general" vertical="center"/>
    </xf>
    <xf numFmtId="0" fontId="307" fillId="0" borderId="0" xfId="0" applyNumberFormat="true" applyFont="true">
      <alignment indent="0" wrapText="false" horizontal="right" vertical="center"/>
    </xf>
    <xf numFmtId="0" fontId="308" fillId="0" borderId="0" xfId="0" applyNumberFormat="true" applyFont="true">
      <alignment indent="0" wrapText="false" horizontal="general" vertical="center"/>
    </xf>
    <xf numFmtId="0" fontId="309" fillId="100" borderId="0" xfId="0" applyNumberFormat="true" applyFill="true" applyFont="true">
      <alignment indent="0" wrapText="false" horizontal="general" vertical="center"/>
    </xf>
    <xf numFmtId="0" fontId="310" fillId="100" borderId="0" xfId="0" applyNumberFormat="true" applyFill="true" applyFont="true">
      <alignment indent="0" wrapText="false" horizontal="general" vertical="center"/>
    </xf>
    <xf numFmtId="0" fontId="311" fillId="0" borderId="0" xfId="0" applyNumberFormat="true" applyFont="true">
      <alignment indent="0" wrapText="false" horizontal="general" vertical="bottom"/>
    </xf>
    <xf numFmtId="49" fontId="312" fillId="0" borderId="0" xfId="0" applyNumberFormat="true" applyFont="true">
      <alignment indent="0" wrapText="false" horizontal="left" vertical="center"/>
    </xf>
    <xf numFmtId="49" fontId="313" fillId="0" borderId="0" xfId="0" applyNumberFormat="true" applyFont="true">
      <alignment indent="0" wrapText="false" horizontal="left" vertical="center"/>
    </xf>
    <xf numFmtId="49" fontId="314" fillId="0" borderId="0" xfId="0" applyNumberFormat="true" applyFont="true">
      <alignment indent="0" wrapText="true" horizontal="left" vertical="center"/>
    </xf>
    <xf numFmtId="49" fontId="315" fillId="0" borderId="0" xfId="0" applyNumberFormat="true" applyFont="true">
      <alignment indent="0" wrapText="false" horizontal="left" vertical="center"/>
    </xf>
    <xf numFmtId="49" fontId="316" fillId="0" borderId="0" xfId="0" applyNumberFormat="true" applyFont="true">
      <alignment indent="0" wrapText="false" horizontal="center" vertical="center"/>
    </xf>
    <xf numFmtId="0" fontId="317" fillId="0" borderId="0" xfId="0" applyNumberFormat="true" applyFont="true">
      <alignment indent="0" wrapText="false" horizontal="general" vertical="center"/>
    </xf>
    <xf numFmtId="0" fontId="318" fillId="97" borderId="0" xfId="0" applyNumberFormat="true" applyFill="true" applyFont="true">
      <alignment indent="0" wrapText="false" horizontal="general" vertical="center"/>
    </xf>
    <xf numFmtId="49" fontId="319" fillId="0" borderId="0" xfId="0" applyNumberFormat="true" applyFont="true">
      <alignment indent="0" wrapText="true" horizontal="left" vertical="center"/>
    </xf>
    <xf numFmtId="0" fontId="320" fillId="0" borderId="0" xfId="0" applyNumberFormat="true" applyFont="true">
      <alignment indent="0" wrapText="true" horizontal="general" vertical="center"/>
    </xf>
    <xf numFmtId="0" fontId="321" fillId="0" borderId="0" xfId="0" applyNumberFormat="true" applyFont="true">
      <alignment indent="0" wrapText="false" horizontal="right" vertical="center"/>
    </xf>
    <xf numFmtId="0" fontId="322" fillId="0" borderId="0" xfId="0" applyNumberFormat="true" applyFont="true">
      <alignment indent="0" wrapText="false" horizontal="general" vertical="center"/>
    </xf>
    <xf numFmtId="0" fontId="323" fillId="100" borderId="0" xfId="0" applyNumberFormat="true" applyFill="true" applyFont="true">
      <alignment indent="0" wrapText="false" horizontal="general" vertical="center"/>
    </xf>
    <xf numFmtId="0" fontId="324" fillId="100" borderId="0" xfId="0" applyNumberFormat="true" applyFill="true" applyFont="true">
      <alignment indent="0" wrapText="false" horizontal="general" vertical="center"/>
    </xf>
    <xf numFmtId="49" fontId="325" fillId="0" borderId="0" xfId="0" applyNumberFormat="true" applyFont="true">
      <alignment indent="0" wrapText="false" horizontal="left" vertical="center"/>
    </xf>
    <xf numFmtId="49" fontId="326" fillId="0" borderId="0" xfId="0" applyNumberFormat="true" applyFont="true">
      <alignment indent="0" wrapText="false" horizontal="left" vertical="center"/>
    </xf>
    <xf numFmtId="49" fontId="327" fillId="0" borderId="0" xfId="0" applyNumberFormat="true" applyFont="true">
      <alignment indent="0" wrapText="false" horizontal="left" vertical="center"/>
    </xf>
    <xf numFmtId="49" fontId="328" fillId="0" borderId="0" xfId="0" applyNumberFormat="true" applyFont="true">
      <alignment indent="0" wrapText="true" horizontal="left" vertical="center"/>
    </xf>
    <xf numFmtId="49" fontId="329" fillId="0" borderId="0" xfId="0" applyNumberFormat="true" applyFont="true">
      <alignment indent="0" wrapText="false" horizontal="left" vertical="center"/>
    </xf>
    <xf numFmtId="49" fontId="330" fillId="0" borderId="0" xfId="0" applyNumberFormat="true" applyFont="true">
      <alignment indent="0" wrapText="false" horizontal="center" vertical="center"/>
    </xf>
    <xf numFmtId="0" fontId="331" fillId="0" borderId="0" xfId="0" applyNumberFormat="true" applyFont="true">
      <alignment indent="0" wrapText="false" horizontal="general" vertical="center"/>
    </xf>
    <xf numFmtId="0" fontId="332" fillId="97" borderId="0" xfId="0" applyNumberFormat="true" applyFill="true" applyFont="true">
      <alignment indent="0" wrapText="false" horizontal="general" vertical="center"/>
    </xf>
    <xf numFmtId="49" fontId="333" fillId="0" borderId="0" xfId="0" applyNumberFormat="true" applyFont="true">
      <alignment indent="0" wrapText="true" horizontal="left" vertical="center"/>
    </xf>
    <xf numFmtId="0" fontId="334" fillId="103" borderId="0" xfId="0" applyNumberFormat="true" applyFill="true" applyFont="true">
      <alignment indent="0" wrapText="false" horizontal="general" vertical="center"/>
    </xf>
    <xf numFmtId="0" fontId="335" fillId="0" borderId="0" xfId="0" applyNumberFormat="true" applyFont="true">
      <alignment indent="0" wrapText="false" horizontal="right" vertical="center"/>
    </xf>
    <xf numFmtId="0" fontId="336" fillId="0" borderId="0" xfId="0" applyNumberFormat="true" applyFont="true">
      <alignment indent="0" wrapText="false" horizontal="general" vertical="center"/>
    </xf>
    <xf numFmtId="0" fontId="337" fillId="103" borderId="0" xfId="0" applyNumberFormat="true" applyFill="true" applyFont="true">
      <alignment indent="0" wrapText="true" horizontal="general" vertical="center"/>
    </xf>
    <xf numFmtId="0" fontId="338" fillId="103" borderId="0" xfId="0" applyNumberFormat="true" applyFill="true" applyFont="true">
      <alignment indent="0" wrapText="true" horizontal="general" vertical="center"/>
    </xf>
    <xf numFmtId="0" fontId="339" fillId="103" borderId="0" xfId="0" applyNumberFormat="true" applyFill="true" applyFont="true">
      <alignment indent="0" wrapText="true" horizontal="general" vertical="center"/>
    </xf>
    <xf numFmtId="0" fontId="340" fillId="103" borderId="0" xfId="0" applyNumberFormat="true" applyFill="true" applyFont="true">
      <alignment indent="0" wrapText="true" horizontal="general" vertical="center"/>
    </xf>
    <xf numFmtId="0" fontId="341" fillId="103" borderId="0" xfId="0" applyNumberFormat="true" applyFill="true" applyFont="true">
      <alignment indent="0" wrapText="true" horizontal="general" vertical="center"/>
    </xf>
    <xf numFmtId="0" fontId="342" fillId="94" borderId="0" xfId="0" applyNumberFormat="true" applyFill="true" applyFont="true">
      <alignment indent="0" wrapText="true" horizontal="general" vertical="center"/>
    </xf>
    <xf numFmtId="49" fontId="343" fillId="0" borderId="0" xfId="0" applyNumberFormat="true" applyFont="true">
      <alignment indent="0" wrapText="false" horizontal="left" vertical="center"/>
    </xf>
    <xf numFmtId="49" fontId="344" fillId="0" borderId="0" xfId="0" applyNumberFormat="true" applyFont="true">
      <alignment indent="0" wrapText="false" horizontal="center" vertical="center"/>
    </xf>
    <xf numFmtId="0" fontId="345" fillId="0" borderId="0" xfId="0" applyNumberFormat="true" applyFont="true">
      <alignment indent="0" wrapText="false" horizontal="general" vertical="center"/>
    </xf>
    <xf numFmtId="0" fontId="346" fillId="103" borderId="0" xfId="0" applyNumberFormat="true" applyFill="true" applyFont="true">
      <alignment indent="0" wrapText="false" horizontal="general" vertical="center"/>
    </xf>
    <xf numFmtId="49" fontId="347" fillId="0" borderId="0" xfId="0" applyNumberFormat="true" applyFont="true">
      <alignment indent="0" wrapText="true" horizontal="left" vertical="center"/>
    </xf>
    <xf numFmtId="0" fontId="348" fillId="0" borderId="0" xfId="0" applyNumberFormat="true" applyFont="true">
      <alignment indent="0" wrapText="true" horizontal="general" vertical="center"/>
    </xf>
    <xf numFmtId="0" fontId="349" fillId="0" borderId="0" xfId="0" applyNumberFormat="true" applyFont="true">
      <alignment indent="0" wrapText="false" horizontal="right" vertical="center"/>
    </xf>
    <xf numFmtId="0" fontId="350" fillId="0" borderId="0" xfId="0" applyNumberFormat="true" applyFont="true">
      <alignment indent="0" wrapText="false" horizontal="general" vertical="center"/>
    </xf>
    <xf numFmtId="0" fontId="351" fillId="94" borderId="0" xfId="0" applyNumberFormat="true" applyFill="true" applyFont="true">
      <alignment indent="0" wrapText="false" horizontal="general" vertical="center"/>
    </xf>
    <xf numFmtId="49" fontId="352" fillId="0" borderId="0" xfId="0" applyNumberFormat="true" applyFont="true">
      <alignment indent="0" wrapText="false" horizontal="left" vertical="center"/>
    </xf>
    <xf numFmtId="49" fontId="353" fillId="0" borderId="0" xfId="0" applyNumberFormat="true" applyFont="true">
      <alignment indent="0" wrapText="false" horizontal="left" vertical="center"/>
    </xf>
    <xf numFmtId="49" fontId="354" fillId="0" borderId="0" xfId="0" applyNumberFormat="true" applyFont="true">
      <alignment indent="0" wrapText="false" horizontal="left" vertical="center"/>
    </xf>
    <xf numFmtId="49" fontId="355" fillId="0" borderId="0" xfId="0" applyNumberFormat="true" applyFont="true">
      <alignment indent="0" wrapText="false" horizontal="left" vertical="center"/>
    </xf>
    <xf numFmtId="49" fontId="356" fillId="0" borderId="0" xfId="0" applyNumberFormat="true" applyFont="true">
      <alignment indent="0" wrapText="true" horizontal="left" vertical="center"/>
    </xf>
    <xf numFmtId="49" fontId="357" fillId="0" borderId="0" xfId="0" applyNumberFormat="true" applyFont="true">
      <alignment indent="0" wrapText="false" horizontal="left" vertical="center"/>
    </xf>
    <xf numFmtId="49" fontId="358" fillId="0" borderId="0" xfId="0" applyNumberFormat="true" applyFont="true">
      <alignment indent="0" wrapText="false" horizontal="center" vertical="center"/>
    </xf>
    <xf numFmtId="0" fontId="359" fillId="0" borderId="0" xfId="0" applyNumberFormat="true" applyFont="true">
      <alignment indent="0" wrapText="false" horizontal="general" vertical="center"/>
    </xf>
    <xf numFmtId="0" fontId="360" fillId="97" borderId="0" xfId="0" applyNumberFormat="true" applyFill="true" applyFont="true">
      <alignment indent="0" wrapText="false" horizontal="general"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361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true"/>
    </xf>
    <xf numFmtId="0" fontId="362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363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365" fillId="0" borderId="0" xfId="0" applyFont="true">
      <alignment vertical="center"/>
    </xf>
    <xf numFmtId="0" fontId="367" fillId="0" borderId="0" xfId="0" applyFont="true">
      <alignment vertical="center"/>
    </xf>
    <xf numFmtId="0" fontId="368" fillId="0" borderId="0" xfId="0" applyFont="true">
      <alignment vertical="center"/>
    </xf>
    <xf numFmtId="49" fontId="369" fillId="0" borderId="0" xfId="0" applyNumberFormat="true" applyFont="true">
      <alignment indent="0" wrapText="true" horizontal="left" vertical="center"/>
    </xf>
    <xf numFmtId="0" fontId="370" fillId="0" borderId="0" xfId="0" applyNumberFormat="true" applyFont="true">
      <alignment indent="0" wrapText="true" horizontal="general" vertical="center"/>
    </xf>
    <xf numFmtId="0" fontId="371" fillId="0" borderId="0" xfId="0" applyNumberFormat="true" applyFont="true">
      <alignment indent="0" wrapText="false" horizontal="right" vertical="center"/>
    </xf>
    <xf numFmtId="0" fontId="372" fillId="0" borderId="0" xfId="0" applyNumberFormat="true" applyFont="true">
      <alignment indent="0" wrapText="false" horizontal="general" vertical="center"/>
    </xf>
    <xf numFmtId="0" fontId="373" fillId="100" borderId="0" xfId="0" applyNumberFormat="true" applyFill="true" applyFont="true">
      <alignment indent="0" wrapText="false" horizontal="general" vertical="center"/>
    </xf>
    <xf numFmtId="0" fontId="374" fillId="100" borderId="0" xfId="0" applyNumberFormat="true" applyFill="true" applyFont="true">
      <alignment indent="0" wrapText="false" horizontal="general" vertical="center"/>
    </xf>
    <xf numFmtId="0" fontId="375" fillId="0" borderId="0" xfId="0" applyNumberFormat="true" applyFont="true">
      <alignment indent="0" wrapText="false" horizontal="general" vertical="bottom"/>
    </xf>
    <xf numFmtId="49" fontId="376" fillId="0" borderId="0" xfId="0" applyNumberFormat="true" applyFont="true">
      <alignment indent="0" wrapText="false" horizontal="left" vertical="center"/>
    </xf>
    <xf numFmtId="49" fontId="377" fillId="0" borderId="0" xfId="0" applyNumberFormat="true" applyFont="true">
      <alignment indent="0" wrapText="false" horizontal="left" vertical="center"/>
    </xf>
    <xf numFmtId="49" fontId="378" fillId="0" borderId="0" xfId="0" applyNumberFormat="true" applyFont="true">
      <alignment indent="0" wrapText="true" horizontal="left" vertical="center"/>
    </xf>
    <xf numFmtId="49" fontId="379" fillId="0" borderId="0" xfId="0" applyNumberFormat="true" applyFont="true">
      <alignment indent="0" wrapText="false" horizontal="left" vertical="center"/>
    </xf>
    <xf numFmtId="49" fontId="380" fillId="0" borderId="0" xfId="0" applyNumberFormat="true" applyFont="true">
      <alignment indent="0" wrapText="false" horizontal="center" vertical="center"/>
    </xf>
    <xf numFmtId="0" fontId="381" fillId="0" borderId="0" xfId="0" applyNumberFormat="true" applyFont="true">
      <alignment indent="0" wrapText="false" horizontal="general" vertical="center"/>
    </xf>
    <xf numFmtId="0" fontId="382" fillId="97" borderId="0" xfId="0" applyNumberFormat="true" applyFill="true" applyFont="true">
      <alignment indent="0" wrapText="false" horizontal="general" vertical="center"/>
    </xf>
    <xf numFmtId="49" fontId="383" fillId="0" borderId="0" xfId="0" applyNumberFormat="true" applyFont="true">
      <alignment indent="0" wrapText="true" horizontal="left" vertical="center"/>
    </xf>
    <xf numFmtId="0" fontId="384" fillId="0" borderId="0" xfId="0" applyNumberFormat="true" applyFont="true">
      <alignment indent="0" wrapText="true" horizontal="general" vertical="center"/>
    </xf>
    <xf numFmtId="0" fontId="385" fillId="0" borderId="0" xfId="0" applyNumberFormat="true" applyFont="true">
      <alignment indent="0" wrapText="false" horizontal="right" vertical="center"/>
    </xf>
    <xf numFmtId="0" fontId="386" fillId="0" borderId="0" xfId="0" applyNumberFormat="true" applyFont="true">
      <alignment indent="0" wrapText="false" horizontal="general" vertical="center"/>
    </xf>
    <xf numFmtId="0" fontId="387" fillId="100" borderId="0" xfId="0" applyNumberFormat="true" applyFill="true" applyFont="true">
      <alignment indent="0" wrapText="false" horizontal="general" vertical="center"/>
    </xf>
    <xf numFmtId="0" fontId="388" fillId="100" borderId="0" xfId="0" applyNumberFormat="true" applyFill="true" applyFont="true">
      <alignment indent="0" wrapText="false" horizontal="general" vertical="center"/>
    </xf>
    <xf numFmtId="0" fontId="389" fillId="0" borderId="0" xfId="0" applyNumberFormat="true" applyFont="true">
      <alignment indent="0" wrapText="false" horizontal="general" vertical="bottom"/>
    </xf>
    <xf numFmtId="49" fontId="390" fillId="0" borderId="0" xfId="0" applyNumberFormat="true" applyFont="true">
      <alignment indent="0" wrapText="false" horizontal="left" vertical="center"/>
    </xf>
    <xf numFmtId="49" fontId="391" fillId="0" borderId="0" xfId="0" applyNumberFormat="true" applyFont="true">
      <alignment indent="0" wrapText="false" horizontal="left" vertical="center"/>
    </xf>
    <xf numFmtId="49" fontId="392" fillId="0" borderId="0" xfId="0" applyNumberFormat="true" applyFont="true">
      <alignment indent="0" wrapText="true" horizontal="left" vertical="center"/>
    </xf>
    <xf numFmtId="49" fontId="393" fillId="0" borderId="0" xfId="0" applyNumberFormat="true" applyFont="true">
      <alignment indent="0" wrapText="false" horizontal="left" vertical="center"/>
    </xf>
    <xf numFmtId="49" fontId="394" fillId="0" borderId="0" xfId="0" applyNumberFormat="true" applyFont="true">
      <alignment indent="0" wrapText="false" horizontal="center" vertical="center"/>
    </xf>
    <xf numFmtId="0" fontId="395" fillId="0" borderId="0" xfId="0" applyNumberFormat="true" applyFont="true">
      <alignment indent="0" wrapText="false" horizontal="general" vertical="center"/>
    </xf>
    <xf numFmtId="0" fontId="396" fillId="97" borderId="0" xfId="0" applyNumberFormat="true" applyFill="true" applyFont="true">
      <alignment indent="0" wrapText="false" horizontal="general" vertical="center"/>
    </xf>
    <xf numFmtId="49" fontId="397" fillId="0" borderId="0" xfId="0" applyNumberFormat="true" applyFont="true">
      <alignment indent="0" wrapText="true" horizontal="left" vertical="center"/>
    </xf>
    <xf numFmtId="0" fontId="398" fillId="0" borderId="0" xfId="0" applyNumberFormat="true" applyFont="true">
      <alignment indent="0" wrapText="true" horizontal="general" vertical="center"/>
    </xf>
    <xf numFmtId="0" fontId="399" fillId="0" borderId="0" xfId="0" applyNumberFormat="true" applyFont="true">
      <alignment indent="0" wrapText="false" horizontal="right" vertical="center"/>
    </xf>
    <xf numFmtId="0" fontId="400" fillId="0" borderId="0" xfId="0" applyNumberFormat="true" applyFont="true">
      <alignment indent="0" wrapText="false" horizontal="general" vertical="center"/>
    </xf>
    <xf numFmtId="0" fontId="401" fillId="100" borderId="0" xfId="0" applyNumberFormat="true" applyFill="true" applyFont="true">
      <alignment indent="0" wrapText="false" horizontal="general" vertical="center"/>
    </xf>
    <xf numFmtId="0" fontId="402" fillId="100" borderId="0" xfId="0" applyNumberFormat="true" applyFill="true" applyFont="true">
      <alignment indent="0" wrapText="false" horizontal="general" vertical="center"/>
    </xf>
    <xf numFmtId="49" fontId="403" fillId="0" borderId="0" xfId="0" applyNumberFormat="true" applyFont="true">
      <alignment indent="0" wrapText="false" horizontal="left" vertical="center"/>
    </xf>
    <xf numFmtId="49" fontId="404" fillId="0" borderId="0" xfId="0" applyNumberFormat="true" applyFont="true">
      <alignment indent="0" wrapText="false" horizontal="left" vertical="center"/>
    </xf>
    <xf numFmtId="49" fontId="405" fillId="0" borderId="0" xfId="0" applyNumberFormat="true" applyFont="true">
      <alignment indent="0" wrapText="false" horizontal="left" vertical="center"/>
    </xf>
    <xf numFmtId="49" fontId="406" fillId="0" borderId="0" xfId="0" applyNumberFormat="true" applyFont="true">
      <alignment indent="0" wrapText="true" horizontal="left" vertical="center"/>
    </xf>
    <xf numFmtId="49" fontId="407" fillId="0" borderId="0" xfId="0" applyNumberFormat="true" applyFont="true">
      <alignment indent="0" wrapText="false" horizontal="left" vertical="center"/>
    </xf>
    <xf numFmtId="49" fontId="408" fillId="0" borderId="0" xfId="0" applyNumberFormat="true" applyFont="true">
      <alignment indent="0" wrapText="false" horizontal="center" vertical="center"/>
    </xf>
    <xf numFmtId="0" fontId="409" fillId="0" borderId="0" xfId="0" applyNumberFormat="true" applyFont="true">
      <alignment indent="0" wrapText="false" horizontal="general" vertical="center"/>
    </xf>
    <xf numFmtId="0" fontId="410" fillId="97" borderId="0" xfId="0" applyNumberFormat="true" applyFill="true" applyFont="true">
      <alignment indent="0" wrapText="false" horizontal="general" vertical="center"/>
    </xf>
    <xf numFmtId="49" fontId="411" fillId="0" borderId="0" xfId="0" applyNumberFormat="true" applyFont="true">
      <alignment indent="0" wrapText="true" horizontal="left" vertical="center"/>
    </xf>
    <xf numFmtId="0" fontId="412" fillId="0" borderId="0" xfId="0" applyNumberFormat="true" applyFont="true">
      <alignment indent="0" wrapText="true" horizontal="general" vertical="center"/>
    </xf>
    <xf numFmtId="0" fontId="413" fillId="0" borderId="0" xfId="0" applyNumberFormat="true" applyFont="true">
      <alignment indent="0" wrapText="false" horizontal="right" vertical="center"/>
    </xf>
    <xf numFmtId="0" fontId="414" fillId="0" borderId="0" xfId="0" applyNumberFormat="true" applyFont="true">
      <alignment indent="0" wrapText="false" horizontal="general" vertical="center"/>
    </xf>
    <xf numFmtId="0" fontId="415" fillId="100" borderId="0" xfId="0" applyNumberFormat="true" applyFill="true" applyFont="true">
      <alignment indent="0" wrapText="false" horizontal="general" vertical="center"/>
    </xf>
    <xf numFmtId="0" fontId="416" fillId="0" borderId="0" xfId="0" applyNumberFormat="true" applyFont="true">
      <alignment indent="0" wrapText="false" horizontal="general" vertical="center"/>
    </xf>
    <xf numFmtId="49" fontId="417" fillId="0" borderId="0" xfId="0" applyNumberFormat="true" applyFont="true">
      <alignment indent="0" wrapText="false" horizontal="left" vertical="center"/>
    </xf>
    <xf numFmtId="49" fontId="418" fillId="0" borderId="0" xfId="0" applyNumberFormat="true" applyFont="true">
      <alignment indent="0" wrapText="false" horizontal="left" vertical="center"/>
    </xf>
    <xf numFmtId="49" fontId="419" fillId="0" borderId="0" xfId="0" applyNumberFormat="true" applyFont="true">
      <alignment indent="0" wrapText="false" horizontal="left" vertical="center"/>
    </xf>
    <xf numFmtId="0" fontId="420" fillId="94" borderId="0" xfId="0" applyNumberFormat="true" applyFill="true" applyFont="true">
      <alignment indent="0" wrapText="true" horizontal="general" vertical="center"/>
    </xf>
    <xf numFmtId="49" fontId="421" fillId="0" borderId="0" xfId="0" applyNumberFormat="true" applyFont="true">
      <alignment indent="0" wrapText="false" horizontal="left" vertical="center"/>
    </xf>
    <xf numFmtId="49" fontId="422" fillId="0" borderId="0" xfId="0" applyNumberFormat="true" applyFont="true">
      <alignment indent="0" wrapText="false" horizontal="center" vertical="center"/>
    </xf>
    <xf numFmtId="0" fontId="423" fillId="0" borderId="0" xfId="0" applyNumberFormat="true" applyFont="true">
      <alignment indent="0" wrapText="false" horizontal="general" vertical="center"/>
    </xf>
    <xf numFmtId="0" fontId="424" fillId="97" borderId="0" xfId="0" applyNumberFormat="true" applyFill="true" applyFont="true">
      <alignment indent="0" wrapText="false" horizontal="general" vertical="center"/>
    </xf>
    <xf numFmtId="49" fontId="425" fillId="0" borderId="0" xfId="0" applyNumberFormat="true" applyFont="true">
      <alignment indent="0" wrapText="true" horizontal="left" vertical="center"/>
    </xf>
    <xf numFmtId="0" fontId="426" fillId="0" borderId="0" xfId="0" applyNumberFormat="true" applyFont="true">
      <alignment indent="0" wrapText="true" horizontal="general" vertical="center"/>
    </xf>
    <xf numFmtId="0" fontId="427" fillId="0" borderId="0" xfId="0" applyNumberFormat="true" applyFont="true">
      <alignment indent="0" wrapText="false" horizontal="right" vertical="center"/>
    </xf>
    <xf numFmtId="0" fontId="428" fillId="0" borderId="0" xfId="0" applyNumberFormat="true" applyFont="true">
      <alignment indent="0" wrapText="false" horizontal="general" vertical="center"/>
    </xf>
    <xf numFmtId="0" fontId="429" fillId="94" borderId="0" xfId="0" applyNumberFormat="true" applyFill="true" applyFont="true">
      <alignment indent="0" wrapText="false" horizontal="general" vertical="center"/>
    </xf>
    <xf numFmtId="49" fontId="430" fillId="0" borderId="0" xfId="0" applyNumberFormat="true" applyFont="true">
      <alignment indent="0" wrapText="false" horizontal="left" vertical="center"/>
    </xf>
    <xf numFmtId="49" fontId="431" fillId="0" borderId="0" xfId="0" applyNumberFormat="true" applyFont="true">
      <alignment indent="0" wrapText="false" horizontal="left" vertical="center"/>
    </xf>
    <xf numFmtId="49" fontId="432" fillId="0" borderId="0" xfId="0" applyNumberFormat="true" applyFont="true">
      <alignment indent="0" wrapText="false" horizontal="left" vertical="center"/>
    </xf>
    <xf numFmtId="49" fontId="433" fillId="0" borderId="0" xfId="0" applyNumberFormat="true" applyFont="true">
      <alignment indent="0" wrapText="false" horizontal="left" vertical="center"/>
    </xf>
    <xf numFmtId="49" fontId="434" fillId="0" borderId="0" xfId="0" applyNumberFormat="true" applyFont="true">
      <alignment indent="0" wrapText="true" horizontal="left" vertical="center"/>
    </xf>
    <xf numFmtId="49" fontId="435" fillId="0" borderId="0" xfId="0" applyNumberFormat="true" applyFont="true">
      <alignment indent="0" wrapText="false" horizontal="left" vertical="center"/>
    </xf>
    <xf numFmtId="49" fontId="436" fillId="0" borderId="0" xfId="0" applyNumberFormat="true" applyFont="true">
      <alignment indent="0" wrapText="false" horizontal="center" vertical="center"/>
    </xf>
    <xf numFmtId="0" fontId="437" fillId="0" borderId="0" xfId="0" applyNumberFormat="true" applyFont="true">
      <alignment indent="0" wrapText="false" horizontal="general" vertical="center"/>
    </xf>
    <xf numFmtId="0" fontId="438" fillId="97" borderId="0" xfId="0" applyNumberFormat="true" applyFill="true" applyFont="true">
      <alignment indent="0" wrapText="false" horizontal="general" vertical="center"/>
    </xf>
    <xf numFmtId="0" fontId="439" fillId="106" borderId="19" xfId="0" applyFill="true" applyBorder="true" applyFont="true">
      <alignment horizontal="left" vertical="center"/>
    </xf>
    <xf numFmtId="0" fontId="440" fillId="109" borderId="19" xfId="0" applyFill="true" applyBorder="true" applyFont="true">
      <alignment horizontal="left" vertical="center"/>
    </xf>
    <xf numFmtId="0" fontId="441" fillId="112" borderId="19" xfId="0" applyFill="true" applyBorder="true" applyFont="true">
      <alignment horizontal="left" vertical="center"/>
    </xf>
    <xf numFmtId="0" fontId="442" fillId="0" borderId="0" xfId="0" applyFont="true">
      <alignment horizontal="left" vertical="center"/>
    </xf>
    <xf numFmtId="0" fontId="443" fillId="115" borderId="19" xfId="0" applyFill="true" applyBorder="true" applyFont="true">
      <alignment horizontal="left" vertical="center"/>
    </xf>
    <xf numFmtId="0" fontId="444" fillId="109" borderId="19" xfId="0" applyFill="true" applyBorder="true" applyFont="true">
      <alignment horizontal="center" vertical="center"/>
    </xf>
    <xf numFmtId="0" fontId="445" fillId="118" borderId="19" xfId="0" applyFill="true" applyBorder="true" applyFont="true">
      <alignment horizontal="left" vertical="center"/>
    </xf>
    <xf numFmtId="0" fontId="446" fillId="118" borderId="19" xfId="0" applyFill="true" applyBorder="true" applyFont="true">
      <alignment horizontal="left" vertical="center"/>
    </xf>
    <xf numFmtId="0" fontId="447" fillId="0" borderId="19" xfId="0" applyBorder="true" applyFont="true">
      <alignment horizontal="center" vertical="center"/>
    </xf>
    <xf numFmtId="0" fontId="448" fillId="0" borderId="19" xfId="0" applyBorder="true" applyFont="true">
      <alignment horizontal="right" vertical="center"/>
    </xf>
    <xf numFmtId="0" fontId="449" fillId="0" borderId="19" xfId="0" applyBorder="true" applyFont="true">
      <alignment horizontal="right" vertical="center"/>
    </xf>
    <xf numFmtId="0" fontId="450" fillId="0" borderId="19" xfId="0" applyBorder="true" applyFont="true">
      <alignment horizontal="right" vertical="center"/>
    </xf>
    <xf numFmtId="0" fontId="451" fillId="0" borderId="19" xfId="0" applyBorder="true" applyFont="true">
      <alignment horizontal="right" vertical="center"/>
    </xf>
    <xf numFmtId="0" fontId="452" fillId="121" borderId="19" xfId="0" applyFill="true" applyBorder="true" applyFont="true">
      <alignment horizontal="right" vertical="center"/>
    </xf>
    <xf numFmtId="0" fontId="453" fillId="115" borderId="19" xfId="0" applyFill="true" applyBorder="true" applyFont="true">
      <alignment horizontal="right" vertical="center"/>
    </xf>
    <xf numFmtId="0" fontId="454" fillId="121" borderId="22" xfId="0" applyFill="true" applyBorder="true" applyFont="true">
      <alignment horizontal="right" vertical="center"/>
    </xf>
    <xf numFmtId="0" fontId="455" fillId="115" borderId="22" xfId="0" applyFill="true" applyBorder="true" applyFont="true">
      <alignment horizontal="right" vertical="center"/>
    </xf>
    <xf numFmtId="0" fontId="456" fillId="0" borderId="22" xfId="0" applyBorder="true" applyFont="true">
      <alignment horizontal="right" vertical="center"/>
    </xf>
    <xf numFmtId="0" fontId="458" fillId="106" borderId="19" xfId="0" applyFont="true" applyFill="true" applyBorder="true">
      <alignment horizontal="left" vertical="center"/>
    </xf>
    <xf numFmtId="0" fontId="459" fillId="0" borderId="0" xfId="0" applyFont="true">
      <alignment vertical="center"/>
    </xf>
    <xf numFmtId="0" fontId="460" fillId="0" borderId="0" xfId="0" applyFont="true">
      <alignment vertical="center"/>
    </xf>
    <xf numFmtId="0" fontId="461" fillId="0" borderId="0" xfId="0" applyFont="true">
      <alignment vertical="center"/>
    </xf>
    <xf numFmtId="0" fontId="463" fillId="109" borderId="19" xfId="0" applyFont="true" applyFill="true" applyBorder="true">
      <alignment horizontal="center" vertical="center"/>
    </xf>
    <xf numFmtId="0" fontId="465" fillId="0" borderId="22" xfId="0" applyFont="true" applyBorder="true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https://api.gnukhata.org/login?type=user" TargetMode="External" Type="http://schemas.openxmlformats.org/officeDocument/2006/relationships/hyperlink"/><Relationship Id="rId2" Target="../drawings/drawing3.xml" Type="http://schemas.openxmlformats.org/officeDocument/2006/relationships/drawing"/><Relationship Id="rId3" Target="../comments2.xml" Type="http://schemas.openxmlformats.org/officeDocument/2006/relationships/comments"/><Relationship Id="rId4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3"/>
  <sheetViews>
    <sheetView topLeftCell="D1" workbookViewId="0" zoomScale="100" tabSelected="false">
      <selection activeCell="D6" sqref="D6"/>
    </sheetView>
  </sheetViews>
  <sheetFormatPr defaultColWidth="10.8333333333333" defaultRowHeight="14.5"/>
  <cols>
    <col min="1" max="1" customWidth="true" style="2" width="12.3125" collapsed="true" bestFit="true"/>
    <col min="2" max="2" customWidth="true" style="3" width="24.671875" collapsed="true" bestFit="true"/>
    <col min="3" max="3" customWidth="true" style="4" width="9.55859375" collapsed="true" bestFit="true"/>
    <col min="4" max="4" customWidth="true" style="5" width="33.18359375" collapsed="true" bestFit="true"/>
    <col min="5" max="5" customWidth="true" style="5" width="81.5" collapsed="true"/>
    <col min="6" max="6" customWidth="true" style="5" width="75.625" collapsed="true"/>
    <col min="7" max="7" customWidth="true" style="5" width="16.125" collapsed="true"/>
    <col min="8" max="9" customWidth="true" style="5" width="9.25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146.7" spans="1:15" customHeight="true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2"/>
      <c r="K2" s="21"/>
      <c r="L2" s="34" t="s">
        <v>937</v>
      </c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40" customFormat="1" ht="32.6" customHeight="true" spans="1:16384">
      <c r="A5" s="77" t="s">
        <v>747</v>
      </c>
      <c r="B5" s="79" t="s">
        <v>935</v>
      </c>
      <c r="C5" s="82" t="s">
        <v>5</v>
      </c>
      <c r="D5" s="84" t="s">
        <v>501</v>
      </c>
      <c r="E5" s="94" t="str">
        <f>HYPERLINK(IF(ISERROR(FIND("dos",INFO("system"))),"file:C:\Users\AL3063/projects/GKCore/gkcore/tests/artifact/script/GNUKhata.macro.xlsx::MacroLibrary::getGKUserToken","C:\projects\GKCore\gkcore\tests\artifact\script\GNUKhata.macro.xlsx::MacroLibrary::getGKUserToken"),"C:\projects\GKCore\gkcore\tests\artifact\script\GNUKhata.macro.xlsx::MacroLibrary::getGKUserToken")</f>
        <v>4</v>
      </c>
      <c r="F5" s="30" t="s">
        <v>915</v>
      </c>
      <c r="G5" s="95" t="s">
        <v>915</v>
      </c>
      <c r="H5" s="19"/>
      <c r="I5" s="19"/>
      <c r="J5" s="19"/>
      <c r="K5" s="19"/>
      <c r="L5" s="19"/>
      <c r="M5" s="89" t="n">
        <v>6870.0</v>
      </c>
      <c r="N5" s="91" t="s">
        <v>923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ht="48.85" customHeight="true">
      <c r="A6" s="102" t="s">
        <v>915</v>
      </c>
      <c r="B6" s="79" t="s">
        <v>927</v>
      </c>
      <c r="C6" s="104" t="s">
        <v>5</v>
      </c>
      <c r="D6" s="105" t="s">
        <v>471</v>
      </c>
      <c r="E6" s="106" t="s">
        <v>763</v>
      </c>
      <c r="F6" s="107" t="str">
        <f>HYPERLINK("https://api-dev.gnukhata.org/login/user", "https://api-dev.gnukhata.org/login/user")</f>
        <v>https://api-dev.gnukhata.org/login/user</v>
      </c>
      <c r="G6" s="108"/>
      <c r="H6" s="109"/>
      <c r="I6" s="110"/>
      <c r="J6" s="111"/>
      <c r="K6" s="112"/>
      <c r="L6" s="113"/>
      <c r="M6" s="114" t="n">
        <v>1220.0</v>
      </c>
      <c r="N6" s="115" t="s">
        <v>923</v>
      </c>
    </row>
    <row r="7" ht="23.0" customHeight="true">
      <c r="A7" s="116" t="s">
        <v>915</v>
      </c>
      <c r="B7" s="79" t="s">
        <v>915</v>
      </c>
      <c r="C7" s="118" t="s">
        <v>5</v>
      </c>
      <c r="D7" s="119" t="s">
        <v>471</v>
      </c>
      <c r="E7" s="120" t="s">
        <v>791</v>
      </c>
      <c r="F7" s="121" t="s">
        <v>928</v>
      </c>
      <c r="G7" s="122"/>
      <c r="H7" s="123"/>
      <c r="I7" s="124"/>
      <c r="J7" s="125"/>
      <c r="K7" s="126"/>
      <c r="L7" s="127"/>
      <c r="M7" s="128" t="n">
        <v>1209.0</v>
      </c>
      <c r="N7" s="129" t="s">
        <v>923</v>
      </c>
    </row>
    <row r="8" ht="23.0" customHeight="true">
      <c r="A8" s="130" t="s">
        <v>915</v>
      </c>
      <c r="B8" s="79" t="s">
        <v>915</v>
      </c>
      <c r="C8" s="132" t="s">
        <v>35</v>
      </c>
      <c r="D8" s="133" t="s">
        <v>356</v>
      </c>
      <c r="E8" s="134" t="str">
        <f>HYPERLINK("https://api-dev.gnukhata.org/login/user", "https://api-dev.gnukhata.org/login/user")</f>
        <v>https://api-dev.gnukhata.org/login/user</v>
      </c>
      <c r="F8" s="135" t="s">
        <v>929</v>
      </c>
      <c r="G8" s="136" t="s">
        <v>767</v>
      </c>
      <c r="H8" s="137"/>
      <c r="I8" s="138"/>
      <c r="J8" s="139"/>
      <c r="K8" s="140"/>
      <c r="L8" t="s" s="145">
        <f>HYPERLINK(IF(ISERROR(FIND("dos",INFO("system"))),"file:C:\Users\AL3063/projects/GKCore/gkcore/tests/output/20230901_075409/GNUKhata-plan.Test_Plan.003,Account.20230901_075753.001.xlsx_Token_A5.A4.ws-detail.log","C:\projects\GKCore\gkcore\tests\output\20230901_075409\GNUKhata-plan.Test_Plan.003,Account.20230901_075753.001.xlsx_Token_A5.A4.ws-detail.log"),"log")</f>
      </c>
      <c r="M8" s="142" t="n">
        <v>2303.0</v>
      </c>
      <c r="N8" s="143" t="s">
        <v>923</v>
      </c>
    </row>
    <row r="9" ht="23.0" customHeight="true">
      <c r="A9" s="147" t="s">
        <v>915</v>
      </c>
      <c r="B9" s="79" t="s">
        <v>915</v>
      </c>
      <c r="C9" s="149" t="s">
        <v>35</v>
      </c>
      <c r="D9" s="150" t="s">
        <v>72</v>
      </c>
      <c r="E9" s="151" t="s">
        <v>767</v>
      </c>
      <c r="F9" s="152" t="s">
        <v>931</v>
      </c>
      <c r="G9" s="153"/>
      <c r="H9" s="154"/>
      <c r="I9" s="155"/>
      <c r="J9" s="156"/>
      <c r="K9" s="157"/>
      <c r="L9" s="158"/>
      <c r="M9" s="159" t="n">
        <v>1229.0</v>
      </c>
      <c r="N9" s="160" t="s">
        <v>923</v>
      </c>
    </row>
    <row r="10" s="10" customFormat="1" spans="1:15" ht="23.0" customHeight="true">
      <c r="A10" s="2"/>
      <c r="B10" s="78" t="s">
        <v>915</v>
      </c>
      <c r="C10" s="82" t="s">
        <v>5</v>
      </c>
      <c r="D10" s="84" t="s">
        <v>471</v>
      </c>
      <c r="E10" s="96" t="s">
        <v>752</v>
      </c>
      <c r="F10" s="97" t="s">
        <v>924</v>
      </c>
      <c r="G10" s="26"/>
      <c r="H10" s="27"/>
      <c r="I10" s="27"/>
      <c r="J10" s="29"/>
      <c r="K10" s="21"/>
      <c r="L10" s="22"/>
      <c r="M10" s="89" t="n">
        <v>611.0</v>
      </c>
      <c r="N10" s="91" t="s">
        <v>923</v>
      </c>
      <c r="O10" s="21"/>
    </row>
    <row r="11" s="10" customFormat="1" spans="1:15" ht="32.6" customHeight="true">
      <c r="A11" s="18"/>
      <c r="B11" s="79" t="s">
        <v>936</v>
      </c>
      <c r="C11" s="82" t="s">
        <v>5</v>
      </c>
      <c r="D11" s="84" t="s">
        <v>501</v>
      </c>
      <c r="E11" s="98" t="str">
        <f>HYPERLINK(IF(ISERROR(FIND("dos",INFO("system"))),"file:C:\Users\AL3063/projects/GKCore/gkcore/tests/artifact/script/GNUKhata.macro.xlsx::MacroLibrary::getGKToken","C:\projects\GKCore\gkcore\tests\artifact\script\GNUKhata.macro.xlsx::MacroLibrary::getGKToken"),"C:\projects\GKCore\gkcore\tests\artifact\script\GNUKhata.macro.xlsx::MacroLibrary::getGKToken")</f>
        <v>5</v>
      </c>
      <c r="F11" s="30" t="s">
        <v>915</v>
      </c>
      <c r="G11" s="99" t="s">
        <v>915</v>
      </c>
      <c r="H11" s="27"/>
      <c r="I11" s="27"/>
      <c r="J11" s="29"/>
      <c r="K11" s="21"/>
      <c r="L11" s="22"/>
      <c r="M11" s="89" t="n">
        <v>7928.0</v>
      </c>
      <c r="N11" s="91" t="s">
        <v>923</v>
      </c>
      <c r="O11" s="21"/>
    </row>
    <row r="12" ht="48.85" customHeight="true">
      <c r="A12" s="161" t="s">
        <v>915</v>
      </c>
      <c r="B12" s="79" t="s">
        <v>932</v>
      </c>
      <c r="C12" s="163" t="s">
        <v>35</v>
      </c>
      <c r="D12" s="164" t="s">
        <v>263</v>
      </c>
      <c r="E12" s="165" t="s">
        <v>752</v>
      </c>
      <c r="F12" s="166" t="s">
        <v>924</v>
      </c>
      <c r="G12" s="167"/>
      <c r="H12" s="168"/>
      <c r="I12" s="169"/>
      <c r="J12" s="170"/>
      <c r="K12" s="171"/>
      <c r="L12" s="172"/>
      <c r="M12" s="173" t="n">
        <v>1213.0</v>
      </c>
      <c r="N12" s="174" t="s">
        <v>923</v>
      </c>
    </row>
    <row r="13" ht="23.0" customHeight="true">
      <c r="A13" s="175" t="s">
        <v>915</v>
      </c>
      <c r="B13" s="79" t="s">
        <v>915</v>
      </c>
      <c r="C13" s="177" t="s">
        <v>5</v>
      </c>
      <c r="D13" s="178" t="s">
        <v>471</v>
      </c>
      <c r="E13" s="179" t="s">
        <v>763</v>
      </c>
      <c r="F13" s="180" t="str">
        <f>HYPERLINK("https://api-dev.gnukhata.org/login/org", "https://api-dev.gnukhata.org/login/org")</f>
        <v>https://api-dev.gnukhata.org/login/org</v>
      </c>
      <c r="G13" s="181"/>
      <c r="H13" s="182"/>
      <c r="I13" s="183"/>
      <c r="J13" s="184"/>
      <c r="K13" s="185"/>
      <c r="L13" s="186"/>
      <c r="M13" s="187" t="n">
        <v>1211.0</v>
      </c>
      <c r="N13" s="188" t="s">
        <v>923</v>
      </c>
    </row>
    <row r="14" ht="23.0" customHeight="true">
      <c r="A14" s="189" t="s">
        <v>915</v>
      </c>
      <c r="B14" s="79" t="s">
        <v>915</v>
      </c>
      <c r="C14" s="191" t="s">
        <v>5</v>
      </c>
      <c r="D14" s="192" t="s">
        <v>471</v>
      </c>
      <c r="E14" s="193" t="s">
        <v>791</v>
      </c>
      <c r="F14" s="194" t="s">
        <v>933</v>
      </c>
      <c r="G14" s="195"/>
      <c r="H14" s="196"/>
      <c r="I14" s="197"/>
      <c r="J14" s="198"/>
      <c r="K14" s="199"/>
      <c r="L14" s="200"/>
      <c r="M14" s="201" t="n">
        <v>1212.0</v>
      </c>
      <c r="N14" s="202" t="s">
        <v>923</v>
      </c>
    </row>
    <row r="15" ht="23.0" customHeight="true">
      <c r="A15" s="203" t="s">
        <v>915</v>
      </c>
      <c r="B15" s="79" t="s">
        <v>915</v>
      </c>
      <c r="C15" s="205" t="s">
        <v>35</v>
      </c>
      <c r="D15" s="206" t="s">
        <v>356</v>
      </c>
      <c r="E15" s="207" t="str">
        <f>HYPERLINK("https://api-dev.gnukhata.org/login/org", "https://api-dev.gnukhata.org/login/org")</f>
        <v>https://api-dev.gnukhata.org/login/org</v>
      </c>
      <c r="F15" s="208" t="s">
        <v>934</v>
      </c>
      <c r="G15" s="209" t="s">
        <v>767</v>
      </c>
      <c r="H15" s="210"/>
      <c r="I15" s="211"/>
      <c r="J15" s="212"/>
      <c r="K15" s="213"/>
      <c r="L15" t="s" s="218">
        <f>HYPERLINK(IF(ISERROR(FIND("dos",INFO("system"))),"file:C:\Users\AL3063/projects/GKCore/gkcore/tests/output/20230901_075409/GNUKhata-plan.Test_Plan.003,Account.20230901_075753.001.xlsx_Token_A7.A9.ws-detail.log","C:\projects\GKCore\gkcore\tests\output\20230901_075409\GNUKhata-plan.Test_Plan.003,Account.20230901_075753.001.xlsx_Token_A7.A9.ws-detail.log"),"log")</f>
      </c>
      <c r="M15" s="215" t="n">
        <v>2238.0</v>
      </c>
      <c r="N15" s="216" t="s">
        <v>923</v>
      </c>
    </row>
    <row r="16" ht="23.0" customHeight="true">
      <c r="A16" s="220" t="s">
        <v>915</v>
      </c>
      <c r="B16" s="79" t="s">
        <v>915</v>
      </c>
      <c r="C16" s="222" t="s">
        <v>35</v>
      </c>
      <c r="D16" s="223" t="s">
        <v>72</v>
      </c>
      <c r="E16" s="224" t="s">
        <v>767</v>
      </c>
      <c r="F16" s="225" t="s">
        <v>931</v>
      </c>
      <c r="G16" s="226"/>
      <c r="H16" s="227"/>
      <c r="I16" s="228"/>
      <c r="J16" s="229"/>
      <c r="K16" s="230"/>
      <c r="L16" s="231"/>
      <c r="M16" s="232" t="n">
        <v>1218.0</v>
      </c>
      <c r="N16" s="233" t="s">
        <v>923</v>
      </c>
    </row>
    <row r="17" s="10" customFormat="1" spans="1:15" ht="23.0" customHeight="true">
      <c r="A17" s="18"/>
      <c r="B17" s="78" t="s">
        <v>915</v>
      </c>
      <c r="C17" s="82" t="s">
        <v>5</v>
      </c>
      <c r="D17" s="84" t="s">
        <v>471</v>
      </c>
      <c r="E17" s="100" t="s">
        <v>756</v>
      </c>
      <c r="F17" s="101" t="s">
        <v>926</v>
      </c>
      <c r="G17" s="26"/>
      <c r="H17" s="27"/>
      <c r="I17" s="27"/>
      <c r="J17" s="29"/>
      <c r="K17" s="21"/>
      <c r="L17" s="22"/>
      <c r="M17" s="89" t="n">
        <v>611.0</v>
      </c>
      <c r="N17" s="91" t="s">
        <v>923</v>
      </c>
      <c r="O17" s="21"/>
    </row>
    <row r="18" customFormat="1" spans="1:15">
      <c r="A18" s="18"/>
      <c r="B18" s="19"/>
      <c r="C18" s="28"/>
      <c r="D18" s="27"/>
      <c r="E18" s="27"/>
      <c r="G18" s="26"/>
      <c r="H18" s="27"/>
      <c r="I18" s="27"/>
      <c r="J18" s="29"/>
      <c r="K18" s="21"/>
      <c r="L18" s="22"/>
      <c r="M18" s="20"/>
      <c r="N18" s="22"/>
      <c r="O18" s="21"/>
    </row>
    <row r="19" s="41" customFormat="1" spans="1:15">
      <c r="A19" s="42"/>
      <c r="B19" s="43"/>
      <c r="C19" s="49"/>
      <c r="D19" s="46"/>
      <c r="E19" s="46"/>
      <c r="F19" s="50"/>
      <c r="G19" s="39"/>
      <c r="H19" s="39"/>
      <c r="I19" s="39"/>
      <c r="J19" s="52"/>
      <c r="K19" s="53"/>
      <c r="L19" s="54"/>
      <c r="M19" s="55"/>
      <c r="N19" s="54"/>
      <c r="O19" s="53"/>
    </row>
    <row r="20" s="10" customForma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51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s="10" customFormat="1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s="10" customFormat="1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s="10" customFormat="1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s="10" customFormat="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s="10" customFormat="1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s="10" customFormat="1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s="10" customFormat="1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s="10" customFormat="1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s="10" customFormat="1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s="10" customFormat="1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s="10" customFormat="1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s="10" customFormat="1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s="10" customFormat="1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s="10" customFormat="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s="10" customFormat="1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s="10" customFormat="1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s="10" customFormat="1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s="10" customFormat="1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s="10" customFormat="1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s="10" customFormat="1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s="10" customFormat="1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s="10" customFormat="1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s="10" customFormat="1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s="10" customFormat="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s="10" customFormat="1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s="10" customFormat="1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s="10" customFormat="1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s="10" customFormat="1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s="10" customFormat="1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s="10" customFormat="1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s="10" customFormat="1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s="10" customFormat="1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s="10" customFormat="1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s="10" customFormat="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s="10" customFormat="1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s="10" customFormat="1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s="10" customFormat="1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s="10" customFormat="1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s="10" customFormat="1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  <row r="137" s="10" customFormat="1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29"/>
      <c r="K137" s="21"/>
      <c r="L137" s="22"/>
      <c r="M137" s="20"/>
      <c r="N137" s="22"/>
      <c r="O137" s="21"/>
    </row>
    <row r="138" s="10" customFormat="1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29"/>
      <c r="K138" s="21"/>
      <c r="L138" s="22"/>
      <c r="M138" s="20"/>
      <c r="N138" s="22"/>
      <c r="O138" s="21"/>
    </row>
    <row r="139" s="10" customFormat="1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29"/>
      <c r="K139" s="21"/>
      <c r="L139" s="22"/>
      <c r="M139" s="20"/>
      <c r="N139" s="22"/>
      <c r="O139" s="21"/>
    </row>
    <row r="140" s="10" customFormat="1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29"/>
      <c r="K140" s="21"/>
      <c r="L140" s="22"/>
      <c r="M140" s="20"/>
      <c r="N140" s="22"/>
      <c r="O140" s="21"/>
    </row>
    <row r="141" s="10" customFormat="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29"/>
      <c r="K141" s="21"/>
      <c r="L141" s="22"/>
      <c r="M141" s="20"/>
      <c r="N141" s="22"/>
      <c r="O141" s="21"/>
    </row>
    <row r="142" s="10" customFormat="1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29"/>
      <c r="K142" s="21"/>
      <c r="L142" s="22"/>
      <c r="M142" s="20"/>
      <c r="N142" s="22"/>
      <c r="O142" s="21"/>
    </row>
    <row r="143" s="10" customFormat="1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29"/>
      <c r="K143" s="21"/>
      <c r="L143" s="22"/>
      <c r="M143" s="20"/>
      <c r="N143" s="22"/>
      <c r="O143" s="21"/>
    </row>
    <row r="144" s="10" customFormat="1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29"/>
      <c r="K144" s="21"/>
      <c r="L144" s="22"/>
      <c r="M144" s="20"/>
      <c r="N144" s="22"/>
      <c r="O144" s="21"/>
    </row>
    <row r="145" s="10" customFormat="1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29"/>
      <c r="K145" s="21"/>
      <c r="L145" s="22"/>
      <c r="M145" s="20"/>
      <c r="N145" s="22"/>
      <c r="O145" s="21"/>
    </row>
    <row r="146" s="10" customFormat="1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29"/>
      <c r="K146" s="21"/>
      <c r="L146" s="22"/>
      <c r="M146" s="20"/>
      <c r="N146" s="22"/>
      <c r="O146" s="21"/>
    </row>
    <row r="147" s="10" customFormat="1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29"/>
      <c r="K147" s="21"/>
      <c r="L147" s="22"/>
      <c r="M147" s="20"/>
      <c r="N147" s="22"/>
      <c r="O147" s="21"/>
    </row>
    <row r="148" s="10" customFormat="1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29"/>
      <c r="K148" s="21"/>
      <c r="L148" s="22"/>
      <c r="M148" s="20"/>
      <c r="N148" s="22"/>
      <c r="O148" s="21"/>
    </row>
    <row r="149" s="10" customFormat="1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29"/>
      <c r="K149" s="21"/>
      <c r="L149" s="22"/>
      <c r="M149" s="20"/>
      <c r="N149" s="22"/>
      <c r="O149" s="21"/>
    </row>
    <row r="150" s="10" customFormat="1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29"/>
      <c r="K150" s="21"/>
      <c r="L150" s="22"/>
      <c r="M150" s="20"/>
      <c r="N150" s="22"/>
      <c r="O150" s="21"/>
    </row>
    <row r="151" s="10" customFormat="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29"/>
      <c r="K151" s="21"/>
      <c r="L151" s="22"/>
      <c r="M151" s="20"/>
      <c r="N151" s="22"/>
      <c r="O151" s="21"/>
    </row>
    <row r="152" s="10" customFormat="1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29"/>
      <c r="K152" s="21"/>
      <c r="L152" s="22"/>
      <c r="M152" s="20"/>
      <c r="N152" s="22"/>
      <c r="O152" s="21"/>
    </row>
    <row r="153" s="10" customFormat="1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29"/>
      <c r="K153" s="21"/>
      <c r="L153" s="22"/>
      <c r="M153" s="20"/>
      <c r="N153" s="22"/>
      <c r="O153" s="21"/>
    </row>
    <row r="154" s="10" customFormat="1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29"/>
      <c r="K154" s="21"/>
      <c r="L154" s="22"/>
      <c r="M154" s="20"/>
      <c r="N154" s="22"/>
      <c r="O154" s="21"/>
    </row>
    <row r="155" s="10" customFormat="1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29"/>
      <c r="K155" s="21"/>
      <c r="L155" s="22"/>
      <c r="M155" s="20"/>
      <c r="N155" s="22"/>
      <c r="O155" s="21"/>
    </row>
    <row r="156" s="10" customFormat="1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29"/>
      <c r="K156" s="21"/>
      <c r="L156" s="22"/>
      <c r="M156" s="20"/>
      <c r="N156" s="22"/>
      <c r="O156" s="21"/>
    </row>
    <row r="157" s="10" customFormat="1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29"/>
      <c r="K157" s="21"/>
      <c r="L157" s="22"/>
      <c r="M157" s="20"/>
      <c r="N157" s="22"/>
      <c r="O157" s="21"/>
    </row>
    <row r="158" s="10" customFormat="1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29"/>
      <c r="K158" s="21"/>
      <c r="L158" s="22"/>
      <c r="M158" s="20"/>
      <c r="N158" s="22"/>
      <c r="O158" s="21"/>
    </row>
    <row r="159" s="10" customFormat="1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29"/>
      <c r="K159" s="21"/>
      <c r="L159" s="22"/>
      <c r="M159" s="20"/>
      <c r="N159" s="22"/>
      <c r="O159" s="21"/>
    </row>
    <row r="160" s="10" customFormat="1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29"/>
      <c r="K160" s="21"/>
      <c r="L160" s="22"/>
      <c r="M160" s="20"/>
      <c r="N160" s="22"/>
      <c r="O160" s="21"/>
    </row>
    <row r="161" s="10" customFormat="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29"/>
      <c r="K161" s="21"/>
      <c r="L161" s="22"/>
      <c r="M161" s="20"/>
      <c r="N161" s="22"/>
      <c r="O161" s="21"/>
    </row>
    <row r="162" s="10" customFormat="1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29"/>
      <c r="K162" s="21"/>
      <c r="L162" s="22"/>
      <c r="M162" s="20"/>
      <c r="N162" s="22"/>
      <c r="O162" s="21"/>
    </row>
    <row r="163" s="10" customFormat="1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29"/>
      <c r="K163" s="21"/>
      <c r="L163" s="22"/>
      <c r="M163" s="20"/>
      <c r="N163" s="22"/>
      <c r="O163" s="21"/>
    </row>
    <row r="164" s="10" customFormat="1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29"/>
      <c r="K164" s="21"/>
      <c r="L164" s="22"/>
      <c r="M164" s="20"/>
      <c r="N164" s="22"/>
      <c r="O164" s="21"/>
    </row>
    <row r="165" s="10" customFormat="1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29"/>
      <c r="K165" s="21"/>
      <c r="L165" s="22"/>
      <c r="M165" s="20"/>
      <c r="N165" s="22"/>
      <c r="O165" s="21"/>
    </row>
    <row r="166" s="10" customFormat="1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29"/>
      <c r="K166" s="21"/>
      <c r="L166" s="22"/>
      <c r="M166" s="20"/>
      <c r="N166" s="22"/>
      <c r="O166" s="21"/>
    </row>
    <row r="167" s="10" customFormat="1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29"/>
      <c r="K167" s="21"/>
      <c r="L167" s="22"/>
      <c r="M167" s="20"/>
      <c r="N167" s="22"/>
      <c r="O167" s="21"/>
    </row>
    <row r="168" s="10" customFormat="1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29"/>
      <c r="K168" s="21"/>
      <c r="L168" s="22"/>
      <c r="M168" s="20"/>
      <c r="N168" s="22"/>
      <c r="O168" s="21"/>
    </row>
    <row r="169" s="10" customFormat="1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29"/>
      <c r="K169" s="21"/>
      <c r="L169" s="22"/>
      <c r="M169" s="20"/>
      <c r="N169" s="22"/>
      <c r="O169" s="21"/>
    </row>
    <row r="170" s="10" customFormat="1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29"/>
      <c r="K170" s="21"/>
      <c r="L170" s="22"/>
      <c r="M170" s="20"/>
      <c r="N170" s="22"/>
      <c r="O170" s="21"/>
    </row>
    <row r="171" s="10" customFormat="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29"/>
      <c r="K171" s="21"/>
      <c r="L171" s="22"/>
      <c r="M171" s="20"/>
      <c r="N171" s="22"/>
      <c r="O171" s="21"/>
    </row>
    <row r="172" s="10" customFormat="1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29"/>
      <c r="K172" s="21"/>
      <c r="L172" s="22"/>
      <c r="M172" s="20"/>
      <c r="N172" s="22"/>
      <c r="O172" s="21"/>
    </row>
    <row r="173" s="10" customFormat="1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29"/>
      <c r="K173" s="21"/>
      <c r="L173" s="22"/>
      <c r="M173" s="20"/>
      <c r="N173" s="22"/>
      <c r="O173" s="21"/>
    </row>
    <row r="174" s="10" customFormat="1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29"/>
      <c r="K174" s="21"/>
      <c r="L174" s="22"/>
      <c r="M174" s="20"/>
      <c r="N174" s="22"/>
      <c r="O174" s="21"/>
    </row>
    <row r="175" s="10" customFormat="1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29"/>
      <c r="K175" s="21"/>
      <c r="L175" s="22"/>
      <c r="M175" s="20"/>
      <c r="N175" s="22"/>
      <c r="O175" s="21"/>
    </row>
    <row r="176" s="10" customFormat="1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29"/>
      <c r="K176" s="21"/>
      <c r="L176" s="22"/>
      <c r="M176" s="20"/>
      <c r="N176" s="22"/>
      <c r="O176" s="21"/>
    </row>
    <row r="177" s="10" customFormat="1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29"/>
      <c r="K177" s="21"/>
      <c r="L177" s="22"/>
      <c r="M177" s="20"/>
      <c r="N177" s="22"/>
      <c r="O177" s="21"/>
    </row>
    <row r="178" s="10" customFormat="1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29"/>
      <c r="K178" s="21"/>
      <c r="L178" s="22"/>
      <c r="M178" s="20"/>
      <c r="N178" s="22"/>
      <c r="O178" s="21"/>
    </row>
    <row r="179" s="10" customFormat="1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29"/>
      <c r="K179" s="21"/>
      <c r="L179" s="22"/>
      <c r="M179" s="20"/>
      <c r="N179" s="22"/>
      <c r="O179" s="21"/>
    </row>
    <row r="180" s="10" customFormat="1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29"/>
      <c r="K180" s="21"/>
      <c r="L180" s="22"/>
      <c r="M180" s="20"/>
      <c r="N180" s="22"/>
      <c r="O180" s="21"/>
    </row>
    <row r="181" s="10" customFormat="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29"/>
      <c r="K181" s="21"/>
      <c r="L181" s="22"/>
      <c r="M181" s="20"/>
      <c r="N181" s="22"/>
      <c r="O181" s="21"/>
    </row>
    <row r="182" s="10" customFormat="1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29"/>
      <c r="K182" s="21"/>
      <c r="L182" s="22"/>
      <c r="M182" s="20"/>
      <c r="N182" s="22"/>
      <c r="O182" s="21"/>
    </row>
    <row r="183" s="10" customFormat="1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29"/>
      <c r="K183" s="21"/>
      <c r="L183" s="22"/>
      <c r="M183" s="20"/>
      <c r="N183" s="22"/>
      <c r="O183" s="21"/>
    </row>
    <row r="184" s="10" customFormat="1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29"/>
      <c r="K184" s="21"/>
      <c r="L184" s="22"/>
      <c r="M184" s="20"/>
      <c r="N184" s="22"/>
      <c r="O184" s="21"/>
    </row>
    <row r="185" s="10" customFormat="1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29"/>
      <c r="K185" s="21"/>
      <c r="L185" s="22"/>
      <c r="M185" s="20"/>
      <c r="N185" s="22"/>
      <c r="O185" s="21"/>
    </row>
    <row r="186" s="10" customFormat="1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29"/>
      <c r="K186" s="21"/>
      <c r="L186" s="22"/>
      <c r="M186" s="20"/>
      <c r="N186" s="22"/>
      <c r="O186" s="21"/>
    </row>
    <row r="187" s="10" customFormat="1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29"/>
      <c r="K187" s="21"/>
      <c r="L187" s="22"/>
      <c r="M187" s="20"/>
      <c r="N187" s="22"/>
      <c r="O187" s="21"/>
    </row>
    <row r="188" s="10" customFormat="1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29"/>
      <c r="K188" s="21"/>
      <c r="L188" s="22"/>
      <c r="M188" s="20"/>
      <c r="N188" s="22"/>
      <c r="O188" s="21"/>
    </row>
    <row r="189" s="10" customFormat="1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29"/>
      <c r="K189" s="21"/>
      <c r="L189" s="22"/>
      <c r="M189" s="20"/>
      <c r="N189" s="22"/>
      <c r="O189" s="21"/>
    </row>
    <row r="190" s="10" customFormat="1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29"/>
      <c r="K190" s="21"/>
      <c r="L190" s="22"/>
      <c r="M190" s="20"/>
      <c r="N190" s="22"/>
      <c r="O190" s="21"/>
    </row>
    <row r="191" s="10" customFormat="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29"/>
      <c r="K191" s="21"/>
      <c r="L191" s="22"/>
      <c r="M191" s="20"/>
      <c r="N191" s="22"/>
      <c r="O191" s="21"/>
    </row>
    <row r="192" s="10" customFormat="1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29"/>
      <c r="K192" s="21"/>
      <c r="L192" s="22"/>
      <c r="M192" s="20"/>
      <c r="N192" s="22"/>
      <c r="O192" s="21"/>
    </row>
    <row r="193" s="10" customFormat="1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29"/>
      <c r="K193" s="21"/>
      <c r="L193" s="22"/>
      <c r="M193" s="20"/>
      <c r="N193" s="22"/>
      <c r="O193" s="21"/>
    </row>
  </sheetData>
  <sheetCalcPr fullCalcOnLoad="true"/>
  <mergeCells count="4">
    <mergeCell ref="A1:D1"/>
    <mergeCell ref="L1:O1"/>
    <mergeCell ref="A2:D2"/>
    <mergeCell ref="L2:O2"/>
  </mergeCells>
  <conditionalFormatting sqref="N10:N18">
    <cfRule type="beginsWith" dxfId="0" priority="1" stopIfTrue="1" operator="equal" text="WARN">
      <formula>LEFT(N10,LEN("WARN"))="WARN"</formula>
    </cfRule>
    <cfRule type="beginsWith" dxfId="1" priority="2" stopIfTrue="1" operator="equal" text="FAIL">
      <formula>LEFT(N10,LEN("FAIL"))="FAIL"</formula>
    </cfRule>
    <cfRule type="beginsWith" dxfId="2" priority="3" stopIfTrue="1" operator="equal" text="PASS">
      <formula>LEFT(N10,LEN("PASS"))="PASS"</formula>
    </cfRule>
  </conditionalFormatting>
  <conditionalFormatting sqref="N94:N193">
    <cfRule type="beginsWith" dxfId="0" priority="4" stopIfTrue="1" operator="equal" text="WARN">
      <formula>LEFT(N94,LEN("WARN"))="WARN"</formula>
    </cfRule>
    <cfRule type="beginsWith" dxfId="1" priority="5" stopIfTrue="1" operator="equal" text="FAIL">
      <formula>LEFT(N94,LEN("FAIL"))="FAIL"</formula>
    </cfRule>
    <cfRule type="beginsWith" dxfId="2" priority="6" stopIfTrue="1" operator="equal" text="PASS">
      <formula>LEFT(N94,LEN("PASS"))="PASS"</formula>
    </cfRule>
  </conditionalFormatting>
  <conditionalFormatting sqref="N1 N3:N4 N19:N9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:C193">
      <formula1>target</formula1>
    </dataValidation>
    <dataValidation type="list" allowBlank="1" showInputMessage="1" showErrorMessage="1" sqref="D5 D6 D7 D8 D9 D12 D13 D14:D193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100" zoomScaleNormal="85" topLeftCell="A16" workbookViewId="0" tabSelected="false">
      <selection activeCell="A12" sqref="A12"/>
    </sheetView>
  </sheetViews>
  <sheetFormatPr defaultColWidth="10.8333333333333" defaultRowHeight="14.5"/>
  <cols>
    <col min="1" max="1" customWidth="true" style="2" width="35.1015625" collapsed="true" bestFit="true"/>
    <col min="2" max="2" customWidth="true" style="3" width="132.19140625" collapsed="true" bestFit="true"/>
    <col min="3" max="3" customWidth="true" style="4" width="9.55859375" collapsed="true" bestFit="true"/>
    <col min="4" max="4" customWidth="true" style="5" width="31.16796875" collapsed="true" bestFit="true"/>
    <col min="5" max="5" customWidth="true" style="5" width="46.175" collapsed="true"/>
    <col min="6" max="6" customWidth="true" style="5" width="53.75" collapsed="true"/>
    <col min="7" max="9" customWidth="true" style="5" width="20.0" collapsed="true"/>
    <col min="10" max="10" customWidth="true" style="6" width="26.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51.19140625" collapsed="true" bestFit="true"/>
    <col min="15" max="15" customWidth="true" style="7" width="49.8333333333333" collapsed="true"/>
    <col min="16" max="16384" style="10" width="10.8333333333333" collapsed="true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146.7" customHeight="true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 t="s">
        <v>956</v>
      </c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10" customFormat="1" ht="40" customHeight="1" spans="1:15">
      <c r="A5" s="77" t="s">
        <v>759</v>
      </c>
      <c r="B5" s="78" t="s">
        <v>760</v>
      </c>
      <c r="C5" s="82" t="s">
        <v>35</v>
      </c>
      <c r="D5" s="84" t="s">
        <v>263</v>
      </c>
      <c r="E5" s="234" t="s">
        <v>756</v>
      </c>
      <c r="F5" s="235" t="s">
        <v>926</v>
      </c>
      <c r="G5" s="27"/>
      <c r="H5" s="27"/>
      <c r="I5" s="27"/>
      <c r="J5" s="29"/>
      <c r="K5" s="21"/>
      <c r="L5" s="22"/>
      <c r="M5" s="89" t="n">
        <v>614.0</v>
      </c>
      <c r="N5" s="91" t="s">
        <v>923</v>
      </c>
      <c r="O5" s="21"/>
    </row>
    <row r="6" s="10" customFormat="1" ht="39" customHeight="1" spans="1:15">
      <c r="A6" s="18"/>
      <c r="B6" s="78" t="s">
        <v>762</v>
      </c>
      <c r="C6" s="82" t="s">
        <v>5</v>
      </c>
      <c r="D6" s="84" t="s">
        <v>471</v>
      </c>
      <c r="E6" s="236" t="s">
        <v>763</v>
      </c>
      <c r="F6" s="237" t="str">
        <f>HYPERLINK("https://api-dev.gnukhata.org/accounts", "https://api-dev.gnukhata.org/accounts")</f>
        <v>https://api-dev.gnukhata.org/accounts</v>
      </c>
      <c r="G6" s="39"/>
      <c r="H6" s="27"/>
      <c r="I6" s="27"/>
      <c r="J6" s="29"/>
      <c r="K6" s="21"/>
      <c r="L6" s="22"/>
      <c r="M6" s="89" t="n">
        <v>607.0</v>
      </c>
      <c r="N6" s="91" t="s">
        <v>923</v>
      </c>
      <c r="O6" s="21"/>
    </row>
    <row r="7" s="10" customFormat="1" ht="32" customHeight="1" spans="1:15">
      <c r="A7" s="18"/>
      <c r="B7" s="78" t="s">
        <v>765</v>
      </c>
      <c r="C7" s="82" t="s">
        <v>35</v>
      </c>
      <c r="D7" s="84" t="s">
        <v>197</v>
      </c>
      <c r="E7" s="238" t="str">
        <f>HYPERLINK("https://api-dev.gnukhata.org/accounts", "https://api-dev.gnukhata.org/accounts")</f>
        <v>https://api-dev.gnukhata.org/accounts</v>
      </c>
      <c r="F7" s="26"/>
      <c r="G7" s="239" t="s">
        <v>767</v>
      </c>
      <c r="H7" s="27"/>
      <c r="I7" s="27"/>
      <c r="J7" s="29"/>
      <c r="K7" s="21"/>
      <c r="L7" t="s" s="259">
        <f>HYPERLINK(IF(ISERROR(FIND("dos",INFO("system"))),"file:C:\Users\AL3063/projects/GKCore/gkcore/tests/output/20230901_075409/GNUKhata-plan.Test_Plan.003,Account.20230901_075753.001.xlsx_Get_A7.ws-detail.log","C:\projects\GKCore\gkcore\tests\output\20230901_075409\GNUKhata-plan.Test_Plan.003,Account.20230901_075753.001.xlsx_Get_A7.ws-detail.log"),"log")</f>
      </c>
      <c r="M7" s="89" t="n">
        <v>2263.0</v>
      </c>
      <c r="N7" s="91" t="s">
        <v>923</v>
      </c>
      <c r="O7" s="21"/>
    </row>
    <row r="8" s="10" customFormat="1" ht="32" customHeight="1" spans="1:15">
      <c r="A8" s="18"/>
      <c r="B8" s="78" t="s">
        <v>768</v>
      </c>
      <c r="C8" s="82" t="s">
        <v>5</v>
      </c>
      <c r="D8" s="84" t="s">
        <v>471</v>
      </c>
      <c r="E8" s="240" t="s">
        <v>769</v>
      </c>
      <c r="F8" s="241" t="s">
        <v>774</v>
      </c>
      <c r="G8" s="26"/>
      <c r="H8" s="27"/>
      <c r="I8" s="27"/>
      <c r="J8" s="29"/>
      <c r="K8" s="21"/>
      <c r="L8" s="22"/>
      <c r="M8" s="89" t="n">
        <v>651.0</v>
      </c>
      <c r="N8" s="91" t="s">
        <v>923</v>
      </c>
      <c r="O8" s="21"/>
    </row>
    <row r="9" s="10" customFormat="1" ht="134" customHeight="1" spans="1:15">
      <c r="A9" s="18"/>
      <c r="B9" s="79" t="s">
        <v>936</v>
      </c>
      <c r="C9" s="82" t="s">
        <v>5</v>
      </c>
      <c r="D9" s="84" t="s">
        <v>501</v>
      </c>
      <c r="E9" s="242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9" s="243" t="s">
        <v>915</v>
      </c>
      <c r="G9" s="27" t="s">
        <v>915</v>
      </c>
      <c r="H9" s="27"/>
      <c r="I9" s="27"/>
      <c r="J9" s="29"/>
      <c r="K9" s="21"/>
      <c r="L9" s="22"/>
      <c r="M9" s="89" t="n">
        <v>7022.0</v>
      </c>
      <c r="N9" s="91" t="s">
        <v>923</v>
      </c>
      <c r="O9" s="21"/>
    </row>
    <row r="10" ht="32.6" customHeight="true">
      <c r="A10" s="261" t="s">
        <v>915</v>
      </c>
      <c r="B10" s="79" t="s">
        <v>943</v>
      </c>
      <c r="C10" s="263" t="s">
        <v>5</v>
      </c>
      <c r="D10" s="264" t="s">
        <v>49</v>
      </c>
      <c r="E10" s="265" t="s">
        <v>931</v>
      </c>
      <c r="F10" s="266" t="s">
        <v>931</v>
      </c>
      <c r="G10" s="267"/>
      <c r="H10" s="268"/>
      <c r="I10" s="269"/>
      <c r="J10" s="270"/>
      <c r="K10" s="271"/>
      <c r="L10" s="272"/>
      <c r="M10" s="273" t="n">
        <v>1209.0</v>
      </c>
      <c r="N10" s="274" t="s">
        <v>923</v>
      </c>
    </row>
    <row r="11" ht="23.0" customHeight="true">
      <c r="A11" s="275" t="s">
        <v>915</v>
      </c>
      <c r="B11" s="79" t="s">
        <v>915</v>
      </c>
      <c r="C11" s="277" t="s">
        <v>20</v>
      </c>
      <c r="D11" s="278" t="s">
        <v>210</v>
      </c>
      <c r="E11" s="279" t="s">
        <v>944</v>
      </c>
      <c r="F11" s="280" t="s">
        <v>945</v>
      </c>
      <c r="G11" s="281"/>
      <c r="H11" s="282"/>
      <c r="I11" s="283"/>
      <c r="J11" s="284"/>
      <c r="K11" s="285"/>
      <c r="L11" s="286"/>
      <c r="M11" s="287" t="n">
        <v>1207.0</v>
      </c>
      <c r="N11" s="288" t="s">
        <v>923</v>
      </c>
    </row>
    <row r="12" ht="23.0" customHeight="true">
      <c r="A12" s="289" t="s">
        <v>915</v>
      </c>
      <c r="B12" s="79" t="s">
        <v>915</v>
      </c>
      <c r="C12" s="291" t="s">
        <v>5</v>
      </c>
      <c r="D12" s="292" t="s">
        <v>49</v>
      </c>
      <c r="E12" s="293" t="s">
        <v>946</v>
      </c>
      <c r="F12" s="294" t="s">
        <v>946</v>
      </c>
      <c r="G12" s="295"/>
      <c r="H12" s="296"/>
      <c r="I12" s="297"/>
      <c r="J12" s="298"/>
      <c r="K12" s="299"/>
      <c r="L12" s="300"/>
      <c r="M12" s="301" t="n">
        <v>1207.0</v>
      </c>
      <c r="N12" s="302" t="s">
        <v>923</v>
      </c>
    </row>
    <row r="13" ht="23.0" customHeight="true">
      <c r="A13" s="303" t="s">
        <v>915</v>
      </c>
      <c r="B13" s="79" t="s">
        <v>915</v>
      </c>
      <c r="C13" s="305" t="s">
        <v>15</v>
      </c>
      <c r="D13" s="306" t="s">
        <v>88</v>
      </c>
      <c r="E13" s="307" t="s">
        <v>947</v>
      </c>
      <c r="F13" s="308">
        <f>HYPERLINK(IF(ISERROR(FIND("dos",INFO("system"))),"file:C:\Users\AL3063/projects/GKCore/gkcore/tests/artifact/data/Schema/Account//Accounts.txt","C:\projects\GKCore\gkcore\tests\artifact\data\Schema\Account\\Accounts.txt"),"C:\projects\GKCore\gkcore\tests\artifact\data\Schema\Account\\Accounts.txt")</f>
      </c>
      <c r="G13" s="309"/>
      <c r="H13" s="310"/>
      <c r="I13" s="311"/>
      <c r="J13" s="312" t="s">
        <v>948</v>
      </c>
      <c r="K13" s="313"/>
      <c r="L13" s="314"/>
      <c r="M13" s="315" t="n">
        <v>1304.0</v>
      </c>
      <c r="N13" s="316" t="s">
        <v>923</v>
      </c>
    </row>
    <row r="14" ht="23.0" customHeight="true">
      <c r="A14" s="317" t="s">
        <v>915</v>
      </c>
      <c r="B14" s="79" t="s">
        <v>915</v>
      </c>
      <c r="C14" s="319" t="s">
        <v>5</v>
      </c>
      <c r="D14" s="320" t="s">
        <v>397</v>
      </c>
      <c r="E14" s="321" t="s">
        <v>949</v>
      </c>
      <c r="F14" s="322"/>
      <c r="G14" s="323"/>
      <c r="H14" s="324"/>
      <c r="I14" s="325"/>
      <c r="J14" s="326"/>
      <c r="K14" s="327"/>
      <c r="L14" s="328"/>
      <c r="M14" s="329" t="n">
        <v>1220.0</v>
      </c>
      <c r="N14" s="330" t="s">
        <v>923</v>
      </c>
    </row>
    <row r="15" s="10" customFormat="1" spans="1:15" ht="23.0" customHeight="true">
      <c r="A15" s="18"/>
      <c r="B15" s="78" t="s">
        <v>773</v>
      </c>
      <c r="C15" s="82" t="s">
        <v>5</v>
      </c>
      <c r="D15" s="84" t="s">
        <v>49</v>
      </c>
      <c r="E15" s="244" t="s">
        <v>774</v>
      </c>
      <c r="F15" s="245" t="s">
        <v>774</v>
      </c>
      <c r="G15" s="27"/>
      <c r="H15" s="27"/>
      <c r="I15" s="27"/>
      <c r="J15" s="29"/>
      <c r="K15" s="21"/>
      <c r="L15" s="22"/>
      <c r="M15" s="89" t="n">
        <v>605.0</v>
      </c>
      <c r="N15" s="91" t="s">
        <v>923</v>
      </c>
      <c r="O15" s="21"/>
    </row>
    <row r="16" s="10" customFormat="1" spans="1:15" ht="23.0" customHeight="true">
      <c r="A16" s="18"/>
      <c r="B16" s="78" t="s">
        <v>776</v>
      </c>
      <c r="C16" s="82" t="s">
        <v>35</v>
      </c>
      <c r="D16" s="84" t="s">
        <v>107</v>
      </c>
      <c r="E16" s="246" t="s">
        <v>756</v>
      </c>
      <c r="F16" s="39"/>
      <c r="G16" s="26"/>
      <c r="H16" s="27"/>
      <c r="I16" s="27"/>
      <c r="J16" s="29"/>
      <c r="K16" s="21"/>
      <c r="L16" s="22"/>
      <c r="M16" s="89" t="n">
        <v>604.0</v>
      </c>
      <c r="N16" s="91" t="s">
        <v>923</v>
      </c>
      <c r="O16" s="21"/>
    </row>
    <row r="17" s="10" customFormat="1" spans="1:15" ht="23.0" customHeight="true">
      <c r="A17" s="77" t="s">
        <v>777</v>
      </c>
      <c r="B17" s="78" t="s">
        <v>760</v>
      </c>
      <c r="C17" s="82" t="s">
        <v>35</v>
      </c>
      <c r="D17" s="84" t="s">
        <v>263</v>
      </c>
      <c r="E17" s="247" t="s">
        <v>756</v>
      </c>
      <c r="F17" s="248" t="s">
        <v>926</v>
      </c>
      <c r="G17" s="27"/>
      <c r="H17" s="27"/>
      <c r="I17" s="27"/>
      <c r="J17" s="29"/>
      <c r="K17" s="21"/>
      <c r="L17" s="22"/>
      <c r="M17" s="89" t="n">
        <v>603.0</v>
      </c>
      <c r="N17" s="91" t="s">
        <v>923</v>
      </c>
      <c r="O17" s="21"/>
    </row>
    <row r="18" s="10" customFormat="1" spans="1:15" ht="23.0" customHeight="true">
      <c r="A18" s="18"/>
      <c r="B18" s="78" t="s">
        <v>762</v>
      </c>
      <c r="C18" s="82" t="s">
        <v>5</v>
      </c>
      <c r="D18" s="84" t="s">
        <v>471</v>
      </c>
      <c r="E18" s="249" t="s">
        <v>763</v>
      </c>
      <c r="F18" s="250" t="s">
        <v>941</v>
      </c>
      <c r="G18" s="27"/>
      <c r="H18" s="27"/>
      <c r="I18" s="27"/>
      <c r="J18" s="29"/>
      <c r="K18" s="21"/>
      <c r="L18" s="22"/>
      <c r="M18" s="89" t="n">
        <v>613.0</v>
      </c>
      <c r="N18" s="91" t="s">
        <v>923</v>
      </c>
      <c r="O18" s="21"/>
    </row>
    <row r="19" s="10" customFormat="1" spans="1:15" ht="23.0" customHeight="true">
      <c r="A19" s="18"/>
      <c r="B19" s="78" t="s">
        <v>765</v>
      </c>
      <c r="C19" s="82" t="s">
        <v>35</v>
      </c>
      <c r="D19" s="84" t="s">
        <v>197</v>
      </c>
      <c r="E19" s="251" t="s">
        <v>941</v>
      </c>
      <c r="F19" s="26"/>
      <c r="G19" s="252" t="s">
        <v>767</v>
      </c>
      <c r="H19" s="27"/>
      <c r="I19" s="27"/>
      <c r="J19" s="29"/>
      <c r="K19" s="21"/>
      <c r="L19" t="s" s="332">
        <f>HYPERLINK(IF(ISERROR(FIND("dos",INFO("system"))),"file:C:\Users\AL3063/projects/GKCore/gkcore/tests/output/20230901_075409/GNUKhata-plan.Test_Plan.003,Account.20230901_075753.001.xlsx_Get_A14.ws-detail.log","C:\projects\GKCore\gkcore\tests\output\20230901_075409\GNUKhata-plan.Test_Plan.003,Account.20230901_075753.001.xlsx_Get_A14.ws-detail.log"),"log")</f>
      </c>
      <c r="M19" s="89" t="n">
        <v>1836.0</v>
      </c>
      <c r="N19" s="91" t="s">
        <v>923</v>
      </c>
      <c r="O19" s="21"/>
    </row>
    <row r="20" s="10" customFormat="1" spans="1:15" ht="97.75" customHeight="true">
      <c r="A20" s="18"/>
      <c r="B20" s="79" t="s">
        <v>936</v>
      </c>
      <c r="C20" s="82" t="s">
        <v>5</v>
      </c>
      <c r="D20" s="84" t="s">
        <v>501</v>
      </c>
      <c r="E20" s="253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20" s="254" t="s">
        <v>915</v>
      </c>
      <c r="G20" s="26" t="s">
        <v>915</v>
      </c>
      <c r="H20" s="27"/>
      <c r="I20" s="27"/>
      <c r="J20" s="29"/>
      <c r="K20" s="21"/>
      <c r="L20" s="22"/>
      <c r="M20" s="89" t="n">
        <v>6381.0</v>
      </c>
      <c r="N20" s="91" t="s">
        <v>923</v>
      </c>
      <c r="O20" s="21"/>
    </row>
    <row r="21" ht="32.6" customHeight="true">
      <c r="A21" s="334" t="s">
        <v>915</v>
      </c>
      <c r="B21" s="79" t="s">
        <v>943</v>
      </c>
      <c r="C21" s="336" t="s">
        <v>5</v>
      </c>
      <c r="D21" s="337" t="s">
        <v>49</v>
      </c>
      <c r="E21" s="338" t="s">
        <v>931</v>
      </c>
      <c r="F21" s="339" t="s">
        <v>931</v>
      </c>
      <c r="G21" s="340"/>
      <c r="H21" s="341"/>
      <c r="I21" s="342"/>
      <c r="J21" s="343"/>
      <c r="K21" s="344"/>
      <c r="L21" s="345"/>
      <c r="M21" s="346" t="n">
        <v>1218.0</v>
      </c>
      <c r="N21" s="347" t="s">
        <v>923</v>
      </c>
    </row>
    <row r="22" ht="23.0" customHeight="true">
      <c r="A22" s="348" t="s">
        <v>915</v>
      </c>
      <c r="B22" s="79" t="s">
        <v>915</v>
      </c>
      <c r="C22" s="350" t="s">
        <v>20</v>
      </c>
      <c r="D22" s="351" t="s">
        <v>210</v>
      </c>
      <c r="E22" s="352" t="s">
        <v>950</v>
      </c>
      <c r="F22" s="353" t="s">
        <v>951</v>
      </c>
      <c r="G22" s="354"/>
      <c r="H22" s="355"/>
      <c r="I22" s="356"/>
      <c r="J22" s="357"/>
      <c r="K22" s="358"/>
      <c r="L22" s="359"/>
      <c r="M22" s="360" t="n">
        <v>1217.0</v>
      </c>
      <c r="N22" s="361" t="s">
        <v>923</v>
      </c>
    </row>
    <row r="23" ht="23.0" customHeight="true">
      <c r="A23" s="362" t="s">
        <v>915</v>
      </c>
      <c r="B23" s="79" t="s">
        <v>915</v>
      </c>
      <c r="C23" s="364" t="s">
        <v>5</v>
      </c>
      <c r="D23" s="365" t="s">
        <v>49</v>
      </c>
      <c r="E23" s="366" t="s">
        <v>952</v>
      </c>
      <c r="F23" s="367" t="s">
        <v>952</v>
      </c>
      <c r="G23" s="368"/>
      <c r="H23" s="369"/>
      <c r="I23" s="370"/>
      <c r="J23" s="371"/>
      <c r="K23" s="372"/>
      <c r="L23" s="373"/>
      <c r="M23" s="374" t="n">
        <v>1217.0</v>
      </c>
      <c r="N23" s="375" t="s">
        <v>923</v>
      </c>
    </row>
    <row r="24" ht="23.0" customHeight="true">
      <c r="A24" s="376" t="s">
        <v>915</v>
      </c>
      <c r="B24" s="79"/>
      <c r="C24" s="378" t="s">
        <v>15</v>
      </c>
      <c r="D24" s="379" t="s">
        <v>88</v>
      </c>
      <c r="E24" s="380" t="s">
        <v>953</v>
      </c>
      <c r="F24" s="381" t="s">
        <v>954</v>
      </c>
      <c r="G24" s="382"/>
      <c r="H24" s="383"/>
      <c r="I24" s="384"/>
      <c r="J24" s="385" t="s">
        <v>948</v>
      </c>
      <c r="K24" s="386"/>
      <c r="L24" s="387"/>
      <c r="M24" s="388"/>
      <c r="N24" s="389" t="s">
        <v>955</v>
      </c>
    </row>
    <row r="25" ht="23.0" customHeight="true">
      <c r="A25" s="390" t="s">
        <v>915</v>
      </c>
      <c r="B25" s="79" t="s">
        <v>915</v>
      </c>
      <c r="C25" s="392" t="s">
        <v>5</v>
      </c>
      <c r="D25" s="393" t="s">
        <v>397</v>
      </c>
      <c r="E25" s="394" t="s">
        <v>949</v>
      </c>
      <c r="F25" s="395"/>
      <c r="G25" s="396"/>
      <c r="H25" s="397"/>
      <c r="I25" s="398"/>
      <c r="J25" s="399"/>
      <c r="K25" s="400"/>
      <c r="L25" s="401"/>
      <c r="M25" s="402" t="n">
        <v>1222.0</v>
      </c>
      <c r="N25" s="403" t="s">
        <v>923</v>
      </c>
    </row>
    <row r="26" s="10" customFormat="1" spans="1:15" ht="23.0" customHeight="true">
      <c r="A26" s="18"/>
      <c r="B26" s="78" t="s">
        <v>773</v>
      </c>
      <c r="C26" s="82" t="s">
        <v>5</v>
      </c>
      <c r="D26" s="84" t="s">
        <v>49</v>
      </c>
      <c r="E26" s="255" t="s">
        <v>774</v>
      </c>
      <c r="F26" s="256" t="s">
        <v>774</v>
      </c>
      <c r="G26" s="26"/>
      <c r="H26" s="27"/>
      <c r="I26" s="27"/>
      <c r="J26" s="29"/>
      <c r="K26" s="21"/>
      <c r="L26" s="22"/>
      <c r="M26" s="89" t="n">
        <v>610.0</v>
      </c>
      <c r="N26" s="91" t="s">
        <v>923</v>
      </c>
      <c r="O26" s="21"/>
    </row>
    <row r="27" s="10" customFormat="1" spans="1:15" ht="23.0" customHeight="true">
      <c r="A27" s="18"/>
      <c r="B27" s="78" t="s">
        <v>776</v>
      </c>
      <c r="C27" s="82" t="s">
        <v>35</v>
      </c>
      <c r="D27" s="84" t="s">
        <v>107</v>
      </c>
      <c r="E27" s="257" t="s">
        <v>756</v>
      </c>
      <c r="F27" s="26"/>
      <c r="G27" s="26"/>
      <c r="H27" s="27"/>
      <c r="I27" s="27"/>
      <c r="J27" s="29"/>
      <c r="K27" s="21"/>
      <c r="L27" s="22"/>
      <c r="M27" s="89" t="n">
        <v>608.0</v>
      </c>
      <c r="N27" s="91" t="s">
        <v>923</v>
      </c>
      <c r="O27" s="21"/>
    </row>
    <row r="28" s="10" customForma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</sheetData>
  <sheetCalcPr fullCalcOnLoad="true"/>
  <mergeCells count="4">
    <mergeCell ref="A1:D1"/>
    <mergeCell ref="L1:O1"/>
    <mergeCell ref="A2:D2"/>
    <mergeCell ref="L2:O2"/>
  </mergeCells>
  <conditionalFormatting sqref="N5:N39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10 C11 C12 C13 C14 C7:C8 C15:C17 C18:C39">
      <formula1>target</formula1>
    </dataValidation>
    <dataValidation type="list" allowBlank="1" showInputMessage="1" showErrorMessage="1" sqref="D5 D6 D9 D10 D11 D12 D13 D14 D7:D8 D15:D17 D18:D39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6"/>
  <sheetViews>
    <sheetView tabSelected="false" zoomScale="100" zoomScaleNormal="85" workbookViewId="0">
      <pane ySplit="4" topLeftCell="A5" activePane="bottomLeft" state="frozen"/>
      <selection/>
      <selection pane="bottomLeft" activeCell="D15" sqref="D15"/>
    </sheetView>
  </sheetViews>
  <sheetFormatPr defaultColWidth="10.8333333333333" defaultRowHeight="14.5"/>
  <cols>
    <col min="1" max="1" customWidth="true" style="2" width="21.02734375" collapsed="true" bestFit="true"/>
    <col min="2" max="2" customWidth="true" style="3" width="132.19140625" collapsed="true" bestFit="true"/>
    <col min="3" max="3" customWidth="true" style="4" width="9.55859375" collapsed="true" bestFit="true"/>
    <col min="4" max="4" customWidth="true" style="5" width="31.16796875" collapsed="true" bestFit="true"/>
    <col min="5" max="5" customWidth="true" style="5" width="75.25" collapsed="true"/>
    <col min="6" max="6" customWidth="true" style="5" width="46.6666666666667" collapsed="true"/>
    <col min="7" max="9" customWidth="true" style="5" width="20.0" collapsed="true"/>
    <col min="10" max="10" customWidth="true" style="6" width="26.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ht="146.7" customHeight="true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 t="s">
        <v>963</v>
      </c>
      <c r="M2" s="35"/>
      <c r="N2" s="35"/>
      <c r="O2" s="35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77" t="s">
        <v>780</v>
      </c>
      <c r="B5" s="78" t="s">
        <v>781</v>
      </c>
      <c r="C5" s="82" t="s">
        <v>35</v>
      </c>
      <c r="D5" s="84" t="s">
        <v>263</v>
      </c>
      <c r="E5" s="404" t="s">
        <v>756</v>
      </c>
      <c r="F5" s="405" t="s">
        <v>926</v>
      </c>
      <c r="G5" s="26"/>
      <c r="H5" s="27"/>
      <c r="I5" s="27"/>
      <c r="J5" s="29"/>
      <c r="K5" s="21"/>
      <c r="L5" s="22"/>
      <c r="M5" s="89" t="n">
        <v>610.0</v>
      </c>
      <c r="N5" s="91" t="s">
        <v>923</v>
      </c>
      <c r="O5" s="21"/>
    </row>
    <row r="6" ht="34" customHeight="1" spans="1:15">
      <c r="A6" s="77" t="s">
        <v>782</v>
      </c>
      <c r="B6" s="78" t="s">
        <v>783</v>
      </c>
      <c r="C6" s="82" t="s">
        <v>5</v>
      </c>
      <c r="D6" s="84" t="s">
        <v>471</v>
      </c>
      <c r="E6" s="406" t="s">
        <v>763</v>
      </c>
      <c r="F6" s="407" t="str">
        <f>HYPERLINK("https://api-dev.gnukhata.org/accounts", "https://api-dev.gnukhata.org/accounts")</f>
        <v>https://api-dev.gnukhata.org/accounts</v>
      </c>
      <c r="G6" s="27"/>
      <c r="H6" s="27"/>
      <c r="I6" s="27"/>
      <c r="J6" s="29"/>
      <c r="K6" s="21"/>
      <c r="L6" s="22"/>
      <c r="M6" s="89" t="n">
        <v>611.0</v>
      </c>
      <c r="N6" s="91" t="s">
        <v>923</v>
      </c>
      <c r="O6" s="21"/>
    </row>
    <row r="7" ht="30" customHeight="1" spans="1:15">
      <c r="A7" s="18"/>
      <c r="B7" s="78" t="s">
        <v>784</v>
      </c>
      <c r="C7" s="82" t="s">
        <v>5</v>
      </c>
      <c r="D7" s="84" t="s">
        <v>471</v>
      </c>
      <c r="E7" s="408" t="s">
        <v>785</v>
      </c>
      <c r="F7" s="409" t="s">
        <v>957</v>
      </c>
      <c r="G7" s="27"/>
      <c r="H7" s="27"/>
      <c r="I7" s="27"/>
      <c r="J7" s="29"/>
      <c r="K7" s="21"/>
      <c r="L7" s="22"/>
      <c r="M7" s="89" t="n">
        <v>611.0</v>
      </c>
      <c r="N7" s="91" t="s">
        <v>923</v>
      </c>
      <c r="O7" s="21"/>
    </row>
    <row r="8" ht="30" customHeight="1" spans="1:15">
      <c r="A8" s="18"/>
      <c r="B8" s="78" t="s">
        <v>787</v>
      </c>
      <c r="C8" s="82" t="s">
        <v>5</v>
      </c>
      <c r="D8" s="84" t="s">
        <v>471</v>
      </c>
      <c r="E8" s="410" t="s">
        <v>788</v>
      </c>
      <c r="F8" s="411" t="s">
        <v>958</v>
      </c>
      <c r="G8" s="27"/>
      <c r="H8" s="27"/>
      <c r="I8" s="27"/>
      <c r="J8" s="29"/>
      <c r="K8" s="21"/>
      <c r="L8" s="22"/>
      <c r="M8" s="89" t="n">
        <v>608.0</v>
      </c>
      <c r="N8" s="91" t="s">
        <v>923</v>
      </c>
      <c r="O8" s="21"/>
    </row>
    <row r="9" ht="172" customHeight="1" spans="1:15">
      <c r="A9" s="18"/>
      <c r="B9" s="78" t="s">
        <v>790</v>
      </c>
      <c r="C9" s="82" t="s">
        <v>5</v>
      </c>
      <c r="D9" s="84" t="s">
        <v>471</v>
      </c>
      <c r="E9" s="412" t="s">
        <v>791</v>
      </c>
      <c r="F9" s="413" t="s">
        <v>959</v>
      </c>
      <c r="G9" s="27"/>
      <c r="H9" s="27"/>
      <c r="I9" s="27"/>
      <c r="J9" s="29"/>
      <c r="K9" s="21"/>
      <c r="L9" s="22"/>
      <c r="M9" s="89" t="n">
        <v>612.0</v>
      </c>
      <c r="N9" s="91" t="s">
        <v>923</v>
      </c>
      <c r="O9" s="21"/>
    </row>
    <row r="10" ht="130.4" customHeight="true" spans="1:15">
      <c r="A10" s="18"/>
      <c r="B10" s="78" t="s">
        <v>793</v>
      </c>
      <c r="C10" s="82" t="s">
        <v>35</v>
      </c>
      <c r="D10" s="84" t="s">
        <v>356</v>
      </c>
      <c r="E10" s="414" t="str">
        <f>HYPERLINK("https://api-dev.gnukhata.org/accounts", "https://api-dev.gnukhata.org/accounts")</f>
        <v>https://api-dev.gnukhata.org/accounts</v>
      </c>
      <c r="F10" s="415" t="s">
        <v>959</v>
      </c>
      <c r="G10" s="416" t="s">
        <v>767</v>
      </c>
      <c r="H10" s="27"/>
      <c r="I10" s="27"/>
      <c r="J10" s="29"/>
      <c r="K10" s="21"/>
      <c r="L10" t="s" s="425">
        <f>HYPERLINK(IF(ISERROR(FIND("dos",INFO("system"))),"file:C:\Users\AL3063/projects/GKCore/gkcore/tests/output/20230901_075409/GNUKhata-plan.Test_Plan.003,Account.20230901_075753.001.xlsx_Post_A10.ws-detail.log","C:\projects\GKCore\gkcore\tests\output\20230901_075409\GNUKhata-plan.Test_Plan.003,Account.20230901_075753.001.xlsx_Post_A10.ws-detail.log"),"log")</f>
      </c>
      <c r="M10" s="89" t="n">
        <v>1640.0</v>
      </c>
      <c r="N10" s="91" t="s">
        <v>923</v>
      </c>
      <c r="O10" s="21"/>
    </row>
    <row r="11" ht="29" customHeight="1" spans="1:15">
      <c r="A11" s="18"/>
      <c r="B11" s="78" t="s">
        <v>768</v>
      </c>
      <c r="C11" s="82" t="s">
        <v>5</v>
      </c>
      <c r="D11" s="84" t="s">
        <v>471</v>
      </c>
      <c r="E11" s="417" t="s">
        <v>769</v>
      </c>
      <c r="F11" s="418" t="s">
        <v>774</v>
      </c>
      <c r="G11" s="27"/>
      <c r="H11" s="27"/>
      <c r="I11" s="27"/>
      <c r="J11" s="29"/>
      <c r="K11" s="21"/>
      <c r="L11" s="22"/>
      <c r="M11" s="89" t="n">
        <v>615.0</v>
      </c>
      <c r="N11" s="91" t="s">
        <v>923</v>
      </c>
      <c r="O11" s="21"/>
    </row>
    <row r="12" ht="181" customHeight="1" spans="1:15">
      <c r="A12" s="18"/>
      <c r="B12" s="79" t="s">
        <v>936</v>
      </c>
      <c r="C12" s="82" t="s">
        <v>5</v>
      </c>
      <c r="D12" s="84" t="s">
        <v>501</v>
      </c>
      <c r="E12" s="419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12" s="420" t="s">
        <v>915</v>
      </c>
      <c r="G12" s="27" t="s">
        <v>915</v>
      </c>
      <c r="H12" s="27"/>
      <c r="I12" s="27"/>
      <c r="J12" s="29"/>
      <c r="K12" s="21"/>
      <c r="L12" s="22"/>
      <c r="M12" s="89" t="n">
        <v>6975.0</v>
      </c>
      <c r="N12" s="91" t="s">
        <v>923</v>
      </c>
      <c r="O12" s="21"/>
    </row>
    <row r="13" ht="32.6" customHeight="true">
      <c r="A13" s="427" t="s">
        <v>915</v>
      </c>
      <c r="B13" s="79" t="s">
        <v>943</v>
      </c>
      <c r="C13" s="429" t="s">
        <v>5</v>
      </c>
      <c r="D13" s="430" t="s">
        <v>49</v>
      </c>
      <c r="E13" s="431" t="s">
        <v>931</v>
      </c>
      <c r="F13" s="432" t="s">
        <v>931</v>
      </c>
      <c r="G13" s="433"/>
      <c r="H13" s="434"/>
      <c r="I13" s="435"/>
      <c r="J13" s="436"/>
      <c r="K13" s="437"/>
      <c r="L13" s="438"/>
      <c r="M13" s="439" t="n">
        <v>1207.0</v>
      </c>
      <c r="N13" s="440" t="s">
        <v>923</v>
      </c>
    </row>
    <row r="14" ht="23.0" customHeight="true">
      <c r="A14" s="441" t="s">
        <v>915</v>
      </c>
      <c r="B14" s="79" t="s">
        <v>915</v>
      </c>
      <c r="C14" s="443" t="s">
        <v>20</v>
      </c>
      <c r="D14" s="444" t="s">
        <v>210</v>
      </c>
      <c r="E14" s="445" t="s">
        <v>961</v>
      </c>
      <c r="F14" s="446" t="s">
        <v>945</v>
      </c>
      <c r="G14" s="447"/>
      <c r="H14" s="448"/>
      <c r="I14" s="449"/>
      <c r="J14" s="450"/>
      <c r="K14" s="451"/>
      <c r="L14" s="452"/>
      <c r="M14" s="453" t="n">
        <v>1223.0</v>
      </c>
      <c r="N14" s="454" t="s">
        <v>923</v>
      </c>
    </row>
    <row r="15" ht="23.0" customHeight="true">
      <c r="A15" s="455" t="s">
        <v>915</v>
      </c>
      <c r="B15" s="79" t="s">
        <v>915</v>
      </c>
      <c r="C15" s="457" t="s">
        <v>5</v>
      </c>
      <c r="D15" s="458" t="s">
        <v>49</v>
      </c>
      <c r="E15" s="459" t="s">
        <v>946</v>
      </c>
      <c r="F15" s="460" t="s">
        <v>946</v>
      </c>
      <c r="G15" s="461"/>
      <c r="H15" s="462"/>
      <c r="I15" s="463"/>
      <c r="J15" s="464"/>
      <c r="K15" s="465"/>
      <c r="L15" s="466"/>
      <c r="M15" s="467" t="n">
        <v>1220.0</v>
      </c>
      <c r="N15" s="468" t="s">
        <v>923</v>
      </c>
    </row>
    <row r="16" ht="23.0" customHeight="true">
      <c r="A16" s="469" t="s">
        <v>915</v>
      </c>
      <c r="B16" s="79" t="s">
        <v>915</v>
      </c>
      <c r="C16" s="471" t="s">
        <v>15</v>
      </c>
      <c r="D16" s="472" t="s">
        <v>88</v>
      </c>
      <c r="E16" s="473" t="s">
        <v>962</v>
      </c>
      <c r="F16" s="474">
        <f>HYPERLINK(IF(ISERROR(FIND("dos",INFO("system"))),"file:C:\Users\AL3063/projects/GKCore/gkcore/tests/artifact/data/Schema/Account//AccountsPost.txt","C:\projects\GKCore\gkcore\tests\artifact\data\Schema\Account\\AccountsPost.txt"),"C:\projects\GKCore\gkcore\tests\artifact\data\Schema\Account\\AccountsPost.txt")</f>
      </c>
      <c r="G16" s="475"/>
      <c r="H16" s="476"/>
      <c r="I16" s="477"/>
      <c r="J16" s="478" t="s">
        <v>948</v>
      </c>
      <c r="K16" s="479"/>
      <c r="L16" s="480"/>
      <c r="M16" s="481" t="n">
        <v>1222.0</v>
      </c>
      <c r="N16" s="482" t="s">
        <v>923</v>
      </c>
    </row>
    <row r="17" ht="23.0" customHeight="true">
      <c r="A17" s="483" t="s">
        <v>915</v>
      </c>
      <c r="B17" s="79" t="s">
        <v>915</v>
      </c>
      <c r="C17" s="485" t="s">
        <v>5</v>
      </c>
      <c r="D17" s="486" t="s">
        <v>397</v>
      </c>
      <c r="E17" s="487" t="s">
        <v>949</v>
      </c>
      <c r="F17" s="488"/>
      <c r="G17" s="489"/>
      <c r="H17" s="490"/>
      <c r="I17" s="491"/>
      <c r="J17" s="492"/>
      <c r="K17" s="493"/>
      <c r="L17" s="494"/>
      <c r="M17" s="495" t="n">
        <v>1208.0</v>
      </c>
      <c r="N17" s="496" t="s">
        <v>923</v>
      </c>
    </row>
    <row r="18" spans="1:15" ht="23.0" customHeight="true">
      <c r="A18" s="18"/>
      <c r="B18" s="78" t="s">
        <v>773</v>
      </c>
      <c r="C18" s="82" t="s">
        <v>5</v>
      </c>
      <c r="D18" s="84" t="s">
        <v>49</v>
      </c>
      <c r="E18" s="421" t="s">
        <v>774</v>
      </c>
      <c r="F18" s="422" t="s">
        <v>774</v>
      </c>
      <c r="G18" s="26"/>
      <c r="H18" s="27"/>
      <c r="I18" s="27"/>
      <c r="J18" s="29"/>
      <c r="K18" s="21"/>
      <c r="L18" s="22"/>
      <c r="M18" s="89" t="n">
        <v>615.0</v>
      </c>
      <c r="N18" s="91" t="s">
        <v>923</v>
      </c>
      <c r="O18" s="21"/>
    </row>
    <row r="19" spans="1:15" ht="23.0" customHeight="true">
      <c r="A19" s="18"/>
      <c r="B19" s="78" t="s">
        <v>796</v>
      </c>
      <c r="C19" s="82" t="s">
        <v>35</v>
      </c>
      <c r="D19" s="84" t="s">
        <v>107</v>
      </c>
      <c r="E19" s="423" t="s">
        <v>756</v>
      </c>
      <c r="F19" s="31"/>
      <c r="G19" s="26"/>
      <c r="H19" s="27"/>
      <c r="I19" s="27"/>
      <c r="J19" s="29"/>
      <c r="K19" s="21"/>
      <c r="L19" s="22"/>
      <c r="M19" s="89" t="n">
        <v>608.0</v>
      </c>
      <c r="N19" s="91" t="s">
        <v>923</v>
      </c>
      <c r="O19" s="21"/>
    </row>
    <row r="20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</mergeCells>
  <conditionalFormatting sqref="N37:N136">
    <cfRule type="beginsWith" dxfId="0" priority="4" stopIfTrue="1" operator="equal" text="WARN">
      <formula>LEFT(N37,LEN("WARN"))="WARN"</formula>
    </cfRule>
    <cfRule type="beginsWith" dxfId="1" priority="5" stopIfTrue="1" operator="equal" text="FAIL">
      <formula>LEFT(N37,LEN("FAIL"))="FAIL"</formula>
    </cfRule>
    <cfRule type="beginsWith" dxfId="2" priority="6" stopIfTrue="1" operator="equal" text="PASS">
      <formula>LEFT(N37,LEN("PASS"))="PASS"</formula>
    </cfRule>
  </conditionalFormatting>
  <conditionalFormatting sqref="N1 N3:N36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2 C13 C14 C15:C136">
      <formula1>target</formula1>
    </dataValidation>
    <dataValidation type="list" allowBlank="1" showInputMessage="1" showErrorMessage="1" sqref="D5 D6 D7 D8 D10 D11 D12 D13 D14 D15:D136">
      <formula1>INDIRECT(C5)</formula1>
    </dataValidation>
  </dataValidations>
  <hyperlinks>
    <hyperlink ref="F6" r:id="rId1" display="${api.baseUrl}accounts" tooltip="https://api.gnukhata.org/login?type=user"/>
    <hyperlink ref="E10" r:id="rId1" display="${url}" tooltip="https://api.gnukhata.org/login?type=user"/>
  </hyperlinks>
  <pageMargins left="0.7" right="0.7" top="0.75" bottom="0.75" header="0.3" footer="0.3"/>
  <headerFooter/>
  <drawing r:id="rId2"/>
  <legacyDrawing r:id="rId4"/>
</worksheet>
</file>

<file path=xl/worksheets/sheet7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255.0" collapsed="false"/>
  </cols>
  <sheetData>
    <row r="1">
      <c r="A1" t="s" s="73">
        <v>797</v>
      </c>
      <c r="B1" t="s" s="76">
        <v>798</v>
      </c>
    </row>
    <row r="2">
      <c r="A2" t="s" s="73">
        <v>799</v>
      </c>
      <c r="B2" t="s" s="76">
        <v>800</v>
      </c>
    </row>
    <row r="3">
      <c r="A3" t="s" s="73">
        <v>801</v>
      </c>
      <c r="B3" t="s" s="76">
        <v>802</v>
      </c>
    </row>
    <row r="4">
      <c r="A4" t="s" s="73">
        <v>803</v>
      </c>
      <c r="B4" t="s" s="76">
        <v>804</v>
      </c>
    </row>
    <row r="5">
      <c r="A5" t="s" s="73">
        <v>805</v>
      </c>
      <c r="B5" t="s" s="76">
        <v>806</v>
      </c>
    </row>
    <row r="6">
      <c r="A6" t="s" s="73">
        <v>807</v>
      </c>
      <c r="B6" t="s" s="76">
        <v>808</v>
      </c>
    </row>
    <row r="7">
      <c r="A7" t="s" s="73">
        <v>809</v>
      </c>
      <c r="B7" t="s" s="76">
        <v>810</v>
      </c>
    </row>
    <row r="8">
      <c r="A8" t="s" s="73">
        <v>811</v>
      </c>
      <c r="B8" t="s" s="76">
        <v>812</v>
      </c>
    </row>
    <row r="9">
      <c r="A9" t="s" s="73">
        <v>813</v>
      </c>
      <c r="B9" t="s" s="76">
        <v>804</v>
      </c>
    </row>
    <row r="10">
      <c r="A10" t="s" s="73">
        <v>814</v>
      </c>
      <c r="B10" t="s" s="76">
        <v>804</v>
      </c>
    </row>
    <row r="11">
      <c r="A11" t="s" s="73">
        <v>815</v>
      </c>
      <c r="B11" t="s" s="76">
        <v>816</v>
      </c>
    </row>
    <row r="12">
      <c r="A12" t="s" s="73">
        <v>817</v>
      </c>
      <c r="B12" t="s" s="76">
        <v>804</v>
      </c>
    </row>
    <row r="13">
      <c r="A13" t="s" s="73">
        <v>818</v>
      </c>
      <c r="B13" t="s" s="76">
        <v>819</v>
      </c>
    </row>
    <row r="14">
      <c r="A14" t="s" s="73">
        <v>820</v>
      </c>
      <c r="B14" t="s" s="76">
        <v>821</v>
      </c>
    </row>
    <row r="15">
      <c r="A15" t="s" s="73">
        <v>822</v>
      </c>
      <c r="B15" t="s" s="76">
        <v>823</v>
      </c>
    </row>
    <row r="16">
      <c r="A16" t="s" s="73">
        <v>824</v>
      </c>
      <c r="B16" t="s" s="76">
        <v>825</v>
      </c>
    </row>
    <row r="17">
      <c r="A17" t="s" s="73">
        <v>826</v>
      </c>
      <c r="B17" t="s" s="76">
        <v>827</v>
      </c>
    </row>
    <row r="18">
      <c r="A18" t="s" s="73">
        <v>828</v>
      </c>
      <c r="B18" t="s" s="76">
        <v>827</v>
      </c>
    </row>
    <row r="19">
      <c r="A19" t="s" s="73">
        <v>829</v>
      </c>
      <c r="B19" t="s" s="76">
        <v>808</v>
      </c>
    </row>
    <row r="20">
      <c r="A20" t="s" s="73">
        <v>830</v>
      </c>
      <c r="B20" t="s" s="76">
        <v>808</v>
      </c>
    </row>
    <row r="21">
      <c r="A21" t="s" s="73">
        <v>831</v>
      </c>
      <c r="B21" t="s" s="76">
        <v>808</v>
      </c>
    </row>
    <row r="22">
      <c r="A22" t="s" s="73">
        <v>832</v>
      </c>
      <c r="B22" t="s" s="76">
        <v>827</v>
      </c>
    </row>
    <row r="23">
      <c r="A23" t="s" s="73">
        <v>833</v>
      </c>
      <c r="B23" t="s" s="76">
        <v>834</v>
      </c>
    </row>
    <row r="24">
      <c r="A24" t="s" s="73">
        <v>835</v>
      </c>
      <c r="B24" t="s" s="76">
        <v>808</v>
      </c>
    </row>
    <row r="25">
      <c r="A25" t="s" s="73">
        <v>836</v>
      </c>
      <c r="B25" t="s" s="76">
        <v>837</v>
      </c>
    </row>
    <row r="26">
      <c r="A26" t="s" s="73">
        <v>838</v>
      </c>
      <c r="B26" t="s" s="76">
        <v>839</v>
      </c>
    </row>
    <row r="27">
      <c r="A27" t="s" s="73">
        <v>840</v>
      </c>
      <c r="B27" t="s" s="76">
        <v>841</v>
      </c>
    </row>
    <row r="28">
      <c r="A28" t="s" s="73">
        <v>842</v>
      </c>
      <c r="B28" t="s" s="76">
        <v>774</v>
      </c>
    </row>
    <row r="29">
      <c r="A29" t="s" s="73">
        <v>843</v>
      </c>
      <c r="B29" t="s" s="76">
        <v>804</v>
      </c>
    </row>
    <row r="30">
      <c r="A30" t="s" s="73">
        <v>844</v>
      </c>
      <c r="B30" t="s" s="76">
        <v>845</v>
      </c>
    </row>
    <row r="31">
      <c r="A31" t="s" s="73">
        <v>846</v>
      </c>
      <c r="B31" t="s" s="76">
        <v>808</v>
      </c>
    </row>
    <row r="32">
      <c r="A32" t="s" s="73">
        <v>847</v>
      </c>
      <c r="B32" t="s" s="76">
        <v>808</v>
      </c>
    </row>
    <row r="33">
      <c r="A33" t="s" s="73">
        <v>848</v>
      </c>
      <c r="B33" t="s" s="76">
        <v>849</v>
      </c>
    </row>
    <row r="34">
      <c r="A34" t="s" s="73">
        <v>850</v>
      </c>
      <c r="B34" t="s" s="76">
        <v>851</v>
      </c>
    </row>
    <row r="35">
      <c r="A35" t="s" s="73">
        <v>852</v>
      </c>
      <c r="B35" t="s" s="76">
        <v>808</v>
      </c>
    </row>
    <row r="36">
      <c r="A36" t="s" s="73">
        <v>853</v>
      </c>
      <c r="B36" t="s" s="76">
        <v>808</v>
      </c>
    </row>
    <row r="37">
      <c r="A37" t="s" s="74">
        <v>854</v>
      </c>
      <c r="B37" t="s" s="76">
        <v>855</v>
      </c>
    </row>
    <row r="38">
      <c r="A38" t="s" s="74">
        <v>856</v>
      </c>
      <c r="B38" t="s" s="76">
        <v>857</v>
      </c>
    </row>
    <row r="39">
      <c r="A39" t="s" s="74">
        <v>858</v>
      </c>
      <c r="B39" t="s" s="76">
        <v>859</v>
      </c>
    </row>
    <row r="40">
      <c r="A40" t="s" s="74">
        <v>860</v>
      </c>
      <c r="B40" t="s" s="76">
        <v>964</v>
      </c>
    </row>
    <row r="41">
      <c r="A41" t="s" s="74">
        <v>862</v>
      </c>
      <c r="B41" t="s" s="76">
        <v>774</v>
      </c>
    </row>
    <row r="42">
      <c r="A42" t="s" s="74">
        <v>863</v>
      </c>
      <c r="B42" t="s" s="76">
        <v>864</v>
      </c>
    </row>
    <row r="43">
      <c r="A43" t="s" s="74">
        <v>865</v>
      </c>
      <c r="B43" t="s" s="76">
        <v>866</v>
      </c>
    </row>
    <row r="44">
      <c r="A44" t="s" s="74">
        <v>867</v>
      </c>
      <c r="B44" t="s" s="76">
        <v>868</v>
      </c>
    </row>
    <row r="45">
      <c r="A45" t="s" s="74">
        <v>869</v>
      </c>
      <c r="B45" t="s" s="76">
        <v>965</v>
      </c>
    </row>
    <row r="46">
      <c r="A46" t="s" s="74">
        <v>871</v>
      </c>
      <c r="B46" t="s" s="76">
        <v>774</v>
      </c>
    </row>
    <row r="47">
      <c r="A47" t="s" s="74">
        <v>872</v>
      </c>
      <c r="B47" t="s" s="76">
        <v>827</v>
      </c>
    </row>
    <row r="48">
      <c r="A48" t="s" s="74">
        <v>873</v>
      </c>
      <c r="B48" t="s" s="76">
        <v>874</v>
      </c>
    </row>
    <row r="49">
      <c r="A49" t="s" s="74">
        <v>875</v>
      </c>
      <c r="B49" t="s" s="76">
        <v>876</v>
      </c>
    </row>
    <row r="50">
      <c r="A50" t="s" s="74">
        <v>877</v>
      </c>
      <c r="B50" t="s" s="76">
        <v>878</v>
      </c>
    </row>
    <row r="51">
      <c r="A51" t="s" s="74">
        <v>879</v>
      </c>
      <c r="B51" t="s" s="76">
        <v>774</v>
      </c>
    </row>
    <row r="52">
      <c r="A52" t="s" s="74">
        <v>880</v>
      </c>
      <c r="B52" t="s" s="76">
        <v>881</v>
      </c>
    </row>
    <row r="53">
      <c r="A53" t="s" s="74">
        <v>882</v>
      </c>
      <c r="B53" t="s" s="76">
        <v>883</v>
      </c>
    </row>
    <row r="54">
      <c r="A54" t="s" s="74">
        <v>884</v>
      </c>
      <c r="B54" t="s" s="76">
        <v>885</v>
      </c>
    </row>
    <row r="55">
      <c r="A55" t="s" s="74">
        <v>886</v>
      </c>
      <c r="B55" t="s" s="76">
        <v>887</v>
      </c>
    </row>
    <row r="56">
      <c r="A56" t="s" s="74">
        <v>888</v>
      </c>
      <c r="B56" t="s" s="76">
        <v>889</v>
      </c>
    </row>
    <row r="57">
      <c r="A57" t="s" s="74">
        <v>890</v>
      </c>
      <c r="B57" t="s" s="76">
        <v>891</v>
      </c>
    </row>
    <row r="58">
      <c r="A58" t="s" s="74">
        <v>892</v>
      </c>
      <c r="B58" t="s" s="76">
        <v>893</v>
      </c>
    </row>
    <row r="59">
      <c r="A59" t="s" s="74">
        <v>894</v>
      </c>
      <c r="B59" t="s" s="76">
        <v>895</v>
      </c>
    </row>
    <row r="60">
      <c r="A60" t="s" s="74">
        <v>896</v>
      </c>
      <c r="B60" t="s" s="76">
        <v>897</v>
      </c>
    </row>
    <row r="61">
      <c r="A61" t="s" s="74">
        <v>898</v>
      </c>
      <c r="B61" t="s" s="76">
        <v>899</v>
      </c>
    </row>
    <row r="62">
      <c r="A62" t="s" s="74">
        <v>900</v>
      </c>
      <c r="B62" t="s" s="76">
        <v>901</v>
      </c>
    </row>
    <row r="63">
      <c r="A63" t="s" s="74">
        <v>902</v>
      </c>
      <c r="B63" t="s" s="76">
        <v>903</v>
      </c>
    </row>
    <row r="64">
      <c r="A64" t="s" s="74">
        <v>904</v>
      </c>
      <c r="B64" t="s" s="76">
        <v>905</v>
      </c>
    </row>
    <row r="65">
      <c r="A65" t="s" s="74">
        <v>906</v>
      </c>
      <c r="B65" t="s" s="76">
        <v>966</v>
      </c>
    </row>
    <row r="66">
      <c r="A66" t="s" s="74">
        <v>908</v>
      </c>
      <c r="B66" t="s" s="76">
        <v>909</v>
      </c>
    </row>
    <row r="67">
      <c r="A67" t="s" s="74">
        <v>910</v>
      </c>
      <c r="B67" t="s" s="76">
        <v>911</v>
      </c>
    </row>
    <row r="68">
      <c r="A68" t="s" s="74">
        <v>912</v>
      </c>
      <c r="B68" t="s" s="76">
        <v>913</v>
      </c>
    </row>
    <row r="69">
      <c r="A69" t="s" s="74">
        <v>914</v>
      </c>
      <c r="B69" t="s" s="76">
        <v>915</v>
      </c>
    </row>
    <row r="70">
      <c r="A70" t="s" s="74">
        <v>916</v>
      </c>
      <c r="B70" t="s" s="76">
        <v>917</v>
      </c>
    </row>
    <row r="71">
      <c r="A71" t="s" s="74">
        <v>918</v>
      </c>
      <c r="B71" t="s" s="76">
        <v>901</v>
      </c>
    </row>
    <row r="72">
      <c r="A72" t="s" s="74">
        <v>919</v>
      </c>
      <c r="B72" t="s" s="76">
        <v>920</v>
      </c>
    </row>
    <row r="73">
      <c r="A73" t="s" s="74">
        <v>921</v>
      </c>
      <c r="B73" t="s" s="76">
        <v>920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515" t="s">
        <v>967</v>
      </c>
      <c r="B1" s="515"/>
      <c r="C1" s="515"/>
      <c r="D1" s="515"/>
      <c r="E1" s="515"/>
      <c r="F1" s="515"/>
      <c r="G1" s="515"/>
      <c r="H1" s="515"/>
      <c r="I1" s="515"/>
      <c r="J1" s="515"/>
    </row>
    <row r="2" ht="21.0" customHeight="true">
      <c r="A2" t="s" s="498">
        <v>968</v>
      </c>
      <c r="B2" t="s" s="499">
        <v>969</v>
      </c>
      <c r="C2" t="s" s="500">
        <v>970</v>
      </c>
    </row>
    <row r="3" ht="21.0" customHeight="true">
      <c r="B3" t="s" s="499">
        <v>971</v>
      </c>
      <c r="C3" t="s" s="500">
        <v>972</v>
      </c>
    </row>
    <row r="4" ht="21.0" customHeight="true">
      <c r="B4" t="s" s="499">
        <v>973</v>
      </c>
      <c r="C4" t="s" s="500">
        <v>974</v>
      </c>
    </row>
    <row r="5" ht="21.0" customHeight="true">
      <c r="B5" t="s" s="499">
        <v>975</v>
      </c>
      <c r="C5" t="s" s="500">
        <v>976</v>
      </c>
    </row>
    <row r="6" ht="21.0" customHeight="true">
      <c r="B6" t="s" s="499">
        <v>977</v>
      </c>
      <c r="C6" t="s" s="500">
        <v>978</v>
      </c>
    </row>
    <row r="7" ht="21.0" customHeight="true">
      <c r="B7" t="s" s="499">
        <v>979</v>
      </c>
      <c r="C7" t="s" s="500">
        <v>980</v>
      </c>
    </row>
    <row r="8" ht="21.0" customHeight="true">
      <c r="B8" t="s" s="499">
        <v>981</v>
      </c>
      <c r="C8" t="s" s="500">
        <v>982</v>
      </c>
    </row>
    <row r="9" ht="21.0" customHeight="true">
      <c r="B9" t="s" s="499">
        <v>983</v>
      </c>
      <c r="C9" t="s" s="500">
        <v>984</v>
      </c>
    </row>
    <row r="10" ht="21.0" customHeight="true">
      <c r="B10" t="s" s="499">
        <v>985</v>
      </c>
      <c r="C10" t="s" s="500">
        <v>986</v>
      </c>
    </row>
    <row r="11" ht="21.0" customHeight="true">
      <c r="B11" t="s" s="499">
        <v>987</v>
      </c>
      <c r="C11" t="s" s="500">
        <v>986</v>
      </c>
    </row>
    <row r="12" ht="21.0" customHeight="true">
      <c r="B12" t="s" s="499">
        <v>988</v>
      </c>
      <c r="C12" t="s" s="500">
        <v>989</v>
      </c>
    </row>
    <row r="13" ht="21.0" customHeight="true">
      <c r="B13" t="s" s="499">
        <v>990</v>
      </c>
      <c r="C13" t="s" s="500">
        <v>991</v>
      </c>
    </row>
    <row r="14" ht="21.0" customHeight="true">
      <c r="B14" t="s" s="499">
        <v>992</v>
      </c>
      <c r="C14" t="s" s="500">
        <v>804</v>
      </c>
    </row>
    <row r="15" ht="21.0" customHeight="true">
      <c r="B15" t="s" s="499">
        <v>993</v>
      </c>
      <c r="C15" t="s" s="500">
        <v>845</v>
      </c>
    </row>
    <row r="16" ht="21.0" customHeight="true">
      <c r="B16" t="s" s="499">
        <v>994</v>
      </c>
      <c r="C16" t="s" s="500">
        <v>995</v>
      </c>
    </row>
    <row r="17" ht="21.0" customHeight="true">
      <c r="B17" t="s" s="499">
        <v>732</v>
      </c>
      <c r="C17" s="516" t="s">
        <f>HYPERLINK(IF(ISERROR(FIND("dos",INFO("system"))),"file:execution-output.html","execution-output.html"),"Execution Summary")</f>
      </c>
    </row>
    <row r="18" ht="21.0" customHeight="true">
      <c r="B18" t="s" s="499">
        <v>930</v>
      </c>
      <c r="C18" s="517" t="s">
        <f>HYPERLINK(IF(ISERROR(FIND("dos",INFO("system"))),"file:C:\Users\AL3063/projects/GKCore/gkcore/tests/output/20230901_075409/logs/nexial-20230901_075409.log","C:\projects\GKCore\gkcore\tests\output\20230901_075409\logs\nexial-20230901_075409.log"),"nexial log")</f>
      </c>
      <c r="D18" s="518" t="s">
        <f>HYPERLINK(IF(ISERROR(FIND("dos",INFO("system"))),"file:C:\Users\AL3063/projects/GKCore/gkcore/tests/output/20230901_075409/logs/nexial-ws-20230901_075409.log","C:\projects\GKCore\gkcore\tests\output\20230901_075409\logs\nexial-ws-20230901_075409.log"),"nexial-ws-20230901_075409.log")</f>
      </c>
    </row>
    <row r="19" ht="21.0" customHeight="true">
      <c r="B19" t="s" s="499">
        <v>999</v>
      </c>
      <c r="C19" t="s" s="500">
        <v>864</v>
      </c>
    </row>
    <row r="20" ht="21.0" customHeight="true">
      <c r="A20" t="s" s="498">
        <v>1000</v>
      </c>
      <c r="B20" t="s" s="499">
        <v>999</v>
      </c>
      <c r="C20" t="s" s="500">
        <v>864</v>
      </c>
    </row>
    <row r="21" ht="21.0" customHeight="true">
      <c r="B21" t="s" s="499">
        <v>1001</v>
      </c>
      <c r="C21" t="s" s="500">
        <v>837</v>
      </c>
    </row>
    <row r="22" ht="21.0" customHeight="true">
      <c r="B22" t="s" s="499">
        <v>1002</v>
      </c>
      <c r="C22" t="s" s="500">
        <v>839</v>
      </c>
    </row>
    <row r="24" ht="21.0" customHeight="true">
      <c r="A24" t="s" s="502">
        <v>1003</v>
      </c>
      <c r="B24" s="519" t="s">
        <v>1004</v>
      </c>
      <c r="C24" s="519"/>
      <c r="D24" t="s" s="502">
        <v>734</v>
      </c>
      <c r="E24" t="s" s="502">
        <v>1005</v>
      </c>
      <c r="F24" t="s" s="502">
        <v>1006</v>
      </c>
      <c r="G24" t="s" s="502">
        <v>1007</v>
      </c>
      <c r="H24" t="s" s="502">
        <v>1008</v>
      </c>
      <c r="I24" t="s" s="502">
        <v>1009</v>
      </c>
      <c r="J24" t="s" s="502">
        <v>1010</v>
      </c>
    </row>
    <row r="25" ht="21.0" customHeight="true">
      <c r="A25" t="s" s="503">
        <v>1011</v>
      </c>
      <c r="E25" t="s" s="505">
        <v>1012</v>
      </c>
      <c r="F25" t="s" s="506">
        <v>1013</v>
      </c>
      <c r="G25" t="s" s="514">
        <v>1014</v>
      </c>
      <c r="H25" t="s" s="514">
        <v>1014</v>
      </c>
      <c r="I25" t="s" s="514">
        <v>774</v>
      </c>
      <c r="J25" t="s" s="512">
        <v>1015</v>
      </c>
    </row>
    <row r="26" ht="21.0" customHeight="true">
      <c r="D26" t="s" s="504">
        <v>747</v>
      </c>
      <c r="F26" t="s" s="506">
        <v>1016</v>
      </c>
      <c r="G26" t="s" s="507">
        <v>1014</v>
      </c>
      <c r="H26" t="s" s="508">
        <v>1014</v>
      </c>
      <c r="I26" t="s" s="509">
        <v>774</v>
      </c>
      <c r="J26" t="s" s="510">
        <v>1015</v>
      </c>
    </row>
    <row r="28" ht="21.0" customHeight="true">
      <c r="A28" t="s" s="503">
        <v>1017</v>
      </c>
      <c r="E28" t="s" s="505">
        <v>1018</v>
      </c>
      <c r="F28" t="s" s="506">
        <v>1019</v>
      </c>
      <c r="G28" t="s" s="514">
        <v>1020</v>
      </c>
      <c r="H28" t="s" s="514">
        <v>1021</v>
      </c>
      <c r="I28" t="s" s="514">
        <v>774</v>
      </c>
      <c r="J28" t="s" s="512">
        <v>1015</v>
      </c>
    </row>
    <row r="29" ht="21.0" customHeight="true">
      <c r="D29" t="s" s="504">
        <v>759</v>
      </c>
      <c r="F29" t="s" s="506">
        <v>1022</v>
      </c>
      <c r="G29" t="s" s="507">
        <v>1023</v>
      </c>
      <c r="H29" t="s" s="508">
        <v>1023</v>
      </c>
      <c r="I29" t="s" s="509">
        <v>774</v>
      </c>
      <c r="J29" t="s" s="510">
        <v>1015</v>
      </c>
    </row>
    <row r="30" ht="21.0" customHeight="true">
      <c r="D30" t="s" s="504">
        <v>777</v>
      </c>
      <c r="F30" t="s" s="506">
        <v>1024</v>
      </c>
      <c r="G30" t="s" s="507">
        <v>1025</v>
      </c>
      <c r="H30" t="s" s="508">
        <v>1026</v>
      </c>
      <c r="I30" t="s" s="509">
        <v>774</v>
      </c>
      <c r="J30" t="s" s="510">
        <v>1015</v>
      </c>
    </row>
    <row r="32" ht="21.0" customHeight="true">
      <c r="A32" t="s" s="503">
        <v>1027</v>
      </c>
      <c r="E32" t="s" s="505">
        <v>1028</v>
      </c>
      <c r="F32" t="s" s="506">
        <v>1029</v>
      </c>
      <c r="G32" t="s" s="514">
        <v>1030</v>
      </c>
      <c r="H32" t="s" s="514">
        <v>1030</v>
      </c>
      <c r="I32" t="s" s="514">
        <v>774</v>
      </c>
      <c r="J32" t="s" s="512">
        <v>1015</v>
      </c>
    </row>
    <row r="33" ht="21.0" customHeight="true">
      <c r="D33" t="s" s="504">
        <v>780</v>
      </c>
      <c r="F33" t="s" s="506">
        <v>1031</v>
      </c>
      <c r="G33" t="s" s="507">
        <v>827</v>
      </c>
      <c r="H33" t="s" s="508">
        <v>827</v>
      </c>
      <c r="I33" t="s" s="509">
        <v>774</v>
      </c>
      <c r="J33" t="s" s="510">
        <v>1015</v>
      </c>
    </row>
    <row r="34" ht="21.0" customHeight="true">
      <c r="D34" t="s" s="504">
        <v>782</v>
      </c>
      <c r="F34" t="s" s="506">
        <v>1032</v>
      </c>
      <c r="G34" t="s" s="507">
        <v>1033</v>
      </c>
      <c r="H34" t="s" s="508">
        <v>1033</v>
      </c>
      <c r="I34" t="s" s="509">
        <v>774</v>
      </c>
      <c r="J34" t="s" s="510">
        <v>1015</v>
      </c>
    </row>
    <row r="36" ht="21.0" customHeight="true">
      <c r="A36" s="520" t="s">
        <v>1034</v>
      </c>
      <c r="B36" s="520"/>
      <c r="C36" s="520"/>
      <c r="D36" s="520"/>
      <c r="E36" t="s" s="505">
        <v>1035</v>
      </c>
      <c r="F36" t="s" s="514">
        <v>1036</v>
      </c>
      <c r="G36" t="s" s="514">
        <v>1037</v>
      </c>
      <c r="H36" t="s" s="514">
        <v>1038</v>
      </c>
      <c r="I36" t="s" s="514">
        <v>774</v>
      </c>
      <c r="J36" t="s" s="512">
        <v>1015</v>
      </c>
    </row>
  </sheetData>
  <sheetCalcPr fullCalcOnLoad="true"/>
  <mergeCells>
    <mergeCell ref="A1:J1"/>
    <mergeCell ref="B24:C24"/>
    <mergeCell ref="A36:D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Get</vt:lpstr>
      <vt:lpstr>Post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RH0965</cp:lastModifiedBy>
  <dcterms:modified xsi:type="dcterms:W3CDTF">2023-08-31T11:49:50Z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1033-12.2.0.13110</vt:lpwstr>
  </property>
</Properties>
</file>