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/>
  <mc:AlternateContent xmlns:mc="http://schemas.openxmlformats.org/markup-compatibility/2006">
    <mc:Choice Requires="x15">
      <x15ac:absPath xmlns:x15ac="http://schemas.microsoft.com/office/spreadsheetml/2010/11/ac" url="/Users/Ganix/Dropbox/Uni/IntMetOx_RPC/CCPP/"/>
    </mc:Choice>
  </mc:AlternateContent>
  <xr:revisionPtr revIDLastSave="0" documentId="13_ncr:1_{56AEBD1D-A3F4-E547-8257-5E7FDFCB40B6}" xr6:coauthVersionLast="36" xr6:coauthVersionMax="36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4" r:id="rId1"/>
  </sheets>
  <calcPr calcId="181029" iterateDelta="1E-4"/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K21" i="4" l="1"/>
  <c r="B20" i="4"/>
  <c r="K20" i="4" s="1"/>
  <c r="B19" i="4"/>
  <c r="K19" i="4" s="1"/>
  <c r="B18" i="4"/>
  <c r="K18" i="4" s="1"/>
  <c r="B17" i="4"/>
  <c r="K17" i="4" s="1"/>
  <c r="B16" i="4"/>
  <c r="K16" i="4" s="1"/>
  <c r="B15" i="4"/>
  <c r="K15" i="4" s="1"/>
  <c r="B14" i="4"/>
  <c r="K14" i="4" s="1"/>
  <c r="C14" i="4" l="1"/>
  <c r="C15" i="4"/>
  <c r="C16" i="4"/>
  <c r="C17" i="4"/>
  <c r="C18" i="4"/>
  <c r="C19" i="4"/>
  <c r="C20" i="4"/>
  <c r="K22" i="4"/>
</calcChain>
</file>

<file path=xl/sharedStrings.xml><?xml version="1.0" encoding="utf-8"?>
<sst xmlns="http://schemas.openxmlformats.org/spreadsheetml/2006/main" count="53" uniqueCount="37">
  <si>
    <t>Reference</t>
  </si>
  <si>
    <t>Times saved in HH:MM:SS format</t>
  </si>
  <si>
    <t>Interval time</t>
  </si>
  <si>
    <t>seconds</t>
  </si>
  <si>
    <t>Gas Temp</t>
  </si>
  <si>
    <t>Gas Pressure</t>
  </si>
  <si>
    <t>Laser A tau</t>
  </si>
  <si>
    <t>Laser B tau</t>
  </si>
  <si>
    <t>Date (DD/MM/YYYY):</t>
  </si>
  <si>
    <t>Start Time (First Flush):</t>
  </si>
  <si>
    <t>Straight</t>
  </si>
  <si>
    <t>Tilted</t>
  </si>
  <si>
    <t>Time per sub-set</t>
  </si>
  <si>
    <t>BASE</t>
  </si>
  <si>
    <t>PEAK (SteadyState)</t>
  </si>
  <si>
    <t>Closed Loop Initial Time</t>
  </si>
  <si>
    <t>Closed Loop Measurement Time</t>
  </si>
  <si>
    <t>[CH4(dry)]</t>
  </si>
  <si>
    <t>[CO2(dry)]</t>
  </si>
  <si>
    <t>Injection Time</t>
  </si>
  <si>
    <t>Flushing Initial Time</t>
  </si>
  <si>
    <t>CTRL R1</t>
  </si>
  <si>
    <t>CTRL R2</t>
  </si>
  <si>
    <t>CTRL R3</t>
  </si>
  <si>
    <t>SAMPLE R1</t>
  </si>
  <si>
    <t>SAMPLE R2</t>
  </si>
  <si>
    <t>SAMPLE R3</t>
  </si>
  <si>
    <t>SAMPLE R4</t>
  </si>
  <si>
    <t>Total</t>
  </si>
  <si>
    <t>Average per sub-set</t>
  </si>
  <si>
    <t>Loop</t>
  </si>
  <si>
    <t>Silent</t>
  </si>
  <si>
    <t>Flush (outside)</t>
  </si>
  <si>
    <t>Noisy</t>
  </si>
  <si>
    <t>Note: Concentration in ppm as reported by LGGA (not corrected for chamber volume dilution)</t>
  </si>
  <si>
    <t>At the time indicated above, the leves has to be: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</si>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</sst>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* #,##0.00\ ;\-* #,##0.00\ ;\ * \-#\ ;\ @\ "/>
    <numFmt numFmtId="165" formatCode="dd\ mmmm\ yyyy"/>
    <numFmt numFmtId="166" formatCode="0.0000"/>
    <numFmt numFmtId="167" formatCode="[hh]:mm:ss"/>
  </numFmts>
  <fonts count="9" x14ac:knownFonts="1">
    <font>
      <sz val="12"/>
      <color indexed="8"/>
      <name val="Calibri"/>
      <family val="2"/>
    </font>
    <font>
      <sz val="10"/>
      <color indexed="8"/>
      <name val="Calibri"/>
      <family val="2"/>
    </font>
    <font>
      <sz val="12"/>
      <color indexed="10"/>
      <name val="Calibri"/>
      <family val="2"/>
    </font>
    <font>
      <b/>
      <sz val="12"/>
      <color indexed="8"/>
      <name val="Calibri"/>
      <family val="2"/>
    </font>
    <font>
      <b/>
      <sz val="10.5"/>
      <color indexed="8"/>
      <name val="Calibri"/>
      <family val="2"/>
    </font>
    <font>
      <b/>
      <sz val="16"/>
      <color indexed="8"/>
      <name val="Calibri"/>
      <family val="2"/>
    </font>
    <font>
      <sz val="12"/>
      <color indexed="21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45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4"/>
        <bgColor indexed="55"/>
      </patternFill>
    </fill>
    <fill>
      <patternFill patternType="solid">
        <fgColor indexed="31"/>
        <bgColor indexed="22"/>
      </patternFill>
    </fill>
  </fills>
  <borders count="14">
    <border>
      <left/>
      <right/>
      <top/>
      <bottom/>
      <diagonal/>
    </border>
    <border>
      <left style="slantDashDot">
        <color indexed="8"/>
      </left>
      <right style="slantDashDot">
        <color indexed="8"/>
      </right>
      <top style="slantDashDot">
        <color indexed="8"/>
      </top>
      <bottom style="slantDashDot">
        <color indexed="8"/>
      </bottom>
      <diagonal/>
    </border>
    <border>
      <left style="slantDashDot">
        <color indexed="8"/>
      </left>
      <right style="slantDashDot">
        <color indexed="8"/>
      </right>
      <top style="slantDashDot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slantDashDot">
        <color indexed="8"/>
      </left>
      <right style="slantDashDot">
        <color indexed="8"/>
      </right>
      <top style="hair">
        <color indexed="8"/>
      </top>
      <bottom style="hair">
        <color indexed="8"/>
      </bottom>
      <diagonal/>
    </border>
    <border>
      <left style="slantDashDot">
        <color indexed="8"/>
      </left>
      <right style="slantDashDot">
        <color indexed="8"/>
      </right>
      <top style="hair">
        <color indexed="8"/>
      </top>
      <bottom style="slantDashDot">
        <color indexed="8"/>
      </bottom>
      <diagonal/>
    </border>
    <border>
      <left style="slantDashDot">
        <color indexed="8"/>
      </left>
      <right style="slantDashDot">
        <color indexed="8"/>
      </right>
      <top style="slantDashDot">
        <color indexed="8"/>
      </top>
      <bottom/>
      <diagonal/>
    </border>
    <border>
      <left style="slantDashDot">
        <color indexed="8"/>
      </left>
      <right style="slantDashDot">
        <color indexed="8"/>
      </right>
      <top/>
      <bottom style="slantDashDot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/>
      <diagonal/>
    </border>
  </borders>
  <cellStyleXfs count="4">
    <xf numFmtId="0" fontId="0" fillId="0" borderId="0"/>
    <xf numFmtId="164" fontId="7" fillId="0" borderId="0" applyBorder="0" applyProtection="0"/>
    <xf numFmtId="164" fontId="7" fillId="0" borderId="0" applyBorder="0" applyProtection="0"/>
    <xf numFmtId="0" fontId="7" fillId="0" borderId="0"/>
  </cellStyleXfs>
  <cellXfs count="54">
    <xf numFmtId="0" fontId="0" fillId="0" borderId="0" xfId="0"/>
    <xf numFmtId="0" fontId="7" fillId="0" borderId="0" xfId="3"/>
    <xf numFmtId="0" fontId="1" fillId="0" borderId="0" xfId="3" applyFont="1" applyAlignment="1">
      <alignment vertical="center"/>
    </xf>
    <xf numFmtId="0" fontId="0" fillId="0" borderId="0" xfId="3" applyFont="1" applyAlignment="1">
      <alignment horizontal="center"/>
    </xf>
    <xf numFmtId="0" fontId="7" fillId="0" borderId="0" xfId="3" applyAlignment="1">
      <alignment vertical="center"/>
    </xf>
    <xf numFmtId="0" fontId="1" fillId="0" borderId="0" xfId="3" applyFont="1" applyAlignment="1">
      <alignment horizontal="left" vertical="center"/>
    </xf>
    <xf numFmtId="0" fontId="0" fillId="0" borderId="0" xfId="3" applyFont="1" applyAlignment="1">
      <alignment horizontal="right"/>
    </xf>
    <xf numFmtId="0" fontId="7" fillId="2" borderId="1" xfId="3" applyFill="1" applyBorder="1" applyAlignment="1" applyProtection="1">
      <alignment horizontal="center"/>
      <protection locked="0"/>
    </xf>
    <xf numFmtId="0" fontId="7" fillId="2" borderId="2" xfId="3" applyFill="1" applyBorder="1" applyProtection="1">
      <protection locked="0"/>
    </xf>
    <xf numFmtId="2" fontId="7" fillId="3" borderId="3" xfId="3" applyNumberFormat="1" applyFill="1" applyBorder="1"/>
    <xf numFmtId="2" fontId="7" fillId="0" borderId="0" xfId="3" applyNumberFormat="1"/>
    <xf numFmtId="0" fontId="7" fillId="0" borderId="0" xfId="3" applyAlignment="1">
      <alignment horizontal="center" vertical="center"/>
    </xf>
    <xf numFmtId="0" fontId="7" fillId="2" borderId="4" xfId="3" applyFill="1" applyBorder="1" applyProtection="1">
      <protection locked="0"/>
    </xf>
    <xf numFmtId="0" fontId="7" fillId="3" borderId="3" xfId="3" applyFill="1" applyBorder="1"/>
    <xf numFmtId="0" fontId="7" fillId="2" borderId="5" xfId="3" applyFill="1" applyBorder="1" applyProtection="1">
      <protection locked="0"/>
    </xf>
    <xf numFmtId="0" fontId="2" fillId="0" borderId="0" xfId="3" applyFont="1"/>
    <xf numFmtId="0" fontId="0" fillId="0" borderId="0" xfId="3" applyFont="1" applyAlignment="1">
      <alignment horizontal="right" vertical="center"/>
    </xf>
    <xf numFmtId="21" fontId="7" fillId="4" borderId="7" xfId="3" applyNumberFormat="1" applyFill="1" applyBorder="1" applyAlignment="1" applyProtection="1">
      <alignment horizontal="center"/>
      <protection locked="0"/>
    </xf>
    <xf numFmtId="0" fontId="7" fillId="6" borderId="9" xfId="3" applyFill="1" applyBorder="1" applyAlignment="1">
      <alignment horizontal="center" vertical="center"/>
    </xf>
    <xf numFmtId="0" fontId="4" fillId="8" borderId="3" xfId="3" applyFont="1" applyFill="1" applyBorder="1" applyAlignment="1">
      <alignment horizontal="center" vertical="center"/>
    </xf>
    <xf numFmtId="0" fontId="5" fillId="11" borderId="3" xfId="3" applyFont="1" applyFill="1" applyBorder="1" applyAlignment="1">
      <alignment horizontal="center" vertical="center"/>
    </xf>
    <xf numFmtId="0" fontId="4" fillId="10" borderId="3" xfId="3" applyFont="1" applyFill="1" applyBorder="1" applyAlignment="1">
      <alignment horizontal="center" vertical="center"/>
    </xf>
    <xf numFmtId="0" fontId="0" fillId="5" borderId="9" xfId="3" applyFont="1" applyFill="1" applyBorder="1" applyAlignment="1">
      <alignment horizontal="center" vertical="center"/>
    </xf>
    <xf numFmtId="21" fontId="6" fillId="12" borderId="1" xfId="3" applyNumberFormat="1" applyFont="1" applyFill="1" applyBorder="1" applyAlignment="1" applyProtection="1">
      <alignment horizontal="center" vertical="center"/>
      <protection locked="0"/>
    </xf>
    <xf numFmtId="166" fontId="0" fillId="2" borderId="1" xfId="2" applyNumberFormat="1" applyFont="1" applyFill="1" applyBorder="1" applyAlignment="1" applyProtection="1">
      <alignment horizontal="center" vertical="center"/>
      <protection locked="0"/>
    </xf>
    <xf numFmtId="2" fontId="0" fillId="2" borderId="1" xfId="3" applyNumberFormat="1" applyFont="1" applyFill="1" applyBorder="1" applyAlignment="1" applyProtection="1">
      <alignment horizontal="center" vertical="center"/>
      <protection locked="0"/>
    </xf>
    <xf numFmtId="21" fontId="5" fillId="11" borderId="1" xfId="3" applyNumberFormat="1" applyFont="1" applyFill="1" applyBorder="1" applyAlignment="1" applyProtection="1">
      <alignment horizontal="center" vertical="center"/>
      <protection locked="0"/>
    </xf>
    <xf numFmtId="21" fontId="6" fillId="10" borderId="1" xfId="3" applyNumberFormat="1" applyFont="1" applyFill="1" applyBorder="1" applyAlignment="1" applyProtection="1">
      <alignment horizontal="center" vertical="center"/>
      <protection locked="0"/>
    </xf>
    <xf numFmtId="166" fontId="7" fillId="2" borderId="1" xfId="3" applyNumberFormat="1" applyFill="1" applyBorder="1" applyAlignment="1" applyProtection="1">
      <alignment horizontal="center" vertical="center"/>
      <protection locked="0"/>
    </xf>
    <xf numFmtId="21" fontId="0" fillId="2" borderId="1" xfId="3" applyNumberFormat="1" applyFont="1" applyFill="1" applyBorder="1" applyAlignment="1" applyProtection="1">
      <alignment horizontal="center" vertical="center"/>
      <protection locked="0"/>
    </xf>
    <xf numFmtId="167" fontId="7" fillId="9" borderId="10" xfId="3" applyNumberFormat="1" applyFill="1" applyBorder="1" applyAlignment="1">
      <alignment horizontal="center" vertical="center"/>
    </xf>
    <xf numFmtId="166" fontId="0" fillId="2" borderId="1" xfId="3" applyNumberFormat="1" applyFont="1" applyFill="1" applyBorder="1" applyAlignment="1" applyProtection="1">
      <alignment horizontal="center" vertical="center"/>
      <protection locked="0"/>
    </xf>
    <xf numFmtId="0" fontId="0" fillId="5" borderId="11" xfId="3" applyFont="1" applyFill="1" applyBorder="1" applyAlignment="1">
      <alignment horizontal="center" vertical="center"/>
    </xf>
    <xf numFmtId="167" fontId="7" fillId="9" borderId="12" xfId="3" applyNumberFormat="1" applyFill="1" applyBorder="1" applyAlignment="1">
      <alignment horizontal="center" vertical="center"/>
    </xf>
    <xf numFmtId="167" fontId="3" fillId="9" borderId="3" xfId="3" applyNumberFormat="1" applyFont="1" applyFill="1" applyBorder="1" applyAlignment="1">
      <alignment horizontal="center"/>
    </xf>
    <xf numFmtId="167" fontId="3" fillId="9" borderId="3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8" borderId="3" xfId="3" applyFont="1" applyFill="1" applyBorder="1" applyAlignment="1">
      <alignment horizontal="center" vertical="center"/>
    </xf>
    <xf numFmtId="0" fontId="4" fillId="10" borderId="3" xfId="3" applyFont="1" applyFill="1" applyBorder="1" applyAlignment="1">
      <alignment horizontal="center" vertical="center" wrapText="1"/>
    </xf>
    <xf numFmtId="0" fontId="4" fillId="8" borderId="3" xfId="3" applyFont="1" applyFill="1" applyBorder="1" applyAlignment="1">
      <alignment horizontal="center" vertical="center" wrapText="1"/>
    </xf>
    <xf numFmtId="165" fontId="7" fillId="4" borderId="6" xfId="3" applyNumberFormat="1" applyFont="1" applyFill="1" applyBorder="1" applyAlignment="1" applyProtection="1">
      <alignment horizontal="center"/>
      <protection locked="0"/>
    </xf>
    <xf numFmtId="0" fontId="0" fillId="0" borderId="0" xfId="3" applyFont="1" applyAlignment="1">
      <alignment horizontal="center" vertical="center"/>
    </xf>
    <xf numFmtId="0" fontId="0" fillId="0" borderId="0" xfId="3" applyFont="1"/>
    <xf numFmtId="0" fontId="8" fillId="0" borderId="0" xfId="3" applyFont="1"/>
    <xf numFmtId="0" fontId="0" fillId="0" borderId="13" xfId="3" applyFont="1" applyBorder="1" applyAlignment="1">
      <alignment horizontal="center" vertical="center"/>
    </xf>
    <xf numFmtId="0" fontId="7" fillId="0" borderId="0" xfId="3" applyAlignment="1">
      <alignment horizontal="center" vertical="center"/>
    </xf>
    <xf numFmtId="0" fontId="7" fillId="0" borderId="13" xfId="3" applyBorder="1" applyAlignment="1">
      <alignment horizontal="center" vertical="center"/>
    </xf>
    <xf numFmtId="0" fontId="0" fillId="0" borderId="0" xfId="3" applyFont="1" applyAlignment="1">
      <alignment horizontal="right" vertical="center" wrapText="1"/>
    </xf>
    <xf numFmtId="0" fontId="3" fillId="9" borderId="3" xfId="3" applyFont="1" applyFill="1" applyBorder="1" applyAlignment="1">
      <alignment horizontal="right" vertical="center"/>
    </xf>
    <xf numFmtId="9" fontId="7" fillId="5" borderId="8" xfId="3" applyNumberFormat="1" applyFill="1" applyBorder="1" applyAlignment="1">
      <alignment horizontal="center" vertical="center"/>
    </xf>
    <xf numFmtId="0" fontId="3" fillId="7" borderId="3" xfId="3" applyFont="1" applyFill="1" applyBorder="1" applyAlignment="1">
      <alignment horizontal="center" vertical="center"/>
    </xf>
    <xf numFmtId="0" fontId="3" fillId="9" borderId="10" xfId="3" applyFont="1" applyFill="1" applyBorder="1" applyAlignment="1">
      <alignment horizontal="center" vertical="center" wrapText="1"/>
    </xf>
    <xf numFmtId="0" fontId="3" fillId="8" borderId="3" xfId="3" applyFont="1" applyFill="1" applyBorder="1" applyAlignment="1">
      <alignment horizontal="center" vertical="center"/>
    </xf>
    <xf numFmtId="0" fontId="3" fillId="10" borderId="3" xfId="3" applyFont="1" applyFill="1" applyBorder="1" applyAlignment="1">
      <alignment horizontal="center" vertical="center"/>
    </xf>
  </cellXfs>
  <cellStyles count="4">
    <cellStyle name="Comma 2" xfId="1" xr:uid="{00000000-0005-0000-0000-000000000000}"/>
    <cellStyle name="Comma 2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58466"/>
      <rgbColor rgb="00D0CECE"/>
      <rgbColor rgb="00808080"/>
      <rgbColor rgb="00729FCF"/>
      <rgbColor rgb="00993366"/>
      <rgbColor rgb="00FBE5D6"/>
      <rgbColor rgb="00DEEBF7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FE699"/>
      <rgbColor rgb="0099CCFF"/>
      <rgbColor rgb="00E0C2CD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5A1D-9DD6-FC47-ABB6-6852E725C35B}">
  <dimension ref="A1:M32"/>
  <sheetViews>
    <sheetView tabSelected="1" zoomScale="124" zoomScaleNormal="60" workbookViewId="0">
      <selection activeCell="A31" sqref="A31"/>
    </sheetView>
  </sheetViews>
  <sheetFormatPr baseColWidth="10" defaultColWidth="14" defaultRowHeight="16" x14ac:dyDescent="0.2"/>
  <cols>
    <col min="1" max="1" width="22.5" style="1" customWidth="1"/>
    <col min="2" max="2" width="14.1640625" style="1" customWidth="1"/>
    <col min="3" max="3" width="15.5" style="1" customWidth="1"/>
    <col min="4" max="4" width="18.1640625" style="1" customWidth="1"/>
    <col min="5" max="5" width="14" style="1"/>
    <col min="6" max="6" width="17.5" style="1" bestFit="1" customWidth="1"/>
    <col min="7" max="7" width="17.83203125" style="1" customWidth="1"/>
    <col min="8" max="8" width="11.5" style="1" customWidth="1"/>
    <col min="9" max="9" width="13.83203125" style="1" customWidth="1"/>
    <col min="10" max="10" width="12.6640625" style="1" customWidth="1"/>
    <col min="11" max="11" width="9.6640625" style="1" customWidth="1"/>
    <col min="12" max="16384" width="14" style="1"/>
  </cols>
  <sheetData>
    <row r="1" spans="1:12" ht="17" thickBot="1" x14ac:dyDescent="0.25">
      <c r="A1" s="2" t="s">
        <v>34</v>
      </c>
      <c r="H1" s="3" t="s">
        <v>36</v>
      </c>
      <c r="I1" s="3" t="s">
        <v>0</v>
      </c>
      <c r="K1" s="4"/>
    </row>
    <row r="2" spans="1:12" ht="17" thickBot="1" x14ac:dyDescent="0.25">
      <c r="A2" s="5" t="s">
        <v>1</v>
      </c>
      <c r="C2" s="6" t="s">
        <v>2</v>
      </c>
      <c r="D2" s="7">
        <v>45</v>
      </c>
      <c r="E2" s="1" t="s">
        <v>3</v>
      </c>
      <c r="G2" s="6" t="s">
        <v>4</v>
      </c>
      <c r="H2" s="8"/>
      <c r="I2" s="9">
        <v>29.3</v>
      </c>
      <c r="J2" s="10"/>
      <c r="K2" s="4"/>
    </row>
    <row r="3" spans="1:12" x14ac:dyDescent="0.2">
      <c r="A3" s="11"/>
      <c r="G3" s="6" t="s">
        <v>5</v>
      </c>
      <c r="H3" s="12"/>
      <c r="I3" s="13">
        <v>140.13999999999999</v>
      </c>
      <c r="K3" s="4"/>
    </row>
    <row r="4" spans="1:12" x14ac:dyDescent="0.2">
      <c r="A4"/>
      <c r="G4" s="6" t="s">
        <v>6</v>
      </c>
      <c r="H4" s="12"/>
      <c r="I4" s="13">
        <v>10.14</v>
      </c>
      <c r="K4" s="4"/>
    </row>
    <row r="5" spans="1:12" ht="17" thickBot="1" x14ac:dyDescent="0.25">
      <c r="A5" s="11"/>
      <c r="G5" s="6" t="s">
        <v>7</v>
      </c>
      <c r="H5" s="14"/>
      <c r="I5" s="13">
        <v>10.85</v>
      </c>
      <c r="K5" s="4"/>
      <c r="L5" s="11"/>
    </row>
    <row r="6" spans="1:12" x14ac:dyDescent="0.2">
      <c r="A6" s="11"/>
      <c r="H6" s="11"/>
      <c r="I6" s="11"/>
      <c r="J6" s="11"/>
      <c r="K6" s="4"/>
      <c r="L6" s="11"/>
    </row>
    <row r="7" spans="1:12" ht="17" thickBot="1" x14ac:dyDescent="0.25">
      <c r="H7" s="11"/>
      <c r="I7" s="11"/>
      <c r="J7" s="11"/>
      <c r="K7" s="4"/>
      <c r="L7" s="11"/>
    </row>
    <row r="8" spans="1:12" x14ac:dyDescent="0.2">
      <c r="C8" s="6" t="s">
        <v>8</v>
      </c>
      <c r="D8" s="40">
        <v>44450</v>
      </c>
      <c r="F8" s="15"/>
      <c r="H8" s="11"/>
      <c r="I8" s="11"/>
      <c r="J8" s="11"/>
      <c r="K8" s="4"/>
      <c r="L8" s="11"/>
    </row>
    <row r="9" spans="1:12" ht="17" thickBot="1" x14ac:dyDescent="0.25">
      <c r="C9" s="16" t="s">
        <v>9</v>
      </c>
      <c r="D9" s="17">
        <v>0.60034722222222225</v>
      </c>
      <c r="E9" s="11" t="s">
        <v>10</v>
      </c>
      <c r="F9" s="11"/>
      <c r="G9" s="11"/>
      <c r="H9" s="11"/>
      <c r="I9" s="11"/>
      <c r="J9" s="11"/>
      <c r="K9" s="4"/>
      <c r="L9" s="11"/>
    </row>
    <row r="10" spans="1:12" x14ac:dyDescent="0.2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11"/>
    </row>
    <row r="11" spans="1:12" ht="15" customHeight="1" x14ac:dyDescent="0.2">
      <c r="A11" s="18"/>
      <c r="B11" s="50" t="s">
        <v>11</v>
      </c>
      <c r="C11" s="50"/>
      <c r="D11" s="50"/>
      <c r="E11" s="50"/>
      <c r="F11" s="50"/>
      <c r="G11" s="50"/>
      <c r="H11" s="50"/>
      <c r="I11" s="50"/>
      <c r="J11" s="37" t="s">
        <v>10</v>
      </c>
      <c r="K11" s="51" t="s">
        <v>12</v>
      </c>
      <c r="L11" s="11"/>
    </row>
    <row r="12" spans="1:12" x14ac:dyDescent="0.2">
      <c r="A12" s="18"/>
      <c r="B12" s="52" t="s">
        <v>13</v>
      </c>
      <c r="C12" s="52"/>
      <c r="D12" s="52"/>
      <c r="E12" s="52"/>
      <c r="F12" s="53" t="s">
        <v>14</v>
      </c>
      <c r="G12" s="53"/>
      <c r="H12" s="53"/>
      <c r="I12" s="53"/>
      <c r="J12" s="37" t="s">
        <v>13</v>
      </c>
      <c r="K12" s="51"/>
      <c r="L12" s="11"/>
    </row>
    <row r="13" spans="1:12" ht="39" customHeight="1" thickBot="1" x14ac:dyDescent="0.25">
      <c r="A13" s="18"/>
      <c r="B13" s="39" t="s">
        <v>15</v>
      </c>
      <c r="C13" s="39" t="s">
        <v>16</v>
      </c>
      <c r="D13" s="19" t="s">
        <v>17</v>
      </c>
      <c r="E13" s="19" t="s">
        <v>18</v>
      </c>
      <c r="F13" s="20" t="s">
        <v>19</v>
      </c>
      <c r="G13" s="38" t="s">
        <v>16</v>
      </c>
      <c r="H13" s="21" t="s">
        <v>17</v>
      </c>
      <c r="I13" s="21" t="s">
        <v>18</v>
      </c>
      <c r="J13" s="39" t="s">
        <v>20</v>
      </c>
      <c r="K13" s="51"/>
      <c r="L13" s="11"/>
    </row>
    <row r="14" spans="1:12" ht="22" thickBot="1" x14ac:dyDescent="0.25">
      <c r="A14" s="22" t="s">
        <v>21</v>
      </c>
      <c r="B14" s="23">
        <f>D9+TIME(0,0,$D$2)</f>
        <v>0.60086805555555556</v>
      </c>
      <c r="C14" s="23">
        <f t="shared" ref="C14:C20" si="0">B14+TIME(0,0,$D$2)</f>
        <v>0.60138888888888886</v>
      </c>
      <c r="D14" s="24"/>
      <c r="E14" s="25"/>
      <c r="F14" s="26">
        <v>0.60116898148148146</v>
      </c>
      <c r="G14" s="27">
        <f t="shared" ref="G14:G20" si="1">F14+TIME(0,0,$D$2)</f>
        <v>0.60168981481481476</v>
      </c>
      <c r="H14" s="28"/>
      <c r="I14" s="25"/>
      <c r="J14" s="29">
        <v>0.60158564814814819</v>
      </c>
      <c r="K14" s="30">
        <f t="shared" ref="K14:K20" si="2">J14-B14</f>
        <v>7.1759259259263075E-4</v>
      </c>
      <c r="L14" s="11"/>
    </row>
    <row r="15" spans="1:12" ht="22" thickBot="1" x14ac:dyDescent="0.25">
      <c r="A15" s="22" t="s">
        <v>22</v>
      </c>
      <c r="B15" s="23">
        <f t="shared" ref="B15:B20" si="3">J14+TIME(0,0,$D$2)</f>
        <v>0.60210648148148149</v>
      </c>
      <c r="C15" s="23">
        <f t="shared" si="0"/>
        <v>0.6026273148148148</v>
      </c>
      <c r="D15" s="31"/>
      <c r="E15" s="25"/>
      <c r="F15" s="26">
        <v>0.6023263888888889</v>
      </c>
      <c r="G15" s="27">
        <f t="shared" si="1"/>
        <v>0.6028472222222222</v>
      </c>
      <c r="H15" s="28"/>
      <c r="I15" s="25"/>
      <c r="J15" s="29">
        <v>0.60277777777777775</v>
      </c>
      <c r="K15" s="30">
        <f t="shared" si="2"/>
        <v>6.712962962962532E-4</v>
      </c>
      <c r="L15" s="11"/>
    </row>
    <row r="16" spans="1:12" ht="22" thickBot="1" x14ac:dyDescent="0.25">
      <c r="A16" s="22" t="s">
        <v>23</v>
      </c>
      <c r="B16" s="23">
        <f t="shared" si="3"/>
        <v>0.60329861111111105</v>
      </c>
      <c r="C16" s="23">
        <f t="shared" si="0"/>
        <v>0.60381944444444435</v>
      </c>
      <c r="D16" s="31"/>
      <c r="E16" s="25"/>
      <c r="F16" s="26">
        <v>0.6035300925925926</v>
      </c>
      <c r="G16" s="27">
        <f t="shared" si="1"/>
        <v>0.60405092592592591</v>
      </c>
      <c r="H16" s="28"/>
      <c r="I16" s="25"/>
      <c r="J16" s="29">
        <v>0.60390046296296296</v>
      </c>
      <c r="K16" s="30">
        <f t="shared" si="2"/>
        <v>6.0185185185190893E-4</v>
      </c>
      <c r="L16" s="11"/>
    </row>
    <row r="17" spans="1:13" ht="22" thickBot="1" x14ac:dyDescent="0.25">
      <c r="A17" s="22" t="s">
        <v>24</v>
      </c>
      <c r="B17" s="23">
        <f t="shared" si="3"/>
        <v>0.60442129629629626</v>
      </c>
      <c r="C17" s="23">
        <f t="shared" si="0"/>
        <v>0.60494212962962957</v>
      </c>
      <c r="D17" s="31"/>
      <c r="E17" s="25"/>
      <c r="F17" s="26">
        <v>0.60461805555555559</v>
      </c>
      <c r="G17" s="27">
        <f t="shared" si="1"/>
        <v>0.60513888888888889</v>
      </c>
      <c r="H17" s="28"/>
      <c r="I17" s="25"/>
      <c r="J17" s="29">
        <v>0.60498842592592594</v>
      </c>
      <c r="K17" s="30">
        <f t="shared" si="2"/>
        <v>5.6712962962968128E-4</v>
      </c>
      <c r="L17" s="11"/>
    </row>
    <row r="18" spans="1:13" ht="22" thickBot="1" x14ac:dyDescent="0.25">
      <c r="A18" s="22" t="s">
        <v>25</v>
      </c>
      <c r="B18" s="23">
        <f t="shared" si="3"/>
        <v>0.60550925925925925</v>
      </c>
      <c r="C18" s="23">
        <f t="shared" si="0"/>
        <v>0.60603009259259255</v>
      </c>
      <c r="D18" s="31"/>
      <c r="E18" s="25"/>
      <c r="F18" s="26">
        <v>0.60586805555555556</v>
      </c>
      <c r="G18" s="27">
        <f t="shared" si="1"/>
        <v>0.60638888888888887</v>
      </c>
      <c r="H18" s="28"/>
      <c r="I18" s="25"/>
      <c r="J18" s="29">
        <v>0.60636574074074068</v>
      </c>
      <c r="K18" s="30">
        <f t="shared" si="2"/>
        <v>8.5648148148143033E-4</v>
      </c>
      <c r="L18" s="41"/>
      <c r="M18" s="42"/>
    </row>
    <row r="19" spans="1:13" ht="22" thickBot="1" x14ac:dyDescent="0.25">
      <c r="A19" s="22" t="s">
        <v>26</v>
      </c>
      <c r="B19" s="23">
        <f t="shared" si="3"/>
        <v>0.60688657407407398</v>
      </c>
      <c r="C19" s="23">
        <f t="shared" si="0"/>
        <v>0.60740740740740728</v>
      </c>
      <c r="D19" s="31"/>
      <c r="E19" s="25"/>
      <c r="F19" s="26">
        <v>0.60715277777777776</v>
      </c>
      <c r="G19" s="27">
        <f t="shared" si="1"/>
        <v>0.60767361111111107</v>
      </c>
      <c r="H19" s="28"/>
      <c r="I19" s="25"/>
      <c r="J19" s="29">
        <v>0.60748842592592589</v>
      </c>
      <c r="K19" s="30">
        <f t="shared" si="2"/>
        <v>6.0185185185190893E-4</v>
      </c>
      <c r="L19" s="11"/>
    </row>
    <row r="20" spans="1:13" ht="22" thickBot="1" x14ac:dyDescent="0.25">
      <c r="A20" s="32" t="s">
        <v>27</v>
      </c>
      <c r="B20" s="23">
        <f t="shared" si="3"/>
        <v>0.60800925925925919</v>
      </c>
      <c r="C20" s="23">
        <f t="shared" si="0"/>
        <v>0.6085300925925925</v>
      </c>
      <c r="D20" s="31"/>
      <c r="E20" s="25"/>
      <c r="F20" s="26">
        <v>0.6083101851851852</v>
      </c>
      <c r="G20" s="27">
        <f t="shared" si="1"/>
        <v>0.60883101851851851</v>
      </c>
      <c r="H20" s="28"/>
      <c r="I20" s="25"/>
      <c r="J20" s="29">
        <v>0.60868055555555556</v>
      </c>
      <c r="K20" s="33">
        <f t="shared" si="2"/>
        <v>6.7129629629636423E-4</v>
      </c>
    </row>
    <row r="21" spans="1:13" x14ac:dyDescent="0.2">
      <c r="A21" s="11"/>
      <c r="B21" s="11"/>
      <c r="C21" s="11"/>
      <c r="D21" s="11"/>
      <c r="E21" s="11"/>
      <c r="F21" s="11"/>
      <c r="G21" s="11"/>
      <c r="H21" s="11"/>
      <c r="I21" s="48" t="s">
        <v>28</v>
      </c>
      <c r="J21" s="48"/>
      <c r="K21" s="34">
        <f>J20-D9</f>
        <v>8.3333333333333037E-3</v>
      </c>
    </row>
    <row r="22" spans="1:13" x14ac:dyDescent="0.2">
      <c r="A22" s="11"/>
      <c r="B22" s="11"/>
      <c r="C22" s="11"/>
      <c r="D22" s="11"/>
      <c r="E22" s="11"/>
      <c r="F22" s="11"/>
      <c r="G22" s="11"/>
      <c r="H22" s="11"/>
      <c r="I22" s="48" t="s">
        <v>29</v>
      </c>
      <c r="J22" s="48"/>
      <c r="K22" s="35">
        <f>AVERAGE(K14:K20)</f>
        <v>6.6964285714288252E-4</v>
      </c>
    </row>
    <row r="23" spans="1:13" ht="16" customHeight="1" x14ac:dyDescent="0.2">
      <c r="A23" s="47" t="s">
        <v>35</v>
      </c>
      <c r="B23" s="45" t="s">
        <v>11</v>
      </c>
      <c r="C23" s="45" t="s">
        <v>11</v>
      </c>
      <c r="D23" s="45" t="s">
        <v>11</v>
      </c>
      <c r="E23" s="45" t="s">
        <v>11</v>
      </c>
      <c r="F23" s="45" t="s">
        <v>11</v>
      </c>
      <c r="G23" s="45" t="s">
        <v>11</v>
      </c>
      <c r="H23" s="45" t="s">
        <v>11</v>
      </c>
      <c r="I23" s="46" t="s">
        <v>11</v>
      </c>
      <c r="J23" s="44" t="s">
        <v>10</v>
      </c>
      <c r="K23" s="36"/>
    </row>
    <row r="24" spans="1:13" x14ac:dyDescent="0.2">
      <c r="A24" s="47"/>
      <c r="B24" s="45"/>
      <c r="C24" s="45"/>
      <c r="D24" s="45"/>
      <c r="E24" s="45"/>
      <c r="F24" s="45"/>
      <c r="G24" s="45"/>
      <c r="H24" s="45"/>
      <c r="I24" s="45"/>
      <c r="J24" s="45"/>
      <c r="K24" s="4"/>
    </row>
    <row r="25" spans="1:13" x14ac:dyDescent="0.2">
      <c r="A25" s="47"/>
      <c r="B25" s="45"/>
      <c r="C25" s="45"/>
      <c r="D25" s="45"/>
      <c r="E25" s="45"/>
      <c r="F25" s="45"/>
      <c r="G25" s="45"/>
      <c r="H25" s="45"/>
      <c r="I25" s="45"/>
      <c r="J25" s="45"/>
      <c r="K25" s="11"/>
    </row>
    <row r="26" spans="1:13" x14ac:dyDescent="0.2">
      <c r="A26" s="11"/>
      <c r="B26" s="11"/>
      <c r="C26" s="11"/>
      <c r="D26" s="11"/>
      <c r="E26" s="11"/>
      <c r="F26" s="11"/>
      <c r="G26" s="11"/>
      <c r="H26" s="11"/>
      <c r="K26" s="11"/>
    </row>
    <row r="27" spans="1:13" x14ac:dyDescent="0.2">
      <c r="A27" s="11"/>
      <c r="B27" s="11"/>
      <c r="C27" s="11"/>
      <c r="D27" s="11"/>
      <c r="E27" s="11"/>
      <c r="F27" s="11"/>
      <c r="G27" s="11"/>
      <c r="H27" s="11"/>
      <c r="K27" s="11"/>
    </row>
    <row r="28" spans="1:13" x14ac:dyDescent="0.2">
      <c r="A28" s="11"/>
      <c r="B28" s="43" t="s">
        <v>11</v>
      </c>
      <c r="C28" s="43" t="s">
        <v>30</v>
      </c>
      <c r="D28" s="43" t="s">
        <v>31</v>
      </c>
      <c r="E28" s="11"/>
      <c r="F28" s="11"/>
      <c r="G28" s="11"/>
      <c r="H28" s="11"/>
    </row>
    <row r="29" spans="1:13" x14ac:dyDescent="0.2">
      <c r="A29" s="11"/>
      <c r="B29" s="43" t="s">
        <v>10</v>
      </c>
      <c r="C29" s="43" t="s">
        <v>32</v>
      </c>
      <c r="D29" s="43" t="s">
        <v>33</v>
      </c>
    </row>
    <row r="30" spans="1:13" x14ac:dyDescent="0.2">
      <c r="A30" s="11"/>
      <c r="B30" s="11"/>
    </row>
    <row r="31" spans="1:13" x14ac:dyDescent="0.2">
      <c r="A31" s="11"/>
      <c r="B31" s="11"/>
    </row>
    <row r="32" spans="1:13" x14ac:dyDescent="0.2">
      <c r="A32" s="11"/>
    </row>
  </sheetData>
  <mergeCells count="17">
    <mergeCell ref="I21:J21"/>
    <mergeCell ref="A10:K10"/>
    <mergeCell ref="B11:I11"/>
    <mergeCell ref="K11:K13"/>
    <mergeCell ref="B12:E12"/>
    <mergeCell ref="F12:I12"/>
    <mergeCell ref="A23:A25"/>
    <mergeCell ref="B23:B25"/>
    <mergeCell ref="C23:C25"/>
    <mergeCell ref="D23:D25"/>
    <mergeCell ref="I22:J22"/>
    <mergeCell ref="J23:J25"/>
    <mergeCell ref="E23:E25"/>
    <mergeCell ref="F23:F25"/>
    <mergeCell ref="G23:G25"/>
    <mergeCell ref="H23:H25"/>
    <mergeCell ref="I23:I25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Ayala Velázquez</dc:creator>
  <cp:lastModifiedBy>Manuel Ayala Velázquez</cp:lastModifiedBy>
  <cp:revision>553</cp:revision>
  <cp:lastPrinted>1601-01-01T00:00:00Z</cp:lastPrinted>
  <dcterms:created xsi:type="dcterms:W3CDTF">2021-02-23T10:07:51Z</dcterms:created>
  <dcterms:modified xsi:type="dcterms:W3CDTF">2021-11-16T00:55:50Z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