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  <sheet name="Sheet2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H12" i="1" l="1"/>
  <c r="E4" i="1"/>
  <c r="E16" i="1"/>
  <c r="E28" i="1"/>
  <c r="E40" i="1"/>
  <c r="E52" i="1"/>
  <c r="E64" i="1"/>
  <c r="E76" i="1"/>
  <c r="E88" i="1"/>
  <c r="E81" i="1"/>
  <c r="E34" i="1"/>
  <c r="E24" i="1"/>
  <c r="E73" i="1"/>
  <c r="E14" i="1"/>
  <c r="E39" i="1"/>
  <c r="E5" i="1"/>
  <c r="E17" i="1"/>
  <c r="E29" i="1"/>
  <c r="E41" i="1"/>
  <c r="E53" i="1"/>
  <c r="E65" i="1"/>
  <c r="E77" i="1"/>
  <c r="E89" i="1"/>
  <c r="E22" i="1"/>
  <c r="E71" i="1"/>
  <c r="E84" i="1"/>
  <c r="E25" i="1"/>
  <c r="E86" i="1"/>
  <c r="E63" i="1"/>
  <c r="E6" i="1"/>
  <c r="E18" i="1"/>
  <c r="E30" i="1"/>
  <c r="E42" i="1"/>
  <c r="E54" i="1"/>
  <c r="E66" i="1"/>
  <c r="E78" i="1"/>
  <c r="E90" i="1"/>
  <c r="E69" i="1"/>
  <c r="E58" i="1"/>
  <c r="E35" i="1"/>
  <c r="E60" i="1"/>
  <c r="E49" i="1"/>
  <c r="E50" i="1"/>
  <c r="E15" i="1"/>
  <c r="E7" i="1"/>
  <c r="E19" i="1"/>
  <c r="E31" i="1"/>
  <c r="E43" i="1"/>
  <c r="E55" i="1"/>
  <c r="E67" i="1"/>
  <c r="E79" i="1"/>
  <c r="E57" i="1"/>
  <c r="E70" i="1"/>
  <c r="E47" i="1"/>
  <c r="E36" i="1"/>
  <c r="E85" i="1"/>
  <c r="E26" i="1"/>
  <c r="E87" i="1"/>
  <c r="E8" i="1"/>
  <c r="E20" i="1"/>
  <c r="E32" i="1"/>
  <c r="E44" i="1"/>
  <c r="E56" i="1"/>
  <c r="E68" i="1"/>
  <c r="E80" i="1"/>
  <c r="E45" i="1"/>
  <c r="E46" i="1"/>
  <c r="E59" i="1"/>
  <c r="E72" i="1"/>
  <c r="E61" i="1"/>
  <c r="E38" i="1"/>
  <c r="E75" i="1"/>
  <c r="E9" i="1"/>
  <c r="E21" i="1"/>
  <c r="E33" i="1"/>
  <c r="E82" i="1"/>
  <c r="E23" i="1"/>
  <c r="E48" i="1"/>
  <c r="E37" i="1"/>
  <c r="E62" i="1"/>
  <c r="E27" i="1"/>
  <c r="E10" i="1"/>
  <c r="E83" i="1"/>
  <c r="E13" i="1"/>
  <c r="E74" i="1"/>
  <c r="E51" i="1"/>
  <c r="E11" i="1"/>
  <c r="E12" i="1"/>
  <c r="C3" i="1"/>
  <c r="E3" i="1"/>
  <c r="D4" i="1"/>
  <c r="D16" i="1"/>
  <c r="D28" i="1"/>
  <c r="D40" i="1"/>
  <c r="D52" i="1"/>
  <c r="D64" i="1"/>
  <c r="D76" i="1"/>
  <c r="D88" i="1"/>
  <c r="D32" i="1"/>
  <c r="D10" i="1"/>
  <c r="D82" i="1"/>
  <c r="D12" i="1"/>
  <c r="D49" i="1"/>
  <c r="D50" i="1"/>
  <c r="D27" i="1"/>
  <c r="D5" i="1"/>
  <c r="D17" i="1"/>
  <c r="D29" i="1"/>
  <c r="D41" i="1"/>
  <c r="D53" i="1"/>
  <c r="D65" i="1"/>
  <c r="D77" i="1"/>
  <c r="D89" i="1"/>
  <c r="D56" i="1"/>
  <c r="D45" i="1"/>
  <c r="D22" i="1"/>
  <c r="D23" i="1"/>
  <c r="D72" i="1"/>
  <c r="D13" i="1"/>
  <c r="D26" i="1"/>
  <c r="D87" i="1"/>
  <c r="D6" i="1"/>
  <c r="D18" i="1"/>
  <c r="D30" i="1"/>
  <c r="D42" i="1"/>
  <c r="D54" i="1"/>
  <c r="D66" i="1"/>
  <c r="D78" i="1"/>
  <c r="D90" i="1"/>
  <c r="D44" i="1"/>
  <c r="D81" i="1"/>
  <c r="D70" i="1"/>
  <c r="D35" i="1"/>
  <c r="D24" i="1"/>
  <c r="D84" i="1"/>
  <c r="D73" i="1"/>
  <c r="D38" i="1"/>
  <c r="D39" i="1"/>
  <c r="D7" i="1"/>
  <c r="D19" i="1"/>
  <c r="D31" i="1"/>
  <c r="D43" i="1"/>
  <c r="D55" i="1"/>
  <c r="D67" i="1"/>
  <c r="D79" i="1"/>
  <c r="D20" i="1"/>
  <c r="D80" i="1"/>
  <c r="D69" i="1"/>
  <c r="D58" i="1"/>
  <c r="D11" i="1"/>
  <c r="D60" i="1"/>
  <c r="D25" i="1"/>
  <c r="D85" i="1"/>
  <c r="D74" i="1"/>
  <c r="D51" i="1"/>
  <c r="D8" i="1"/>
  <c r="D68" i="1"/>
  <c r="D34" i="1"/>
  <c r="D47" i="1"/>
  <c r="D36" i="1"/>
  <c r="D37" i="1"/>
  <c r="D14" i="1"/>
  <c r="D75" i="1"/>
  <c r="D9" i="1"/>
  <c r="D21" i="1"/>
  <c r="D33" i="1"/>
  <c r="D57" i="1"/>
  <c r="D46" i="1"/>
  <c r="D71" i="1"/>
  <c r="D48" i="1"/>
  <c r="D61" i="1"/>
  <c r="D62" i="1"/>
  <c r="D63" i="1"/>
  <c r="D83" i="1"/>
  <c r="D15" i="1"/>
  <c r="D59" i="1"/>
  <c r="D86" i="1"/>
  <c r="C4" i="1"/>
  <c r="C16" i="1"/>
  <c r="C28" i="1"/>
  <c r="C40" i="1"/>
  <c r="C52" i="1"/>
  <c r="C64" i="1"/>
  <c r="C76" i="1"/>
  <c r="C88" i="1"/>
  <c r="C33" i="1"/>
  <c r="C34" i="1"/>
  <c r="C23" i="1"/>
  <c r="C36" i="1"/>
  <c r="C37" i="1"/>
  <c r="C26" i="1"/>
  <c r="C75" i="1"/>
  <c r="C5" i="1"/>
  <c r="C17" i="1"/>
  <c r="C29" i="1"/>
  <c r="C41" i="1"/>
  <c r="C53" i="1"/>
  <c r="C65" i="1"/>
  <c r="C77" i="1"/>
  <c r="C89" i="1"/>
  <c r="C21" i="1"/>
  <c r="C46" i="1"/>
  <c r="C35" i="1"/>
  <c r="C72" i="1"/>
  <c r="C13" i="1"/>
  <c r="C85" i="1"/>
  <c r="C86" i="1"/>
  <c r="C15" i="1"/>
  <c r="C6" i="1"/>
  <c r="C18" i="1"/>
  <c r="C30" i="1"/>
  <c r="C42" i="1"/>
  <c r="C54" i="1"/>
  <c r="C66" i="1"/>
  <c r="C78" i="1"/>
  <c r="C90" i="1"/>
  <c r="C80" i="1"/>
  <c r="C69" i="1"/>
  <c r="C10" i="1"/>
  <c r="C82" i="1"/>
  <c r="C59" i="1"/>
  <c r="C48" i="1"/>
  <c r="C84" i="1"/>
  <c r="C73" i="1"/>
  <c r="C50" i="1"/>
  <c r="C39" i="1"/>
  <c r="C7" i="1"/>
  <c r="C19" i="1"/>
  <c r="C31" i="1"/>
  <c r="C43" i="1"/>
  <c r="C55" i="1"/>
  <c r="C67" i="1"/>
  <c r="C79" i="1"/>
  <c r="C68" i="1"/>
  <c r="C57" i="1"/>
  <c r="C81" i="1"/>
  <c r="C58" i="1"/>
  <c r="C47" i="1"/>
  <c r="C12" i="1"/>
  <c r="C14" i="1"/>
  <c r="C51" i="1"/>
  <c r="C8" i="1"/>
  <c r="C20" i="1"/>
  <c r="C32" i="1"/>
  <c r="C44" i="1"/>
  <c r="C56" i="1"/>
  <c r="C45" i="1"/>
  <c r="C22" i="1"/>
  <c r="C70" i="1"/>
  <c r="C71" i="1"/>
  <c r="C24" i="1"/>
  <c r="C61" i="1"/>
  <c r="C62" i="1"/>
  <c r="C63" i="1"/>
  <c r="C9" i="1"/>
  <c r="C11" i="1"/>
  <c r="C60" i="1"/>
  <c r="C25" i="1"/>
  <c r="C74" i="1"/>
  <c r="C27" i="1"/>
  <c r="C83" i="1"/>
  <c r="C38" i="1"/>
  <c r="C87" i="1"/>
  <c r="C49" i="1"/>
  <c r="B4" i="1"/>
  <c r="B16" i="1"/>
  <c r="B28" i="1"/>
  <c r="B40" i="1"/>
  <c r="B52" i="1"/>
  <c r="B64" i="1"/>
  <c r="B76" i="1"/>
  <c r="B88" i="1"/>
  <c r="B56" i="1"/>
  <c r="B80" i="1"/>
  <c r="B57" i="1"/>
  <c r="B34" i="1"/>
  <c r="B82" i="1"/>
  <c r="B47" i="1"/>
  <c r="B12" i="1"/>
  <c r="B49" i="1"/>
  <c r="B26" i="1"/>
  <c r="B86" i="1"/>
  <c r="B63" i="1"/>
  <c r="B5" i="1"/>
  <c r="B17" i="1"/>
  <c r="B29" i="1"/>
  <c r="B41" i="1"/>
  <c r="B53" i="1"/>
  <c r="B65" i="1"/>
  <c r="B77" i="1"/>
  <c r="B89" i="1"/>
  <c r="B44" i="1"/>
  <c r="B21" i="1"/>
  <c r="B58" i="1"/>
  <c r="B11" i="1"/>
  <c r="B71" i="1"/>
  <c r="B60" i="1"/>
  <c r="B13" i="1"/>
  <c r="B85" i="1"/>
  <c r="B74" i="1"/>
  <c r="B15" i="1"/>
  <c r="B87" i="1"/>
  <c r="B6" i="1"/>
  <c r="B18" i="1"/>
  <c r="B30" i="1"/>
  <c r="B42" i="1"/>
  <c r="B54" i="1"/>
  <c r="B66" i="1"/>
  <c r="B78" i="1"/>
  <c r="B90" i="1"/>
  <c r="B20" i="1"/>
  <c r="B33" i="1"/>
  <c r="B81" i="1"/>
  <c r="B46" i="1"/>
  <c r="B35" i="1"/>
  <c r="B36" i="1"/>
  <c r="B72" i="1"/>
  <c r="B37" i="1"/>
  <c r="B38" i="1"/>
  <c r="B39" i="1"/>
  <c r="B75" i="1"/>
  <c r="B7" i="1"/>
  <c r="B19" i="1"/>
  <c r="B31" i="1"/>
  <c r="B43" i="1"/>
  <c r="B55" i="1"/>
  <c r="B67" i="1"/>
  <c r="B79" i="1"/>
  <c r="B32" i="1"/>
  <c r="B45" i="1"/>
  <c r="B22" i="1"/>
  <c r="B23" i="1"/>
  <c r="B83" i="1"/>
  <c r="B84" i="1"/>
  <c r="B73" i="1"/>
  <c r="B62" i="1"/>
  <c r="B51" i="1"/>
  <c r="B8" i="1"/>
  <c r="B68" i="1"/>
  <c r="B69" i="1"/>
  <c r="B70" i="1"/>
  <c r="B59" i="1"/>
  <c r="B24" i="1"/>
  <c r="B25" i="1"/>
  <c r="B61" i="1"/>
  <c r="B50" i="1"/>
  <c r="B27" i="1"/>
  <c r="B9" i="1"/>
  <c r="B10" i="1"/>
  <c r="B48" i="1"/>
  <c r="B14" i="1"/>
  <c r="D3" i="1"/>
  <c r="B3" i="1"/>
</calcChain>
</file>

<file path=xl/sharedStrings.xml><?xml version="1.0" encoding="utf-8"?>
<sst xmlns="http://schemas.openxmlformats.org/spreadsheetml/2006/main" count="93" uniqueCount="93">
  <si>
    <t>到期日</t>
    <phoneticPr fontId="1" type="noConversion"/>
  </si>
  <si>
    <t>执行价</t>
    <phoneticPr fontId="1" type="noConversion"/>
  </si>
  <si>
    <t>10008737.SH</t>
  </si>
  <si>
    <t>10007632.SH</t>
  </si>
  <si>
    <t>10007633.SH</t>
  </si>
  <si>
    <t>10007634.SH</t>
  </si>
  <si>
    <t>10007635.SH</t>
  </si>
  <si>
    <t>10007636.SH</t>
  </si>
  <si>
    <t>10007637.SH</t>
  </si>
  <si>
    <t>10007638.SH</t>
  </si>
  <si>
    <t>10007639.SH</t>
  </si>
  <si>
    <t>10007685.SH</t>
  </si>
  <si>
    <t>10007693.SH</t>
  </si>
  <si>
    <t>10007694.SH</t>
  </si>
  <si>
    <t>10007705.SH</t>
  </si>
  <si>
    <t>10007843.SH</t>
  </si>
  <si>
    <t>10008027.SH</t>
  </si>
  <si>
    <t>10008028.SH</t>
  </si>
  <si>
    <t>10008107.SH</t>
  </si>
  <si>
    <t>10008108.SH</t>
  </si>
  <si>
    <t>10008195.SH</t>
  </si>
  <si>
    <t>10008297.SH</t>
  </si>
  <si>
    <t>10008298.SH</t>
  </si>
  <si>
    <t>10008299.SH</t>
  </si>
  <si>
    <t>10008300.SH</t>
  </si>
  <si>
    <t>10008301.SH</t>
  </si>
  <si>
    <t>10008302.SH</t>
  </si>
  <si>
    <t>10008303.SH</t>
  </si>
  <si>
    <t>10008304.SH</t>
  </si>
  <si>
    <t>10008305.SH</t>
  </si>
  <si>
    <t>10008353.SH</t>
  </si>
  <si>
    <t>10008363.SH</t>
  </si>
  <si>
    <t>10008379.SH</t>
  </si>
  <si>
    <t>10008381.SH</t>
  </si>
  <si>
    <t>10008609.SH</t>
  </si>
  <si>
    <t>10008610.SH</t>
  </si>
  <si>
    <t>10008611.SH</t>
  </si>
  <si>
    <t>10008612.SH</t>
  </si>
  <si>
    <t>10008613.SH</t>
  </si>
  <si>
    <t>10008614.SH</t>
  </si>
  <si>
    <t>10008615.SH</t>
  </si>
  <si>
    <t>10008616.SH</t>
  </si>
  <si>
    <t>10008617.SH</t>
  </si>
  <si>
    <t>10008669.SH</t>
  </si>
  <si>
    <t>10008691.SH</t>
  </si>
  <si>
    <t>10008693.SH</t>
  </si>
  <si>
    <t>10008731.SH</t>
  </si>
  <si>
    <t>10008732.SH</t>
  </si>
  <si>
    <t>10008733.SH</t>
  </si>
  <si>
    <t>10008734.SH</t>
  </si>
  <si>
    <t>10008735.SH</t>
  </si>
  <si>
    <t>10008736.SH</t>
  </si>
  <si>
    <t>10008738.SH</t>
  </si>
  <si>
    <t>10008739.SH</t>
  </si>
  <si>
    <t>10008749.SH</t>
  </si>
  <si>
    <t>10008750.SH</t>
  </si>
  <si>
    <t>10008751.SH</t>
  </si>
  <si>
    <t>10008752.SH</t>
  </si>
  <si>
    <t>10008753.SH</t>
  </si>
  <si>
    <t>10008754.SH</t>
  </si>
  <si>
    <t>10008755.SH</t>
  </si>
  <si>
    <t>10008756.SH</t>
  </si>
  <si>
    <t>10008757.SH</t>
  </si>
  <si>
    <t>10008767.SH</t>
  </si>
  <si>
    <t>10008768.SH</t>
  </si>
  <si>
    <t>10008769.SH</t>
  </si>
  <si>
    <t>10008770.SH</t>
  </si>
  <si>
    <t>10008771.SH</t>
  </si>
  <si>
    <t>10008772.SH</t>
  </si>
  <si>
    <t>10008773.SH</t>
  </si>
  <si>
    <t>10008774.SH</t>
  </si>
  <si>
    <t>10008775.SH</t>
  </si>
  <si>
    <t>10008787.SH</t>
  </si>
  <si>
    <t>10008789.SH</t>
  </si>
  <si>
    <t>10008791.SH</t>
  </si>
  <si>
    <t>10008829.SH</t>
  </si>
  <si>
    <t>10008830.SH</t>
  </si>
  <si>
    <t>10008831.SH</t>
  </si>
  <si>
    <t>10008832.SH</t>
  </si>
  <si>
    <t>10008833.SH</t>
  </si>
  <si>
    <t>10008834.SH</t>
  </si>
  <si>
    <t>10008835.SH</t>
  </si>
  <si>
    <t>10008836.SH</t>
  </si>
  <si>
    <t>10008837.SH</t>
  </si>
  <si>
    <t>10008887.SH</t>
  </si>
  <si>
    <t>10008897.SH</t>
  </si>
  <si>
    <t>10008899.SH</t>
  </si>
  <si>
    <t>10008901.SH</t>
  </si>
  <si>
    <t>10008903.SH</t>
  </si>
  <si>
    <t>期权标的</t>
    <phoneticPr fontId="1" type="noConversion"/>
  </si>
  <si>
    <t>隐含波动率</t>
    <phoneticPr fontId="1" type="noConversion"/>
  </si>
  <si>
    <t>10007631.SH</t>
    <phoneticPr fontId="1" type="noConversion"/>
  </si>
  <si>
    <t>成交额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</si>
</sst>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00"/>
    <numFmt numFmtId="177" formatCode="yyyy\-mm\-dd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right"/>
    </xf>
    <xf numFmtId="49" fontId="0" fillId="0" borderId="0" xfId="0" applyNumberFormat="1"/>
    <xf numFmtId="177" fontId="0" fillId="0" borderId="0" xfId="0" applyNumberFormat="1" applyAlignment="1">
      <alignment horizontal="right"/>
    </xf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/iFinD/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thsiFi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90"/>
  <sheetViews>
    <sheetView tabSelected="1" workbookViewId="0">
      <selection activeCell="H13" sqref="H13"/>
    </sheetView>
  </sheetViews>
  <sheetFormatPr defaultRowHeight="13.5" x14ac:dyDescent="0.15"/>
  <cols>
    <col min="1" max="1" width="16.5" customWidth="1"/>
    <col min="2" max="2" width="20.125" customWidth="1"/>
    <col min="4" max="4" width="12.625" customWidth="1"/>
    <col min="5" max="5" width="15.25" customWidth="1"/>
  </cols>
  <sheetData>
    <row r="1" spans="1:8" x14ac:dyDescent="0.15">
      <c r="B1" s="4">
        <v>45700</v>
      </c>
      <c r="C1" s="2"/>
    </row>
    <row r="2" spans="1:8" x14ac:dyDescent="0.15">
      <c r="A2" t="s">
        <v>89</v>
      </c>
      <c r="B2" t="s">
        <v>0</v>
      </c>
      <c r="C2" s="2" t="s">
        <v>1</v>
      </c>
      <c r="D2" t="s">
        <v>90</v>
      </c>
      <c r="E2" t="s">
        <v>92</v>
      </c>
    </row>
    <row r="3" spans="1:8" x14ac:dyDescent="0.15">
      <c r="A3" s="2" t="s">
        <v>91</v>
      </c>
      <c r="B3" s="3" t="str">
        <f>[1]!thsiFinD("ths_maturity_date_option",A3)</f>
        <v>2025-03-26</v>
      </c>
      <c r="C3" s="1">
        <f>[1]!thsiFinD("ths_strike_price_option",A3,$B$1)</f>
        <v>4.2300000000000004</v>
      </c>
      <c r="D3">
        <f>[1]!thsiFinD("ths_implied_volatility_option",A3,$B$1)</f>
        <v>1E-4</v>
      </c>
      <c r="E3" s="1">
        <f>[1]!thsiFinD("ths_amt_option",A3,$B$1)</f>
        <v>6.4823000000000004</v>
      </c>
    </row>
    <row r="4" spans="1:8" x14ac:dyDescent="0.15">
      <c r="A4" s="2" t="s">
        <v>3</v>
      </c>
      <c r="B4" s="3" t="str">
        <f>[1]!thsiFinD("ths_maturity_date_option",A4)</f>
        <v>2025-03-26</v>
      </c>
      <c r="C4" s="1">
        <f>[1]!thsiFinD("ths_strike_price_option",A4,"2025-02-13")</f>
        <v>4.3289999999999997</v>
      </c>
      <c r="D4">
        <f>[1]!thsiFinD("ths_implied_volatility_option",A4,$B$1)</f>
        <v>1E-4</v>
      </c>
      <c r="E4" s="1">
        <f>[1]!thsiFinD("ths_amt_option",A4,$B$1)</f>
        <v>12.298</v>
      </c>
    </row>
    <row r="5" spans="1:8" x14ac:dyDescent="0.15">
      <c r="A5" s="2" t="s">
        <v>4</v>
      </c>
      <c r="B5" s="3" t="str">
        <f>[1]!thsiFinD("ths_maturity_date_option",A5)</f>
        <v>2025-03-26</v>
      </c>
      <c r="C5" s="1">
        <f>[1]!thsiFinD("ths_strike_price_option",A5,"2025-02-13")</f>
        <v>4.4269999999999996</v>
      </c>
      <c r="D5">
        <f>[1]!thsiFinD("ths_implied_volatility_option",A5,$B$1)</f>
        <v>1E-4</v>
      </c>
      <c r="E5" s="1">
        <f>[1]!thsiFinD("ths_amt_option",A5,$B$1)</f>
        <v>47.462600000000002</v>
      </c>
    </row>
    <row r="6" spans="1:8" x14ac:dyDescent="0.15">
      <c r="A6" s="2" t="s">
        <v>5</v>
      </c>
      <c r="B6" s="3" t="str">
        <f>[1]!thsiFinD("ths_maturity_date_option",A6)</f>
        <v>2025-03-26</v>
      </c>
      <c r="C6" s="1">
        <f>[1]!thsiFinD("ths_strike_price_option",A6,"2025-02-13")</f>
        <v>4.5250000000000004</v>
      </c>
      <c r="D6">
        <f>[1]!thsiFinD("ths_implied_volatility_option",A6,$B$1)</f>
        <v>1E-4</v>
      </c>
      <c r="E6" s="1">
        <f>[1]!thsiFinD("ths_amt_option",A6,$B$1)</f>
        <v>22.928100000000001</v>
      </c>
    </row>
    <row r="7" spans="1:8" x14ac:dyDescent="0.15">
      <c r="A7" s="2" t="s">
        <v>6</v>
      </c>
      <c r="B7" s="3" t="str">
        <f>[1]!thsiFinD("ths_maturity_date_option",A7)</f>
        <v>2025-03-26</v>
      </c>
      <c r="C7" s="1">
        <f>[1]!thsiFinD("ths_strike_price_option",A7,"2025-02-13")</f>
        <v>4.6239999999999997</v>
      </c>
      <c r="D7">
        <f>[1]!thsiFinD("ths_implied_volatility_option",A7,$B$1)</f>
        <v>1E-4</v>
      </c>
      <c r="E7" s="1">
        <f>[1]!thsiFinD("ths_amt_option",A7,$B$1)</f>
        <v>7.4886999999999997</v>
      </c>
    </row>
    <row r="8" spans="1:8" x14ac:dyDescent="0.15">
      <c r="A8" s="2" t="s">
        <v>7</v>
      </c>
      <c r="B8" s="3" t="str">
        <f>[1]!thsiFinD("ths_maturity_date_option",A8)</f>
        <v>2025-03-26</v>
      </c>
      <c r="C8" s="1">
        <f>[1]!thsiFinD("ths_strike_price_option",A8,"2025-02-13")</f>
        <v>4.7220000000000004</v>
      </c>
      <c r="D8">
        <f>[1]!thsiFinD("ths_implied_volatility_option",A8,$B$1)</f>
        <v>1E-4</v>
      </c>
      <c r="E8" s="1">
        <f>[1]!thsiFinD("ths_amt_option",A8,$B$1)</f>
        <v>2.2805</v>
      </c>
    </row>
    <row r="9" spans="1:8" x14ac:dyDescent="0.15">
      <c r="A9" s="2" t="s">
        <v>8</v>
      </c>
      <c r="B9" s="3" t="str">
        <f>[1]!thsiFinD("ths_maturity_date_option",A9)</f>
        <v>2025-03-26</v>
      </c>
      <c r="C9" s="1">
        <f>[1]!thsiFinD("ths_strike_price_option",A9,"2025-02-13")</f>
        <v>4.82</v>
      </c>
      <c r="D9">
        <f>[1]!thsiFinD("ths_implied_volatility_option",A9,$B$1)</f>
        <v>1E-4</v>
      </c>
      <c r="E9" s="1">
        <f>[1]!thsiFinD("ths_amt_option",A9,$B$1)</f>
        <v>52.8292</v>
      </c>
    </row>
    <row r="10" spans="1:8" x14ac:dyDescent="0.15">
      <c r="A10" s="2" t="s">
        <v>9</v>
      </c>
      <c r="B10" s="3" t="str">
        <f>[1]!thsiFinD("ths_maturity_date_option",A10)</f>
        <v>2025-03-26</v>
      </c>
      <c r="C10" s="1">
        <f>[1]!thsiFinD("ths_strike_price_option",A10,"2025-02-13")</f>
        <v>4.9189999999999996</v>
      </c>
      <c r="D10">
        <f>[1]!thsiFinD("ths_implied_volatility_option",A10,$B$1)</f>
        <v>1E-4</v>
      </c>
      <c r="E10" s="1">
        <f>[1]!thsiFinD("ths_amt_option",A10,$B$1)</f>
        <v>35.406999999999996</v>
      </c>
    </row>
    <row r="11" spans="1:8" x14ac:dyDescent="0.15">
      <c r="A11" s="2" t="s">
        <v>10</v>
      </c>
      <c r="B11" s="3" t="str">
        <f>[1]!thsiFinD("ths_maturity_date_option",A11)</f>
        <v>2025-03-26</v>
      </c>
      <c r="C11" s="1">
        <f>[1]!thsiFinD("ths_strike_price_option",A11,"2025-02-13")</f>
        <v>5.165</v>
      </c>
      <c r="D11">
        <f>[1]!thsiFinD("ths_implied_volatility_option",A11,$B$1)</f>
        <v>1E-4</v>
      </c>
      <c r="E11" s="1">
        <f>[1]!thsiFinD("ths_amt_option",A11,$B$1)</f>
        <v>77.385400000000004</v>
      </c>
    </row>
    <row r="12" spans="1:8" x14ac:dyDescent="0.15">
      <c r="A12" s="2" t="s">
        <v>11</v>
      </c>
      <c r="B12" s="3" t="str">
        <f>[1]!thsiFinD("ths_maturity_date_option",A12)</f>
        <v>2025-03-26</v>
      </c>
      <c r="C12" s="1">
        <f>[1]!thsiFinD("ths_strike_price_option",A12,"2025-02-13")</f>
        <v>5.4109999999999996</v>
      </c>
      <c r="D12">
        <f>[1]!thsiFinD("ths_implied_volatility_option",A12,$B$1)</f>
        <v>1E-4</v>
      </c>
      <c r="E12" s="1">
        <f>[1]!thsiFinD("ths_amt_option",A12,$B$1)</f>
        <v>565.51819999999998</v>
      </c>
      <c r="H12" t="str">
        <f>iv(B2:E90)</f>
        <v>隐含波动率图</v>
      </c>
    </row>
    <row r="13" spans="1:8" x14ac:dyDescent="0.15">
      <c r="A13" s="2" t="s">
        <v>12</v>
      </c>
      <c r="B13" s="3" t="str">
        <f>[1]!thsiFinD("ths_maturity_date_option",A13)</f>
        <v>2025-03-26</v>
      </c>
      <c r="C13" s="1">
        <f>[1]!thsiFinD("ths_strike_price_option",A13,"2025-02-13")</f>
        <v>5.657</v>
      </c>
      <c r="D13">
        <f>[1]!thsiFinD("ths_implied_volatility_option",A13,$B$1)</f>
        <v>0.15260000000000001</v>
      </c>
      <c r="E13" s="1">
        <f>[1]!thsiFinD("ths_amt_option",A13,$B$1)</f>
        <v>612.58109999999999</v>
      </c>
    </row>
    <row r="14" spans="1:8" x14ac:dyDescent="0.15">
      <c r="A14" s="2" t="s">
        <v>13</v>
      </c>
      <c r="B14" s="3" t="str">
        <f>[1]!thsiFinD("ths_maturity_date_option",A14)</f>
        <v>2025-03-26</v>
      </c>
      <c r="C14" s="1">
        <f>[1]!thsiFinD("ths_strike_price_option",A14,"2025-02-13")</f>
        <v>5.9029999999999996</v>
      </c>
      <c r="D14">
        <f>[1]!thsiFinD("ths_implied_volatility_option",A14,$B$1)</f>
        <v>0.17799999999999999</v>
      </c>
      <c r="E14" s="1">
        <f>[1]!thsiFinD("ths_amt_option",A14,$B$1)</f>
        <v>969.76969999999994</v>
      </c>
    </row>
    <row r="15" spans="1:8" x14ac:dyDescent="0.15">
      <c r="A15" s="2" t="s">
        <v>14</v>
      </c>
      <c r="B15" s="3" t="str">
        <f>[1]!thsiFinD("ths_maturity_date_option",A15)</f>
        <v>2025-03-26</v>
      </c>
      <c r="C15" s="1">
        <f>[1]!thsiFinD("ths_strike_price_option",A15,"2025-02-13")</f>
        <v>4.1319999999999997</v>
      </c>
      <c r="D15">
        <f>[1]!thsiFinD("ths_implied_volatility_option",A15,$B$1)</f>
        <v>1E-4</v>
      </c>
      <c r="E15" s="1">
        <f>[1]!thsiFinD("ths_amt_option",A15,$B$1)</f>
        <v>44.841799999999999</v>
      </c>
    </row>
    <row r="16" spans="1:8" x14ac:dyDescent="0.15">
      <c r="A16" s="2" t="s">
        <v>15</v>
      </c>
      <c r="B16" s="3" t="str">
        <f>[1]!thsiFinD("ths_maturity_date_option",A16)</f>
        <v>2025-03-26</v>
      </c>
      <c r="C16" s="1">
        <f>[1]!thsiFinD("ths_strike_price_option",A16,"2025-02-13")</f>
        <v>4.0330000000000004</v>
      </c>
      <c r="D16">
        <f>[1]!thsiFinD("ths_implied_volatility_option",A16,$B$1)</f>
        <v>1E-4</v>
      </c>
      <c r="E16" s="1">
        <f>[1]!thsiFinD("ths_amt_option",A16,$B$1)</f>
        <v>24.121700000000001</v>
      </c>
    </row>
    <row r="17" spans="1:5" x14ac:dyDescent="0.15">
      <c r="A17" s="2" t="s">
        <v>16</v>
      </c>
      <c r="B17" s="3" t="str">
        <f>[1]!thsiFinD("ths_maturity_date_option",A17)</f>
        <v>2025-03-26</v>
      </c>
      <c r="C17" s="1">
        <f>[1]!thsiFinD("ths_strike_price_option",A17,"2025-02-13")</f>
        <v>6.149</v>
      </c>
      <c r="D17">
        <f>[1]!thsiFinD("ths_implied_volatility_option",A17,$B$1)</f>
        <v>0.19009999999999999</v>
      </c>
      <c r="E17" s="1">
        <f>[1]!thsiFinD("ths_amt_option",A17,$B$1)</f>
        <v>320.52339999999998</v>
      </c>
    </row>
    <row r="18" spans="1:5" x14ac:dyDescent="0.15">
      <c r="A18" s="2" t="s">
        <v>17</v>
      </c>
      <c r="B18" s="3" t="str">
        <f>[1]!thsiFinD("ths_maturity_date_option",A18)</f>
        <v>2025-03-26</v>
      </c>
      <c r="C18" s="1">
        <f>[1]!thsiFinD("ths_strike_price_option",A18,"2025-02-13")</f>
        <v>6.3940000000000001</v>
      </c>
      <c r="D18">
        <f>[1]!thsiFinD("ths_implied_volatility_option",A18,$B$1)</f>
        <v>0.20880000000000001</v>
      </c>
      <c r="E18" s="1">
        <f>[1]!thsiFinD("ths_amt_option",A18,$B$1)</f>
        <v>319.84980000000002</v>
      </c>
    </row>
    <row r="19" spans="1:5" x14ac:dyDescent="0.15">
      <c r="A19" s="2" t="s">
        <v>18</v>
      </c>
      <c r="B19" s="3" t="str">
        <f>[1]!thsiFinD("ths_maturity_date_option",A19)</f>
        <v>2025-03-26</v>
      </c>
      <c r="C19" s="1">
        <f>[1]!thsiFinD("ths_strike_price_option",A19,"2025-02-13")</f>
        <v>6.64</v>
      </c>
      <c r="D19">
        <f>[1]!thsiFinD("ths_implied_volatility_option",A19,$B$1)</f>
        <v>0.23119999999999999</v>
      </c>
      <c r="E19" s="1">
        <f>[1]!thsiFinD("ths_amt_option",A19,$B$1)</f>
        <v>45.317599999999999</v>
      </c>
    </row>
    <row r="20" spans="1:5" x14ac:dyDescent="0.15">
      <c r="A20" s="2" t="s">
        <v>19</v>
      </c>
      <c r="B20" s="3" t="str">
        <f>[1]!thsiFinD("ths_maturity_date_option",A20)</f>
        <v>2025-03-26</v>
      </c>
      <c r="C20" s="1">
        <f>[1]!thsiFinD("ths_strike_price_option",A20,"2025-02-13")</f>
        <v>6.8860000000000001</v>
      </c>
      <c r="D20">
        <f>[1]!thsiFinD("ths_implied_volatility_option",A20,$B$1)</f>
        <v>0.25979999999999998</v>
      </c>
      <c r="E20" s="1">
        <f>[1]!thsiFinD("ths_amt_option",A20,$B$1)</f>
        <v>30.769500000000001</v>
      </c>
    </row>
    <row r="21" spans="1:5" x14ac:dyDescent="0.15">
      <c r="A21" s="2" t="s">
        <v>20</v>
      </c>
      <c r="B21" s="3" t="str">
        <f>[1]!thsiFinD("ths_maturity_date_option",A21)</f>
        <v>2025-03-26</v>
      </c>
      <c r="C21" s="1">
        <f>[1]!thsiFinD("ths_strike_price_option",A21,"2025-02-13")</f>
        <v>7.1319999999999997</v>
      </c>
      <c r="D21">
        <f>[1]!thsiFinD("ths_implied_volatility_option",A21,$B$1)</f>
        <v>0.2908</v>
      </c>
      <c r="E21" s="1">
        <f>[1]!thsiFinD("ths_amt_option",A21,$B$1)</f>
        <v>20.596499999999999</v>
      </c>
    </row>
    <row r="22" spans="1:5" x14ac:dyDescent="0.15">
      <c r="A22" s="2" t="s">
        <v>21</v>
      </c>
      <c r="B22" s="3" t="str">
        <f>[1]!thsiFinD("ths_maturity_date_option",A22)</f>
        <v>2025-06-25</v>
      </c>
      <c r="C22" s="1">
        <f>[1]!thsiFinD("ths_strike_price_option",A22,"2025-02-13")</f>
        <v>4.82</v>
      </c>
      <c r="D22">
        <f>[1]!thsiFinD("ths_implied_volatility_option",A22,$B$1)</f>
        <v>1E-4</v>
      </c>
      <c r="E22" s="1">
        <f>[1]!thsiFinD("ths_amt_option",A22,$B$1)</f>
        <v>2.0461</v>
      </c>
    </row>
    <row r="23" spans="1:5" x14ac:dyDescent="0.15">
      <c r="A23" s="2" t="s">
        <v>22</v>
      </c>
      <c r="B23" s="3" t="str">
        <f>[1]!thsiFinD("ths_maturity_date_option",A23)</f>
        <v>2025-06-25</v>
      </c>
      <c r="C23" s="1">
        <f>[1]!thsiFinD("ths_strike_price_option",A23,"2025-02-13")</f>
        <v>4.9189999999999996</v>
      </c>
      <c r="D23">
        <f>[1]!thsiFinD("ths_implied_volatility_option",A23,$B$1)</f>
        <v>1E-4</v>
      </c>
      <c r="E23" s="1">
        <f>[1]!thsiFinD("ths_amt_option",A23,$B$1)</f>
        <v>12.3719</v>
      </c>
    </row>
    <row r="24" spans="1:5" x14ac:dyDescent="0.15">
      <c r="A24" s="2" t="s">
        <v>23</v>
      </c>
      <c r="B24" s="3" t="str">
        <f>[1]!thsiFinD("ths_maturity_date_option",A24)</f>
        <v>2025-06-25</v>
      </c>
      <c r="C24" s="1">
        <f>[1]!thsiFinD("ths_strike_price_option",A24,"2025-02-13")</f>
        <v>5.165</v>
      </c>
      <c r="D24">
        <f>[1]!thsiFinD("ths_implied_volatility_option",A24,$B$1)</f>
        <v>1E-4</v>
      </c>
      <c r="E24" s="1">
        <f>[1]!thsiFinD("ths_amt_option",A24,$B$1)</f>
        <v>16.763999999999999</v>
      </c>
    </row>
    <row r="25" spans="1:5" x14ac:dyDescent="0.15">
      <c r="A25" s="2" t="s">
        <v>24</v>
      </c>
      <c r="B25" s="3" t="str">
        <f>[1]!thsiFinD("ths_maturity_date_option",A25)</f>
        <v>2025-06-25</v>
      </c>
      <c r="C25" s="1">
        <f>[1]!thsiFinD("ths_strike_price_option",A25,"2025-02-13")</f>
        <v>5.4109999999999996</v>
      </c>
      <c r="D25">
        <f>[1]!thsiFinD("ths_implied_volatility_option",A25,$B$1)</f>
        <v>0.1166</v>
      </c>
      <c r="E25" s="1">
        <f>[1]!thsiFinD("ths_amt_option",A25,$B$1)</f>
        <v>38.962899999999998</v>
      </c>
    </row>
    <row r="26" spans="1:5" x14ac:dyDescent="0.15">
      <c r="A26" s="2" t="s">
        <v>25</v>
      </c>
      <c r="B26" s="3" t="str">
        <f>[1]!thsiFinD("ths_maturity_date_option",A26)</f>
        <v>2025-06-25</v>
      </c>
      <c r="C26" s="1">
        <f>[1]!thsiFinD("ths_strike_price_option",A26,"2025-02-13")</f>
        <v>5.657</v>
      </c>
      <c r="D26">
        <f>[1]!thsiFinD("ths_implied_volatility_option",A26,$B$1)</f>
        <v>0.1497</v>
      </c>
      <c r="E26" s="1">
        <f>[1]!thsiFinD("ths_amt_option",A26,$B$1)</f>
        <v>235.39519999999999</v>
      </c>
    </row>
    <row r="27" spans="1:5" x14ac:dyDescent="0.15">
      <c r="A27" s="2" t="s">
        <v>26</v>
      </c>
      <c r="B27" s="3" t="str">
        <f>[1]!thsiFinD("ths_maturity_date_option",A27)</f>
        <v>2025-06-25</v>
      </c>
      <c r="C27" s="1">
        <f>[1]!thsiFinD("ths_strike_price_option",A27,"2025-02-13")</f>
        <v>5.9029999999999996</v>
      </c>
      <c r="D27">
        <f>[1]!thsiFinD("ths_implied_volatility_option",A27,$B$1)</f>
        <v>0.16569999999999999</v>
      </c>
      <c r="E27" s="1">
        <f>[1]!thsiFinD("ths_amt_option",A27,$B$1)</f>
        <v>514.529</v>
      </c>
    </row>
    <row r="28" spans="1:5" x14ac:dyDescent="0.15">
      <c r="A28" s="2" t="s">
        <v>27</v>
      </c>
      <c r="B28" s="3" t="str">
        <f>[1]!thsiFinD("ths_maturity_date_option",A28)</f>
        <v>2025-06-25</v>
      </c>
      <c r="C28" s="1">
        <f>[1]!thsiFinD("ths_strike_price_option",A28,"2025-02-13")</f>
        <v>6.149</v>
      </c>
      <c r="D28">
        <f>[1]!thsiFinD("ths_implied_volatility_option",A28,$B$1)</f>
        <v>0.17799999999999999</v>
      </c>
      <c r="E28" s="1">
        <f>[1]!thsiFinD("ths_amt_option",A28,$B$1)</f>
        <v>91.750900000000001</v>
      </c>
    </row>
    <row r="29" spans="1:5" x14ac:dyDescent="0.15">
      <c r="A29" s="2" t="s">
        <v>28</v>
      </c>
      <c r="B29" s="3" t="str">
        <f>[1]!thsiFinD("ths_maturity_date_option",A29)</f>
        <v>2025-06-25</v>
      </c>
      <c r="C29" s="1">
        <f>[1]!thsiFinD("ths_strike_price_option",A29,"2025-02-13")</f>
        <v>6.3940000000000001</v>
      </c>
      <c r="D29">
        <f>[1]!thsiFinD("ths_implied_volatility_option",A29,$B$1)</f>
        <v>0.19020000000000001</v>
      </c>
      <c r="E29" s="1">
        <f>[1]!thsiFinD("ths_amt_option",A29,$B$1)</f>
        <v>75.489900000000006</v>
      </c>
    </row>
    <row r="30" spans="1:5" x14ac:dyDescent="0.15">
      <c r="A30" s="2" t="s">
        <v>29</v>
      </c>
      <c r="B30" s="3" t="str">
        <f>[1]!thsiFinD("ths_maturity_date_option",A30)</f>
        <v>2025-06-25</v>
      </c>
      <c r="C30" s="1">
        <f>[1]!thsiFinD("ths_strike_price_option",A30,"2025-02-13")</f>
        <v>6.64</v>
      </c>
      <c r="D30">
        <f>[1]!thsiFinD("ths_implied_volatility_option",A30,$B$1)</f>
        <v>0.20530000000000001</v>
      </c>
      <c r="E30" s="1">
        <f>[1]!thsiFinD("ths_amt_option",A30,$B$1)</f>
        <v>191.67349999999999</v>
      </c>
    </row>
    <row r="31" spans="1:5" x14ac:dyDescent="0.15">
      <c r="A31" s="2" t="s">
        <v>30</v>
      </c>
      <c r="B31" s="3" t="str">
        <f>[1]!thsiFinD("ths_maturity_date_option",A31)</f>
        <v>2025-06-25</v>
      </c>
      <c r="C31" s="1">
        <f>[1]!thsiFinD("ths_strike_price_option",A31,"2025-02-13")</f>
        <v>6.8860000000000001</v>
      </c>
      <c r="D31">
        <f>[1]!thsiFinD("ths_implied_volatility_option",A31,$B$1)</f>
        <v>0.21840000000000001</v>
      </c>
      <c r="E31" s="1">
        <f>[1]!thsiFinD("ths_amt_option",A31,$B$1)</f>
        <v>160.90530000000001</v>
      </c>
    </row>
    <row r="32" spans="1:5" x14ac:dyDescent="0.15">
      <c r="A32" s="2" t="s">
        <v>31</v>
      </c>
      <c r="B32" s="3" t="str">
        <f>[1]!thsiFinD("ths_maturity_date_option",A32)</f>
        <v>2025-06-25</v>
      </c>
      <c r="C32" s="1">
        <f>[1]!thsiFinD("ths_strike_price_option",A32,"2025-02-13")</f>
        <v>7.1319999999999997</v>
      </c>
      <c r="D32">
        <f>[1]!thsiFinD("ths_implied_volatility_option",A32,$B$1)</f>
        <v>0.2324</v>
      </c>
      <c r="E32" s="1">
        <f>[1]!thsiFinD("ths_amt_option",A32,$B$1)</f>
        <v>507.40089999999998</v>
      </c>
    </row>
    <row r="33" spans="1:5" x14ac:dyDescent="0.15">
      <c r="A33" s="2" t="s">
        <v>32</v>
      </c>
      <c r="B33" s="3" t="str">
        <f>[1]!thsiFinD("ths_maturity_date_option",A33)</f>
        <v>2025-03-26</v>
      </c>
      <c r="C33" s="1">
        <f>[1]!thsiFinD("ths_strike_price_option",A33,"2025-02-13")</f>
        <v>7.3780000000000001</v>
      </c>
      <c r="D33">
        <f>[1]!thsiFinD("ths_implied_volatility_option",A33,$B$1)</f>
        <v>0.3332</v>
      </c>
      <c r="E33" s="1">
        <f>[1]!thsiFinD("ths_amt_option",A33,$B$1)</f>
        <v>23.9375</v>
      </c>
    </row>
    <row r="34" spans="1:5" x14ac:dyDescent="0.15">
      <c r="A34" s="2" t="s">
        <v>33</v>
      </c>
      <c r="B34" s="3" t="str">
        <f>[1]!thsiFinD("ths_maturity_date_option",A34)</f>
        <v>2025-06-25</v>
      </c>
      <c r="C34" s="1">
        <f>[1]!thsiFinD("ths_strike_price_option",A34,"2025-02-13")</f>
        <v>7.3780000000000001</v>
      </c>
      <c r="D34">
        <f>[1]!thsiFinD("ths_implied_volatility_option",A34,$B$1)</f>
        <v>0.251</v>
      </c>
      <c r="E34" s="1">
        <f>[1]!thsiFinD("ths_amt_option",A34,$B$1)</f>
        <v>816.83370000000002</v>
      </c>
    </row>
    <row r="35" spans="1:5" x14ac:dyDescent="0.15">
      <c r="A35" s="2" t="s">
        <v>34</v>
      </c>
      <c r="B35" s="3" t="str">
        <f>[1]!thsiFinD("ths_maturity_date_option",A35)</f>
        <v>2025-02-26</v>
      </c>
      <c r="C35" s="1">
        <f>[1]!thsiFinD("ths_strike_price_option",A35,"2025-02-13")</f>
        <v>4.9189999999999996</v>
      </c>
      <c r="D35">
        <f>[1]!thsiFinD("ths_implied_volatility_option",A35,$B$1)</f>
        <v>1E-4</v>
      </c>
      <c r="E35" s="1">
        <f>[1]!thsiFinD("ths_amt_option",A35,$B$1)</f>
        <v>13.6762</v>
      </c>
    </row>
    <row r="36" spans="1:5" x14ac:dyDescent="0.15">
      <c r="A36" s="2" t="s">
        <v>35</v>
      </c>
      <c r="B36" s="3" t="str">
        <f>[1]!thsiFinD("ths_maturity_date_option",A36)</f>
        <v>2025-02-26</v>
      </c>
      <c r="C36" s="1">
        <f>[1]!thsiFinD("ths_strike_price_option",A36,"2025-02-13")</f>
        <v>5.165</v>
      </c>
      <c r="D36">
        <f>[1]!thsiFinD("ths_implied_volatility_option",A36,$B$1)</f>
        <v>1E-4</v>
      </c>
      <c r="E36" s="1">
        <f>[1]!thsiFinD("ths_amt_option",A36,$B$1)</f>
        <v>93.763300000000001</v>
      </c>
    </row>
    <row r="37" spans="1:5" x14ac:dyDescent="0.15">
      <c r="A37" s="2" t="s">
        <v>36</v>
      </c>
      <c r="B37" s="3" t="str">
        <f>[1]!thsiFinD("ths_maturity_date_option",A37)</f>
        <v>2025-02-26</v>
      </c>
      <c r="C37" s="1">
        <f>[1]!thsiFinD("ths_strike_price_option",A37,"2025-02-13")</f>
        <v>5.4109999999999996</v>
      </c>
      <c r="D37">
        <f>[1]!thsiFinD("ths_implied_volatility_option",A37,$B$1)</f>
        <v>1E-4</v>
      </c>
      <c r="E37" s="1">
        <f>[1]!thsiFinD("ths_amt_option",A37,$B$1)</f>
        <v>667.19839999999999</v>
      </c>
    </row>
    <row r="38" spans="1:5" x14ac:dyDescent="0.15">
      <c r="A38" s="2" t="s">
        <v>37</v>
      </c>
      <c r="B38" s="3" t="str">
        <f>[1]!thsiFinD("ths_maturity_date_option",A38)</f>
        <v>2025-02-26</v>
      </c>
      <c r="C38" s="1">
        <f>[1]!thsiFinD("ths_strike_price_option",A38,"2025-02-13")</f>
        <v>5.657</v>
      </c>
      <c r="D38">
        <f>[1]!thsiFinD("ths_implied_volatility_option",A38,$B$1)</f>
        <v>0.11210000000000001</v>
      </c>
      <c r="E38" s="1">
        <f>[1]!thsiFinD("ths_amt_option",A38,$B$1)</f>
        <v>2044.0472</v>
      </c>
    </row>
    <row r="39" spans="1:5" x14ac:dyDescent="0.15">
      <c r="A39" s="2" t="s">
        <v>38</v>
      </c>
      <c r="B39" s="3" t="str">
        <f>[1]!thsiFinD("ths_maturity_date_option",A39)</f>
        <v>2025-02-26</v>
      </c>
      <c r="C39" s="1">
        <f>[1]!thsiFinD("ths_strike_price_option",A39,"2025-02-13")</f>
        <v>5.9029999999999996</v>
      </c>
      <c r="D39">
        <f>[1]!thsiFinD("ths_implied_volatility_option",A39,$B$1)</f>
        <v>0.17330000000000001</v>
      </c>
      <c r="E39" s="1">
        <f>[1]!thsiFinD("ths_amt_option",A39,$B$1)</f>
        <v>3611.9078</v>
      </c>
    </row>
    <row r="40" spans="1:5" x14ac:dyDescent="0.15">
      <c r="A40" s="2" t="s">
        <v>39</v>
      </c>
      <c r="B40" s="3" t="str">
        <f>[1]!thsiFinD("ths_maturity_date_option",A40)</f>
        <v>2025-02-26</v>
      </c>
      <c r="C40" s="1">
        <f>[1]!thsiFinD("ths_strike_price_option",A40,"2025-02-13")</f>
        <v>6.149</v>
      </c>
      <c r="D40">
        <f>[1]!thsiFinD("ths_implied_volatility_option",A40,$B$1)</f>
        <v>0.1913</v>
      </c>
      <c r="E40" s="1">
        <f>[1]!thsiFinD("ths_amt_option",A40,$B$1)</f>
        <v>610.17899999999997</v>
      </c>
    </row>
    <row r="41" spans="1:5" x14ac:dyDescent="0.15">
      <c r="A41" s="2" t="s">
        <v>40</v>
      </c>
      <c r="B41" s="3" t="str">
        <f>[1]!thsiFinD("ths_maturity_date_option",A41)</f>
        <v>2025-02-26</v>
      </c>
      <c r="C41" s="1">
        <f>[1]!thsiFinD("ths_strike_price_option",A41,"2025-02-13")</f>
        <v>6.3940000000000001</v>
      </c>
      <c r="D41">
        <f>[1]!thsiFinD("ths_implied_volatility_option",A41,$B$1)</f>
        <v>0.21679999999999999</v>
      </c>
      <c r="E41" s="1">
        <f>[1]!thsiFinD("ths_amt_option",A41,$B$1)</f>
        <v>35.558399999999999</v>
      </c>
    </row>
    <row r="42" spans="1:5" x14ac:dyDescent="0.15">
      <c r="A42" s="2" t="s">
        <v>41</v>
      </c>
      <c r="B42" s="3" t="str">
        <f>[1]!thsiFinD("ths_maturity_date_option",A42)</f>
        <v>2025-02-26</v>
      </c>
      <c r="C42" s="1">
        <f>[1]!thsiFinD("ths_strike_price_option",A42,"2025-02-13")</f>
        <v>6.64</v>
      </c>
      <c r="D42">
        <f>[1]!thsiFinD("ths_implied_volatility_option",A42,$B$1)</f>
        <v>0.26800000000000002</v>
      </c>
      <c r="E42" s="1">
        <f>[1]!thsiFinD("ths_amt_option",A42,$B$1)</f>
        <v>6.3784999999999998</v>
      </c>
    </row>
    <row r="43" spans="1:5" x14ac:dyDescent="0.15">
      <c r="A43" s="2" t="s">
        <v>42</v>
      </c>
      <c r="B43" s="3" t="str">
        <f>[1]!thsiFinD("ths_maturity_date_option",A43)</f>
        <v>2025-02-26</v>
      </c>
      <c r="C43" s="1">
        <f>[1]!thsiFinD("ths_strike_price_option",A43,"2025-02-13")</f>
        <v>6.8860000000000001</v>
      </c>
      <c r="D43">
        <f>[1]!thsiFinD("ths_implied_volatility_option",A43,$B$1)</f>
        <v>0.31140000000000001</v>
      </c>
      <c r="E43" s="1">
        <f>[1]!thsiFinD("ths_amt_option",A43,$B$1)</f>
        <v>3.2216</v>
      </c>
    </row>
    <row r="44" spans="1:5" x14ac:dyDescent="0.15">
      <c r="A44" s="2" t="s">
        <v>43</v>
      </c>
      <c r="B44" s="3" t="str">
        <f>[1]!thsiFinD("ths_maturity_date_option",A44)</f>
        <v>2025-02-26</v>
      </c>
      <c r="C44" s="1">
        <f>[1]!thsiFinD("ths_strike_price_option",A44,"2025-02-13")</f>
        <v>4.82</v>
      </c>
      <c r="D44">
        <f>[1]!thsiFinD("ths_implied_volatility_option",A44,$B$1)</f>
        <v>1E-4</v>
      </c>
      <c r="E44" s="1">
        <f>[1]!thsiFinD("ths_amt_option",A44,$B$1)</f>
        <v>1.0946</v>
      </c>
    </row>
    <row r="45" spans="1:5" x14ac:dyDescent="0.15">
      <c r="A45" s="2" t="s">
        <v>44</v>
      </c>
      <c r="B45" s="3" t="str">
        <f>[1]!thsiFinD("ths_maturity_date_option",A45)</f>
        <v>2025-02-26</v>
      </c>
      <c r="C45" s="1">
        <f>[1]!thsiFinD("ths_strike_price_option",A45,"2025-02-13")</f>
        <v>4.7220000000000004</v>
      </c>
      <c r="D45">
        <f>[1]!thsiFinD("ths_implied_volatility_option",A45,$B$1)</f>
        <v>1E-4</v>
      </c>
      <c r="E45" s="1">
        <f>[1]!thsiFinD("ths_amt_option",A45,$B$1)</f>
        <v>7.0895999999999999</v>
      </c>
    </row>
    <row r="46" spans="1:5" x14ac:dyDescent="0.15">
      <c r="A46" s="2" t="s">
        <v>45</v>
      </c>
      <c r="B46" s="3" t="str">
        <f>[1]!thsiFinD("ths_maturity_date_option",A46)</f>
        <v>2025-06-25</v>
      </c>
      <c r="C46" s="1">
        <f>[1]!thsiFinD("ths_strike_price_option",A46,"2025-02-13")</f>
        <v>4.7220000000000004</v>
      </c>
      <c r="D46">
        <f>[1]!thsiFinD("ths_implied_volatility_option",A46,$B$1)</f>
        <v>1E-4</v>
      </c>
      <c r="E46" s="1">
        <f>[1]!thsiFinD("ths_amt_option",A46,$B$1)</f>
        <v>11.4115</v>
      </c>
    </row>
    <row r="47" spans="1:5" x14ac:dyDescent="0.15">
      <c r="A47" s="2" t="s">
        <v>46</v>
      </c>
      <c r="B47" s="3" t="str">
        <f>[1]!thsiFinD("ths_maturity_date_option",A47)</f>
        <v>2025-02-26</v>
      </c>
      <c r="C47" s="1">
        <f>[1]!thsiFinD("ths_strike_price_option",A47,"2025-02-13")</f>
        <v>4.8</v>
      </c>
      <c r="D47">
        <f>[1]!thsiFinD("ths_implied_volatility_option",A47,$B$1)</f>
        <v>1E-4</v>
      </c>
      <c r="E47" s="1">
        <f>[1]!thsiFinD("ths_amt_option",A47,$B$1)</f>
        <v>25.0562</v>
      </c>
    </row>
    <row r="48" spans="1:5" x14ac:dyDescent="0.15">
      <c r="A48" s="2" t="s">
        <v>47</v>
      </c>
      <c r="B48" s="3" t="str">
        <f>[1]!thsiFinD("ths_maturity_date_option",A48)</f>
        <v>2025-02-26</v>
      </c>
      <c r="C48" s="1">
        <f>[1]!thsiFinD("ths_strike_price_option",A48,"2025-02-13")</f>
        <v>4.9000000000000004</v>
      </c>
      <c r="D48">
        <f>[1]!thsiFinD("ths_implied_volatility_option",A48,$B$1)</f>
        <v>1E-4</v>
      </c>
      <c r="E48" s="1">
        <f>[1]!thsiFinD("ths_amt_option",A48,$B$1)</f>
        <v>13.6975</v>
      </c>
    </row>
    <row r="49" spans="1:5" x14ac:dyDescent="0.15">
      <c r="A49" s="2" t="s">
        <v>48</v>
      </c>
      <c r="B49" s="3" t="str">
        <f>[1]!thsiFinD("ths_maturity_date_option",A49)</f>
        <v>2025-02-26</v>
      </c>
      <c r="C49" s="1">
        <f>[1]!thsiFinD("ths_strike_price_option",A49,"2025-02-13")</f>
        <v>5</v>
      </c>
      <c r="D49">
        <f>[1]!thsiFinD("ths_implied_volatility_option",A49,$B$1)</f>
        <v>1E-4</v>
      </c>
      <c r="E49" s="1">
        <f>[1]!thsiFinD("ths_amt_option",A49,$B$1)</f>
        <v>141.27889999999999</v>
      </c>
    </row>
    <row r="50" spans="1:5" x14ac:dyDescent="0.15">
      <c r="A50" s="2" t="s">
        <v>49</v>
      </c>
      <c r="B50" s="3" t="str">
        <f>[1]!thsiFinD("ths_maturity_date_option",A50)</f>
        <v>2025-02-26</v>
      </c>
      <c r="C50" s="1">
        <f>[1]!thsiFinD("ths_strike_price_option",A50,"2025-02-13")</f>
        <v>5.25</v>
      </c>
      <c r="D50">
        <f>[1]!thsiFinD("ths_implied_volatility_option",A50,$B$1)</f>
        <v>1E-4</v>
      </c>
      <c r="E50" s="1">
        <f>[1]!thsiFinD("ths_amt_option",A50,$B$1)</f>
        <v>628.93539999999996</v>
      </c>
    </row>
    <row r="51" spans="1:5" x14ac:dyDescent="0.15">
      <c r="A51" s="2" t="s">
        <v>50</v>
      </c>
      <c r="B51" s="3" t="str">
        <f>[1]!thsiFinD("ths_maturity_date_option",A51)</f>
        <v>2025-02-26</v>
      </c>
      <c r="C51" s="1">
        <f>[1]!thsiFinD("ths_strike_price_option",A51,"2025-02-13")</f>
        <v>5.5</v>
      </c>
      <c r="D51">
        <f>[1]!thsiFinD("ths_implied_volatility_option",A51,$B$1)</f>
        <v>1E-4</v>
      </c>
      <c r="E51" s="1">
        <f>[1]!thsiFinD("ths_amt_option",A51,$B$1)</f>
        <v>11846.1913</v>
      </c>
    </row>
    <row r="52" spans="1:5" x14ac:dyDescent="0.15">
      <c r="A52" s="2" t="s">
        <v>51</v>
      </c>
      <c r="B52" s="3" t="str">
        <f>[1]!thsiFinD("ths_maturity_date_option",A52)</f>
        <v>2025-02-26</v>
      </c>
      <c r="C52" s="1">
        <f>[1]!thsiFinD("ths_strike_price_option",A52,"2025-02-13")</f>
        <v>5.75</v>
      </c>
      <c r="D52">
        <f>[1]!thsiFinD("ths_implied_volatility_option",A52,$B$1)</f>
        <v>0.1384</v>
      </c>
      <c r="E52" s="1">
        <f>[1]!thsiFinD("ths_amt_option",A52,$B$1)</f>
        <v>36825.517999999996</v>
      </c>
    </row>
    <row r="53" spans="1:5" x14ac:dyDescent="0.15">
      <c r="A53" s="2" t="s">
        <v>2</v>
      </c>
      <c r="B53" s="3" t="str">
        <f>[1]!thsiFinD("ths_maturity_date_option",A53)</f>
        <v>2025-02-26</v>
      </c>
      <c r="C53" s="1">
        <f>[1]!thsiFinD("ths_strike_price_option",A53,"2025-02-13")</f>
        <v>6</v>
      </c>
      <c r="D53">
        <f>[1]!thsiFinD("ths_implied_volatility_option",A53,$B$1)</f>
        <v>0.18110000000000001</v>
      </c>
      <c r="E53" s="1">
        <f>[1]!thsiFinD("ths_amt_option",A53,$B$1)</f>
        <v>10507.7309</v>
      </c>
    </row>
    <row r="54" spans="1:5" x14ac:dyDescent="0.15">
      <c r="A54" s="2" t="s">
        <v>52</v>
      </c>
      <c r="B54" s="3" t="str">
        <f>[1]!thsiFinD("ths_maturity_date_option",A54)</f>
        <v>2025-02-26</v>
      </c>
      <c r="C54" s="1">
        <f>[1]!thsiFinD("ths_strike_price_option",A54,"2025-02-13")</f>
        <v>6.25</v>
      </c>
      <c r="D54">
        <f>[1]!thsiFinD("ths_implied_volatility_option",A54,$B$1)</f>
        <v>0.20330000000000001</v>
      </c>
      <c r="E54" s="1">
        <f>[1]!thsiFinD("ths_amt_option",A54,$B$1)</f>
        <v>611.00149999999996</v>
      </c>
    </row>
    <row r="55" spans="1:5" x14ac:dyDescent="0.15">
      <c r="A55" s="2" t="s">
        <v>53</v>
      </c>
      <c r="B55" s="3" t="str">
        <f>[1]!thsiFinD("ths_maturity_date_option",A55)</f>
        <v>2025-02-26</v>
      </c>
      <c r="C55" s="1">
        <f>[1]!thsiFinD("ths_strike_price_option",A55,"2025-02-13")</f>
        <v>6.5</v>
      </c>
      <c r="D55">
        <f>[1]!thsiFinD("ths_implied_volatility_option",A55,$B$1)</f>
        <v>0.2417</v>
      </c>
      <c r="E55" s="1">
        <f>[1]!thsiFinD("ths_amt_option",A55,$B$1)</f>
        <v>53.297499999999999</v>
      </c>
    </row>
    <row r="56" spans="1:5" x14ac:dyDescent="0.15">
      <c r="A56" s="2" t="s">
        <v>54</v>
      </c>
      <c r="B56" s="3" t="str">
        <f>[1]!thsiFinD("ths_maturity_date_option",A56)</f>
        <v>2025-03-26</v>
      </c>
      <c r="C56" s="1">
        <f>[1]!thsiFinD("ths_strike_price_option",A56,"2025-02-13")</f>
        <v>4.8</v>
      </c>
      <c r="D56">
        <f>[1]!thsiFinD("ths_implied_volatility_option",A56,$B$1)</f>
        <v>1E-4</v>
      </c>
      <c r="E56" s="1">
        <f>[1]!thsiFinD("ths_amt_option",A56,$B$1)</f>
        <v>1.0104</v>
      </c>
    </row>
    <row r="57" spans="1:5" x14ac:dyDescent="0.15">
      <c r="A57" s="2" t="s">
        <v>55</v>
      </c>
      <c r="B57" s="3" t="str">
        <f>[1]!thsiFinD("ths_maturity_date_option",A57)</f>
        <v>2025-03-26</v>
      </c>
      <c r="C57" s="1">
        <f>[1]!thsiFinD("ths_strike_price_option",A57,"2025-02-13")</f>
        <v>4.9000000000000004</v>
      </c>
      <c r="D57">
        <f>[1]!thsiFinD("ths_implied_volatility_option",A57,$B$1)</f>
        <v>1E-4</v>
      </c>
      <c r="E57" s="1">
        <f>[1]!thsiFinD("ths_amt_option",A57,$B$1)</f>
        <v>0.91659999999999997</v>
      </c>
    </row>
    <row r="58" spans="1:5" x14ac:dyDescent="0.15">
      <c r="A58" s="2" t="s">
        <v>56</v>
      </c>
      <c r="B58" s="3" t="str">
        <f>[1]!thsiFinD("ths_maturity_date_option",A58)</f>
        <v>2025-03-26</v>
      </c>
      <c r="C58" s="1">
        <f>[1]!thsiFinD("ths_strike_price_option",A58,"2025-02-13")</f>
        <v>5</v>
      </c>
      <c r="D58">
        <f>[1]!thsiFinD("ths_implied_volatility_option",A58,$B$1)</f>
        <v>1E-4</v>
      </c>
      <c r="E58" s="1">
        <f>[1]!thsiFinD("ths_amt_option",A58,$B$1)</f>
        <v>37.785400000000003</v>
      </c>
    </row>
    <row r="59" spans="1:5" x14ac:dyDescent="0.15">
      <c r="A59" s="2" t="s">
        <v>57</v>
      </c>
      <c r="B59" s="3" t="str">
        <f>[1]!thsiFinD("ths_maturity_date_option",A59)</f>
        <v>2025-03-26</v>
      </c>
      <c r="C59" s="1">
        <f>[1]!thsiFinD("ths_strike_price_option",A59,"2025-02-13")</f>
        <v>5.25</v>
      </c>
      <c r="D59">
        <f>[1]!thsiFinD("ths_implied_volatility_option",A59,$B$1)</f>
        <v>1E-4</v>
      </c>
      <c r="E59" s="1">
        <f>[1]!thsiFinD("ths_amt_option",A59,$B$1)</f>
        <v>197.0188</v>
      </c>
    </row>
    <row r="60" spans="1:5" x14ac:dyDescent="0.15">
      <c r="A60" s="2" t="s">
        <v>58</v>
      </c>
      <c r="B60" s="3" t="str">
        <f>[1]!thsiFinD("ths_maturity_date_option",A60)</f>
        <v>2025-03-26</v>
      </c>
      <c r="C60" s="1">
        <f>[1]!thsiFinD("ths_strike_price_option",A60,"2025-02-13")</f>
        <v>5.5</v>
      </c>
      <c r="D60">
        <f>[1]!thsiFinD("ths_implied_volatility_option",A60,$B$1)</f>
        <v>1E-4</v>
      </c>
      <c r="E60" s="1">
        <f>[1]!thsiFinD("ths_amt_option",A60,$B$1)</f>
        <v>957.0675</v>
      </c>
    </row>
    <row r="61" spans="1:5" x14ac:dyDescent="0.15">
      <c r="A61" s="2" t="s">
        <v>59</v>
      </c>
      <c r="B61" s="3" t="str">
        <f>[1]!thsiFinD("ths_maturity_date_option",A61)</f>
        <v>2025-03-26</v>
      </c>
      <c r="C61" s="1">
        <f>[1]!thsiFinD("ths_strike_price_option",A61,"2025-02-13")</f>
        <v>5.75</v>
      </c>
      <c r="D61">
        <f>[1]!thsiFinD("ths_implied_volatility_option",A61,$B$1)</f>
        <v>0.1676</v>
      </c>
      <c r="E61" s="1">
        <f>[1]!thsiFinD("ths_amt_option",A61,$B$1)</f>
        <v>2019.6799000000001</v>
      </c>
    </row>
    <row r="62" spans="1:5" x14ac:dyDescent="0.15">
      <c r="A62" s="2" t="s">
        <v>60</v>
      </c>
      <c r="B62" s="3" t="str">
        <f>[1]!thsiFinD("ths_maturity_date_option",A62)</f>
        <v>2025-03-26</v>
      </c>
      <c r="C62" s="1">
        <f>[1]!thsiFinD("ths_strike_price_option",A62,"2025-02-13")</f>
        <v>6</v>
      </c>
      <c r="D62">
        <f>[1]!thsiFinD("ths_implied_volatility_option",A62,$B$1)</f>
        <v>0.185</v>
      </c>
      <c r="E62" s="1">
        <f>[1]!thsiFinD("ths_amt_option",A62,$B$1)</f>
        <v>1498.9635000000001</v>
      </c>
    </row>
    <row r="63" spans="1:5" x14ac:dyDescent="0.15">
      <c r="A63" s="2" t="s">
        <v>61</v>
      </c>
      <c r="B63" s="3" t="str">
        <f>[1]!thsiFinD("ths_maturity_date_option",A63)</f>
        <v>2025-03-26</v>
      </c>
      <c r="C63" s="1">
        <f>[1]!thsiFinD("ths_strike_price_option",A63,"2025-02-13")</f>
        <v>6.25</v>
      </c>
      <c r="D63">
        <f>[1]!thsiFinD("ths_implied_volatility_option",A63,$B$1)</f>
        <v>0.1991</v>
      </c>
      <c r="E63" s="1">
        <f>[1]!thsiFinD("ths_amt_option",A63,$B$1)</f>
        <v>1291.5923</v>
      </c>
    </row>
    <row r="64" spans="1:5" x14ac:dyDescent="0.15">
      <c r="A64" s="2" t="s">
        <v>62</v>
      </c>
      <c r="B64" s="3" t="str">
        <f>[1]!thsiFinD("ths_maturity_date_option",A64)</f>
        <v>2025-03-26</v>
      </c>
      <c r="C64" s="1">
        <f>[1]!thsiFinD("ths_strike_price_option",A64,"2025-02-13")</f>
        <v>6.5</v>
      </c>
      <c r="D64">
        <f>[1]!thsiFinD("ths_implied_volatility_option",A64,$B$1)</f>
        <v>0.2185</v>
      </c>
      <c r="E64" s="1">
        <f>[1]!thsiFinD("ths_amt_option",A64,$B$1)</f>
        <v>176.48949999999999</v>
      </c>
    </row>
    <row r="65" spans="1:5" x14ac:dyDescent="0.15">
      <c r="A65" s="2" t="s">
        <v>63</v>
      </c>
      <c r="B65" s="3" t="str">
        <f>[1]!thsiFinD("ths_maturity_date_option",A65)</f>
        <v>2025-06-25</v>
      </c>
      <c r="C65" s="1">
        <f>[1]!thsiFinD("ths_strike_price_option",A65,"2025-02-13")</f>
        <v>4.8</v>
      </c>
      <c r="D65">
        <f>[1]!thsiFinD("ths_implied_volatility_option",A65,$B$1)</f>
        <v>1E-4</v>
      </c>
      <c r="E65" s="1">
        <f>[1]!thsiFinD("ths_amt_option",A65,$B$1)</f>
        <v>22.951799999999999</v>
      </c>
    </row>
    <row r="66" spans="1:5" x14ac:dyDescent="0.15">
      <c r="A66" s="2" t="s">
        <v>64</v>
      </c>
      <c r="B66" s="3" t="str">
        <f>[1]!thsiFinD("ths_maturity_date_option",A66)</f>
        <v>2025-06-25</v>
      </c>
      <c r="C66" s="1">
        <f>[1]!thsiFinD("ths_strike_price_option",A66,"2025-02-13")</f>
        <v>4.9000000000000004</v>
      </c>
      <c r="D66">
        <f>[1]!thsiFinD("ths_implied_volatility_option",A66,$B$1)</f>
        <v>1E-4</v>
      </c>
      <c r="E66" s="1">
        <f>[1]!thsiFinD("ths_amt_option",A66,$B$1)</f>
        <v>2.8090999999999999</v>
      </c>
    </row>
    <row r="67" spans="1:5" x14ac:dyDescent="0.15">
      <c r="A67" s="2" t="s">
        <v>65</v>
      </c>
      <c r="B67" s="3" t="str">
        <f>[1]!thsiFinD("ths_maturity_date_option",A67)</f>
        <v>2025-06-25</v>
      </c>
      <c r="C67" s="1">
        <f>[1]!thsiFinD("ths_strike_price_option",A67,"2025-02-13")</f>
        <v>5</v>
      </c>
      <c r="D67">
        <f>[1]!thsiFinD("ths_implied_volatility_option",A67,$B$1)</f>
        <v>1E-4</v>
      </c>
      <c r="E67" s="1">
        <f>[1]!thsiFinD("ths_amt_option",A67,$B$1)</f>
        <v>33.195</v>
      </c>
    </row>
    <row r="68" spans="1:5" x14ac:dyDescent="0.15">
      <c r="A68" s="2" t="s">
        <v>66</v>
      </c>
      <c r="B68" s="3" t="str">
        <f>[1]!thsiFinD("ths_maturity_date_option",A68)</f>
        <v>2025-06-25</v>
      </c>
      <c r="C68" s="1">
        <f>[1]!thsiFinD("ths_strike_price_option",A68,"2025-02-13")</f>
        <v>5.25</v>
      </c>
      <c r="D68">
        <f>[1]!thsiFinD("ths_implied_volatility_option",A68,$B$1)</f>
        <v>1E-4</v>
      </c>
      <c r="E68" s="1">
        <f>[1]!thsiFinD("ths_amt_option",A68,$B$1)</f>
        <v>27.894300000000001</v>
      </c>
    </row>
    <row r="69" spans="1:5" x14ac:dyDescent="0.15">
      <c r="A69" s="2" t="s">
        <v>67</v>
      </c>
      <c r="B69" s="3" t="str">
        <f>[1]!thsiFinD("ths_maturity_date_option",A69)</f>
        <v>2025-06-25</v>
      </c>
      <c r="C69" s="1">
        <f>[1]!thsiFinD("ths_strike_price_option",A69,"2025-02-13")</f>
        <v>5.5</v>
      </c>
      <c r="D69">
        <f>[1]!thsiFinD("ths_implied_volatility_option",A69,$B$1)</f>
        <v>0.1336</v>
      </c>
      <c r="E69" s="1">
        <f>[1]!thsiFinD("ths_amt_option",A69,$B$1)</f>
        <v>198.76070000000001</v>
      </c>
    </row>
    <row r="70" spans="1:5" x14ac:dyDescent="0.15">
      <c r="A70" s="2" t="s">
        <v>68</v>
      </c>
      <c r="B70" s="3" t="str">
        <f>[1]!thsiFinD("ths_maturity_date_option",A70)</f>
        <v>2025-06-25</v>
      </c>
      <c r="C70" s="1">
        <f>[1]!thsiFinD("ths_strike_price_option",A70,"2025-02-13")</f>
        <v>5.75</v>
      </c>
      <c r="D70">
        <f>[1]!thsiFinD("ths_implied_volatility_option",A70,$B$1)</f>
        <v>0.15809999999999999</v>
      </c>
      <c r="E70" s="1">
        <f>[1]!thsiFinD("ths_amt_option",A70,$B$1)</f>
        <v>433.15179999999998</v>
      </c>
    </row>
    <row r="71" spans="1:5" x14ac:dyDescent="0.15">
      <c r="A71" s="2" t="s">
        <v>69</v>
      </c>
      <c r="B71" s="3" t="str">
        <f>[1]!thsiFinD("ths_maturity_date_option",A71)</f>
        <v>2025-06-25</v>
      </c>
      <c r="C71" s="1">
        <f>[1]!thsiFinD("ths_strike_price_option",A71,"2025-02-13")</f>
        <v>6</v>
      </c>
      <c r="D71">
        <f>[1]!thsiFinD("ths_implied_volatility_option",A71,$B$1)</f>
        <v>0.1701</v>
      </c>
      <c r="E71" s="1">
        <f>[1]!thsiFinD("ths_amt_option",A71,$B$1)</f>
        <v>608.38670000000002</v>
      </c>
    </row>
    <row r="72" spans="1:5" x14ac:dyDescent="0.15">
      <c r="A72" s="2" t="s">
        <v>70</v>
      </c>
      <c r="B72" s="3" t="str">
        <f>[1]!thsiFinD("ths_maturity_date_option",A72)</f>
        <v>2025-06-25</v>
      </c>
      <c r="C72" s="1">
        <f>[1]!thsiFinD("ths_strike_price_option",A72,"2025-02-13")</f>
        <v>6.25</v>
      </c>
      <c r="D72">
        <f>[1]!thsiFinD("ths_implied_volatility_option",A72,$B$1)</f>
        <v>0.18290000000000001</v>
      </c>
      <c r="E72" s="1">
        <f>[1]!thsiFinD("ths_amt_option",A72,$B$1)</f>
        <v>265.32220000000001</v>
      </c>
    </row>
    <row r="73" spans="1:5" x14ac:dyDescent="0.15">
      <c r="A73" s="2" t="s">
        <v>71</v>
      </c>
      <c r="B73" s="3" t="str">
        <f>[1]!thsiFinD("ths_maturity_date_option",A73)</f>
        <v>2025-06-25</v>
      </c>
      <c r="C73" s="1">
        <f>[1]!thsiFinD("ths_strike_price_option",A73,"2025-02-13")</f>
        <v>6.5</v>
      </c>
      <c r="D73">
        <f>[1]!thsiFinD("ths_implied_volatility_option",A73,$B$1)</f>
        <v>0.1963</v>
      </c>
      <c r="E73" s="1">
        <f>[1]!thsiFinD("ths_amt_option",A73,$B$1)</f>
        <v>180.06559999999999</v>
      </c>
    </row>
    <row r="74" spans="1:5" x14ac:dyDescent="0.15">
      <c r="A74" s="2" t="s">
        <v>72</v>
      </c>
      <c r="B74" s="3" t="str">
        <f>[1]!thsiFinD("ths_maturity_date_option",A74)</f>
        <v>2025-02-26</v>
      </c>
      <c r="C74" s="1">
        <f>[1]!thsiFinD("ths_strike_price_option",A74,"2025-02-13")</f>
        <v>6.75</v>
      </c>
      <c r="D74">
        <f>[1]!thsiFinD("ths_implied_volatility_option",A74,$B$1)</f>
        <v>0.28239999999999998</v>
      </c>
      <c r="E74" s="1">
        <f>[1]!thsiFinD("ths_amt_option",A74,$B$1)</f>
        <v>4.8859000000000004</v>
      </c>
    </row>
    <row r="75" spans="1:5" x14ac:dyDescent="0.15">
      <c r="A75" s="2" t="s">
        <v>73</v>
      </c>
      <c r="B75" s="3" t="str">
        <f>[1]!thsiFinD("ths_maturity_date_option",A75)</f>
        <v>2025-03-26</v>
      </c>
      <c r="C75" s="1">
        <f>[1]!thsiFinD("ths_strike_price_option",A75,"2025-02-13")</f>
        <v>6.75</v>
      </c>
      <c r="D75">
        <f>[1]!thsiFinD("ths_implied_volatility_option",A75,$B$1)</f>
        <v>0.24310000000000001</v>
      </c>
      <c r="E75" s="1">
        <f>[1]!thsiFinD("ths_amt_option",A75,$B$1)</f>
        <v>19.613</v>
      </c>
    </row>
    <row r="76" spans="1:5" x14ac:dyDescent="0.15">
      <c r="A76" s="2" t="s">
        <v>74</v>
      </c>
      <c r="B76" s="3" t="str">
        <f>[1]!thsiFinD("ths_maturity_date_option",A76)</f>
        <v>2025-06-25</v>
      </c>
      <c r="C76" s="1">
        <f>[1]!thsiFinD("ths_strike_price_option",A76,"2025-02-13")</f>
        <v>6.75</v>
      </c>
      <c r="D76">
        <f>[1]!thsiFinD("ths_implied_volatility_option",A76,$B$1)</f>
        <v>0.2097</v>
      </c>
      <c r="E76" s="1">
        <f>[1]!thsiFinD("ths_amt_option",A76,$B$1)</f>
        <v>161.4693</v>
      </c>
    </row>
    <row r="77" spans="1:5" x14ac:dyDescent="0.15">
      <c r="A77" s="2" t="s">
        <v>75</v>
      </c>
      <c r="B77" s="3" t="str">
        <f>[1]!thsiFinD("ths_maturity_date_option",A77)</f>
        <v>2025-09-24</v>
      </c>
      <c r="C77" s="1">
        <f>[1]!thsiFinD("ths_strike_price_option",A77,"2025-02-13")</f>
        <v>4.8</v>
      </c>
      <c r="D77">
        <f>[1]!thsiFinD("ths_implied_volatility_option",A77,$B$1)</f>
        <v>1E-4</v>
      </c>
      <c r="E77" s="1">
        <f>[1]!thsiFinD("ths_amt_option",A77,$B$1)</f>
        <v>39.491199999999999</v>
      </c>
    </row>
    <row r="78" spans="1:5" x14ac:dyDescent="0.15">
      <c r="A78" s="2" t="s">
        <v>76</v>
      </c>
      <c r="B78" s="3" t="str">
        <f>[1]!thsiFinD("ths_maturity_date_option",A78)</f>
        <v>2025-09-24</v>
      </c>
      <c r="C78" s="1">
        <f>[1]!thsiFinD("ths_strike_price_option",A78,"2025-02-13")</f>
        <v>4.9000000000000004</v>
      </c>
      <c r="D78">
        <f>[1]!thsiFinD("ths_implied_volatility_option",A78,$B$1)</f>
        <v>1E-4</v>
      </c>
      <c r="E78" s="1">
        <f>[1]!thsiFinD("ths_amt_option",A78,$B$1)</f>
        <v>6.6824000000000003</v>
      </c>
    </row>
    <row r="79" spans="1:5" x14ac:dyDescent="0.15">
      <c r="A79" s="2" t="s">
        <v>77</v>
      </c>
      <c r="B79" s="3" t="str">
        <f>[1]!thsiFinD("ths_maturity_date_option",A79)</f>
        <v>2025-09-24</v>
      </c>
      <c r="C79" s="1">
        <f>[1]!thsiFinD("ths_strike_price_option",A79,"2025-02-13")</f>
        <v>5</v>
      </c>
      <c r="D79">
        <f>[1]!thsiFinD("ths_implied_volatility_option",A79,$B$1)</f>
        <v>1E-4</v>
      </c>
      <c r="E79" s="1">
        <f>[1]!thsiFinD("ths_amt_option",A79,$B$1)</f>
        <v>2.56</v>
      </c>
    </row>
    <row r="80" spans="1:5" x14ac:dyDescent="0.15">
      <c r="A80" s="2" t="s">
        <v>78</v>
      </c>
      <c r="B80" s="3" t="str">
        <f>[1]!thsiFinD("ths_maturity_date_option",A80)</f>
        <v>2025-09-24</v>
      </c>
      <c r="C80" s="1">
        <f>[1]!thsiFinD("ths_strike_price_option",A80,"2025-02-13")</f>
        <v>5.25</v>
      </c>
      <c r="D80">
        <f>[1]!thsiFinD("ths_implied_volatility_option",A80,$B$1)</f>
        <v>1E-4</v>
      </c>
      <c r="E80" s="1">
        <f>[1]!thsiFinD("ths_amt_option",A80,$B$1)</f>
        <v>52.734000000000002</v>
      </c>
    </row>
    <row r="81" spans="1:5" x14ac:dyDescent="0.15">
      <c r="A81" s="2" t="s">
        <v>79</v>
      </c>
      <c r="B81" s="3" t="str">
        <f>[1]!thsiFinD("ths_maturity_date_option",A81)</f>
        <v>2025-09-24</v>
      </c>
      <c r="C81" s="1">
        <f>[1]!thsiFinD("ths_strike_price_option",A81,"2025-02-13")</f>
        <v>5.5</v>
      </c>
      <c r="D81">
        <f>[1]!thsiFinD("ths_implied_volatility_option",A81,$B$1)</f>
        <v>0.1249</v>
      </c>
      <c r="E81" s="1">
        <f>[1]!thsiFinD("ths_amt_option",A81,$B$1)</f>
        <v>37.620800000000003</v>
      </c>
    </row>
    <row r="82" spans="1:5" x14ac:dyDescent="0.15">
      <c r="A82" s="2" t="s">
        <v>80</v>
      </c>
      <c r="B82" s="3" t="str">
        <f>[1]!thsiFinD("ths_maturity_date_option",A82)</f>
        <v>2025-09-24</v>
      </c>
      <c r="C82" s="1">
        <f>[1]!thsiFinD("ths_strike_price_option",A82,"2025-02-13")</f>
        <v>5.75</v>
      </c>
      <c r="D82">
        <f>[1]!thsiFinD("ths_implied_volatility_option",A82,$B$1)</f>
        <v>0.15060000000000001</v>
      </c>
      <c r="E82" s="1">
        <f>[1]!thsiFinD("ths_amt_option",A82,$B$1)</f>
        <v>311.97089999999997</v>
      </c>
    </row>
    <row r="83" spans="1:5" x14ac:dyDescent="0.15">
      <c r="A83" s="2" t="s">
        <v>81</v>
      </c>
      <c r="B83" s="3" t="str">
        <f>[1]!thsiFinD("ths_maturity_date_option",A83)</f>
        <v>2025-09-24</v>
      </c>
      <c r="C83" s="1">
        <f>[1]!thsiFinD("ths_strike_price_option",A83,"2025-02-13")</f>
        <v>6</v>
      </c>
      <c r="D83">
        <f>[1]!thsiFinD("ths_implied_volatility_option",A83,$B$1)</f>
        <v>0.16370000000000001</v>
      </c>
      <c r="E83" s="1">
        <f>[1]!thsiFinD("ths_amt_option",A83,$B$1)</f>
        <v>529.56849999999997</v>
      </c>
    </row>
    <row r="84" spans="1:5" x14ac:dyDescent="0.15">
      <c r="A84" s="2" t="s">
        <v>82</v>
      </c>
      <c r="B84" s="3" t="str">
        <f>[1]!thsiFinD("ths_maturity_date_option",A84)</f>
        <v>2025-09-24</v>
      </c>
      <c r="C84" s="1">
        <f>[1]!thsiFinD("ths_strike_price_option",A84,"2025-02-13")</f>
        <v>6.25</v>
      </c>
      <c r="D84">
        <f>[1]!thsiFinD("ths_implied_volatility_option",A84,$B$1)</f>
        <v>0.1726</v>
      </c>
      <c r="E84" s="1">
        <f>[1]!thsiFinD("ths_amt_option",A84,$B$1)</f>
        <v>62.171599999999998</v>
      </c>
    </row>
    <row r="85" spans="1:5" x14ac:dyDescent="0.15">
      <c r="A85" s="2" t="s">
        <v>83</v>
      </c>
      <c r="B85" s="3" t="str">
        <f>[1]!thsiFinD("ths_maturity_date_option",A85)</f>
        <v>2025-09-24</v>
      </c>
      <c r="C85" s="1">
        <f>[1]!thsiFinD("ths_strike_price_option",A85,"2025-02-13")</f>
        <v>6.5</v>
      </c>
      <c r="D85">
        <f>[1]!thsiFinD("ths_implied_volatility_option",A85,$B$1)</f>
        <v>0.1837</v>
      </c>
      <c r="E85" s="1">
        <f>[1]!thsiFinD("ths_amt_option",A85,$B$1)</f>
        <v>58.917900000000003</v>
      </c>
    </row>
    <row r="86" spans="1:5" x14ac:dyDescent="0.15">
      <c r="A86" s="2" t="s">
        <v>84</v>
      </c>
      <c r="B86" s="3" t="str">
        <f>[1]!thsiFinD("ths_maturity_date_option",A86)</f>
        <v>2025-09-24</v>
      </c>
      <c r="C86" s="1">
        <f>[1]!thsiFinD("ths_strike_price_option",A86,"2025-02-13")</f>
        <v>6.75</v>
      </c>
      <c r="D86">
        <f>[1]!thsiFinD("ths_implied_volatility_option",A86,$B$1)</f>
        <v>0.19489999999999999</v>
      </c>
      <c r="E86" s="1">
        <f>[1]!thsiFinD("ths_amt_option",A86,$B$1)</f>
        <v>116.7212</v>
      </c>
    </row>
    <row r="87" spans="1:5" x14ac:dyDescent="0.15">
      <c r="A87" s="2" t="s">
        <v>85</v>
      </c>
      <c r="B87" s="3" t="str">
        <f>[1]!thsiFinD("ths_maturity_date_option",A87)</f>
        <v>2025-02-26</v>
      </c>
      <c r="C87" s="1">
        <f>[1]!thsiFinD("ths_strike_price_option",A87,"2025-02-13")</f>
        <v>7</v>
      </c>
      <c r="D87">
        <f>[1]!thsiFinD("ths_implied_volatility_option",A87,$B$1)</f>
        <v>0.32219999999999999</v>
      </c>
      <c r="E87" s="1">
        <f>[1]!thsiFinD("ths_amt_option",A87,$B$1)</f>
        <v>0.4405</v>
      </c>
    </row>
    <row r="88" spans="1:5" x14ac:dyDescent="0.15">
      <c r="A88" s="2" t="s">
        <v>86</v>
      </c>
      <c r="B88" s="3" t="str">
        <f>[1]!thsiFinD("ths_maturity_date_option",A88)</f>
        <v>2025-03-26</v>
      </c>
      <c r="C88" s="1">
        <f>[1]!thsiFinD("ths_strike_price_option",A88,"2025-02-13")</f>
        <v>7</v>
      </c>
      <c r="D88">
        <f>[1]!thsiFinD("ths_implied_volatility_option",A88,$B$1)</f>
        <v>0.27029999999999998</v>
      </c>
      <c r="E88" s="1">
        <f>[1]!thsiFinD("ths_amt_option",A88,$B$1)</f>
        <v>19.525600000000001</v>
      </c>
    </row>
    <row r="89" spans="1:5" x14ac:dyDescent="0.15">
      <c r="A89" s="2" t="s">
        <v>87</v>
      </c>
      <c r="B89" s="3" t="str">
        <f>[1]!thsiFinD("ths_maturity_date_option",A89)</f>
        <v>2025-06-25</v>
      </c>
      <c r="C89" s="1">
        <f>[1]!thsiFinD("ths_strike_price_option",A89,"2025-02-13")</f>
        <v>7</v>
      </c>
      <c r="D89">
        <f>[1]!thsiFinD("ths_implied_volatility_option",A89,$B$1)</f>
        <v>0.2243</v>
      </c>
      <c r="E89" s="1">
        <f>[1]!thsiFinD("ths_amt_option",A89,$B$1)</f>
        <v>186.4323</v>
      </c>
    </row>
    <row r="90" spans="1:5" x14ac:dyDescent="0.15">
      <c r="A90" s="2" t="s">
        <v>88</v>
      </c>
      <c r="B90" s="3" t="str">
        <f>[1]!thsiFinD("ths_maturity_date_option",A90)</f>
        <v>2025-09-24</v>
      </c>
      <c r="C90" s="1">
        <f>[1]!thsiFinD("ths_strike_price_option",A90,"2025-02-13")</f>
        <v>7</v>
      </c>
      <c r="D90">
        <f>[1]!thsiFinD("ths_implied_volatility_option",A90,$B$1)</f>
        <v>0.2044</v>
      </c>
      <c r="E90" s="1">
        <f>[1]!thsiFinD("ths_amt_option",A90,$B$1)</f>
        <v>87.423699999999997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2025-02-13T09:49:51Z</dcterms:modified>
</cp:coreProperties>
</file>