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GIT/notes/students/briana_murphy/"/>
    </mc:Choice>
  </mc:AlternateContent>
  <xr:revisionPtr revIDLastSave="0" documentId="8_{D0241C08-C2E6-B84B-A3B2-B3A58D335580}" xr6:coauthVersionLast="47" xr6:coauthVersionMax="47" xr10:uidLastSave="{00000000-0000-0000-0000-000000000000}"/>
  <bookViews>
    <workbookView xWindow="0" yWindow="500" windowWidth="51200" windowHeight="26920" xr2:uid="{5801CA88-C7E4-456A-B764-C5C3F2F578C8}"/>
  </bookViews>
  <sheets>
    <sheet name="Data" sheetId="1" r:id="rId1"/>
    <sheet name="Excluded" sheetId="2" r:id="rId2"/>
    <sheet name="Descriptiv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2" i="1"/>
  <c r="B4" i="3"/>
  <c r="B3" i="3"/>
  <c r="B2" i="3"/>
  <c r="B1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3" i="1"/>
  <c r="M2" i="1"/>
  <c r="B6" i="3" l="1"/>
  <c r="B5" i="3"/>
</calcChain>
</file>

<file path=xl/sharedStrings.xml><?xml version="1.0" encoding="utf-8"?>
<sst xmlns="http://schemas.openxmlformats.org/spreadsheetml/2006/main" count="168" uniqueCount="160">
  <si>
    <t>5bb9db4a56161d0001006da1</t>
  </si>
  <si>
    <t>PROLIFIC_PID</t>
  </si>
  <si>
    <t>Brimley</t>
  </si>
  <si>
    <t>BrimleyAcc</t>
  </si>
  <si>
    <t>Fingerprint</t>
  </si>
  <si>
    <t>Fingerprint Acc</t>
  </si>
  <si>
    <t>score_trial1</t>
  </si>
  <si>
    <t>score_trial2</t>
  </si>
  <si>
    <t>score_trial3</t>
  </si>
  <si>
    <t>total_score</t>
  </si>
  <si>
    <t>comparison_score</t>
  </si>
  <si>
    <t>Fingerprint_Accuracy</t>
  </si>
  <si>
    <t>InterestAvg</t>
  </si>
  <si>
    <t>CompetenceAvg</t>
  </si>
  <si>
    <t>EffortAvg</t>
  </si>
  <si>
    <t>5563984afdf99b672b5749b6</t>
  </si>
  <si>
    <t>571178ec3d47e80011635b88</t>
  </si>
  <si>
    <t>575aee395d55ba0007a2e91d</t>
  </si>
  <si>
    <t>57a12661913c7100019767b7</t>
  </si>
  <si>
    <t>57b60487e5b60d0001083aea</t>
  </si>
  <si>
    <t>594a969df0ea1b0001558178</t>
  </si>
  <si>
    <t>59bad69c3a9ab6000111941f</t>
  </si>
  <si>
    <t>5aec65676cc87b0001d70c7b</t>
  </si>
  <si>
    <t>5bc3fb6d21f69f00011d9ad2</t>
  </si>
  <si>
    <t>5bebd4111296920001d55c5a</t>
  </si>
  <si>
    <t>5c112b5d8124060001bfa35f</t>
  </si>
  <si>
    <t>5c1bf2d025bab90001f233fd</t>
  </si>
  <si>
    <t>5c3630c83ce2c8000111b504</t>
  </si>
  <si>
    <t>5c510b41e459660001e38861</t>
  </si>
  <si>
    <t>5cd7dc35efab0c0015d082da</t>
  </si>
  <si>
    <t>5d17ce93ac37cd0019535088</t>
  </si>
  <si>
    <t>5d1ea1e069ae560018f60008</t>
  </si>
  <si>
    <t>5d2e4fd16adc630018df841c</t>
  </si>
  <si>
    <t>5d4b033469a77b0018f65b19</t>
  </si>
  <si>
    <t>5d57062817ee8d0001cda0f6</t>
  </si>
  <si>
    <t>5d85910572aeb00001290de9</t>
  </si>
  <si>
    <t>5dcdef4dd30a0e0acb5b6fba</t>
  </si>
  <si>
    <t>5dd1919051c6d2208e27fbc1</t>
  </si>
  <si>
    <t>5e06ecd524f9390991997bb7</t>
  </si>
  <si>
    <t>5e6f930a8c586155bdfffc4b</t>
  </si>
  <si>
    <t>5e6fe86f7245355b33d7b045</t>
  </si>
  <si>
    <t>5e85bd8788ac1c1b7ab8819a</t>
  </si>
  <si>
    <t>5ece3f5d25c30403750fc150</t>
  </si>
  <si>
    <t>5edb487096035b7c2ab90276</t>
  </si>
  <si>
    <t>5ee6d6e22472a0463a271bd8</t>
  </si>
  <si>
    <t>5ee9f7b5979e5302a8d29301</t>
  </si>
  <si>
    <t>5f0ef084d3d74e000a96af10</t>
  </si>
  <si>
    <t>5f35e43b613b07626cb85d9c</t>
  </si>
  <si>
    <t>5f4d2b4f0bee2410475399c7</t>
  </si>
  <si>
    <t>5f527a5a4af6f352d28b53e8</t>
  </si>
  <si>
    <t>5f9fdfd04296cb0102563f84</t>
  </si>
  <si>
    <t>5fa86899f519ba6f291dbf41</t>
  </si>
  <si>
    <t>5fab96ef26d50d6aaaf48b9b</t>
  </si>
  <si>
    <t>5fd7782dee03dc08d3f3f491</t>
  </si>
  <si>
    <t>5ff7baf4cbc6b34ca5779e90</t>
  </si>
  <si>
    <t>5ffef0a1255d0c5fd3bdfd6a</t>
  </si>
  <si>
    <t>6041a14474f70d016d1b1dd2</t>
  </si>
  <si>
    <t>604fe822b095421e07e3f93e</t>
  </si>
  <si>
    <t>6054e1ddb68b58dd23242765</t>
  </si>
  <si>
    <t>605e6f4f35800996a22ac0ab</t>
  </si>
  <si>
    <t>608e2cb9067eb028500433d5</t>
  </si>
  <si>
    <t>60c8467d9872c0d83f695499</t>
  </si>
  <si>
    <t>60d01f5f9dc279ad4e3b1e38</t>
  </si>
  <si>
    <t>60ddff2cd6cb7a81cdfb6a00</t>
  </si>
  <si>
    <t>60fb993776993710aa6fe313</t>
  </si>
  <si>
    <t>60fd05fdd8f4081c41972a1b</t>
  </si>
  <si>
    <t>60fd69c9a4818d4f2d536a58</t>
  </si>
  <si>
    <t>60fdc37ae5b20adeb125666b</t>
  </si>
  <si>
    <t>60ff0c8618fe5e6198b886be</t>
  </si>
  <si>
    <t>61019e20a50fee082ccee54c</t>
  </si>
  <si>
    <t>610866fe65a843765bbef68e</t>
  </si>
  <si>
    <t>610ab785360bcd633fb5b0d6</t>
  </si>
  <si>
    <t>610ed6edfc47a78d7e9888b5</t>
  </si>
  <si>
    <t>611183736a78c1e33c3ac725</t>
  </si>
  <si>
    <t>6119fc2220fa6c5e7d2bf857</t>
  </si>
  <si>
    <t>613da55377390178e193ca3f</t>
  </si>
  <si>
    <t>614e1a28a1851394f80ede61</t>
  </si>
  <si>
    <t>61523f5edff0567aa388e752</t>
  </si>
  <si>
    <t>615a084387075364a7462335</t>
  </si>
  <si>
    <t>61766e9e5daf1f0ae95530f8</t>
  </si>
  <si>
    <t>NA</t>
  </si>
  <si>
    <t>62368ad21910d017221fb60a</t>
  </si>
  <si>
    <t>6273e74790a5c7b39756a5bc</t>
  </si>
  <si>
    <t>6285706b066c6502c413e9a3</t>
  </si>
  <si>
    <t>6287a504c4cb277cf781b6bb</t>
  </si>
  <si>
    <t>6290c772938bc3b286388004</t>
  </si>
  <si>
    <t>62952c60095ebfbdca7ec2ac</t>
  </si>
  <si>
    <t>62a8f6b1a7a7e5eb492c0231</t>
  </si>
  <si>
    <t>62c5bc2f8a2f9e18f2ac0a13</t>
  </si>
  <si>
    <t>62eab49b3494af2a6cb7348d</t>
  </si>
  <si>
    <t>62f8b410d6f862caef45f2ff</t>
  </si>
  <si>
    <t>631b822619211df6b4180d50</t>
  </si>
  <si>
    <t>631fc66840748b7c7db985f5</t>
  </si>
  <si>
    <t>63331d7bd9dcae2e49dff57e</t>
  </si>
  <si>
    <t>63480f3ff2ebda4f9403cc01</t>
  </si>
  <si>
    <t>634e1076f43266192b130e13</t>
  </si>
  <si>
    <t>6372d1f14a6bd3713c1c0acf</t>
  </si>
  <si>
    <t>63972c71f83340241c366b6a</t>
  </si>
  <si>
    <t>63b6ce65bf24c8201da439e4</t>
  </si>
  <si>
    <t>63b7852af635d2133764fcc8</t>
  </si>
  <si>
    <t>63c34086cb929e7c9b844a67</t>
  </si>
  <si>
    <t>63d002e7c7b7422b0f6db8e9</t>
  </si>
  <si>
    <t>63e52076fc677ee3ccce9a4d</t>
  </si>
  <si>
    <t>63e5a6690eeedc20da056717</t>
  </si>
  <si>
    <t>63eda5e81ace313dbe00db78</t>
  </si>
  <si>
    <t>63f93660b863689518fb98d8</t>
  </si>
  <si>
    <t>6400eea126c44543bb49dc75</t>
  </si>
  <si>
    <t>6401538f42950ef81e9f2d8d</t>
  </si>
  <si>
    <t>641397a5ea8f5954ad10fceb</t>
  </si>
  <si>
    <t>6436e488914fee32d79ffdf8</t>
  </si>
  <si>
    <t>643cad41791d0efb8596d529</t>
  </si>
  <si>
    <t>645280194295805cdacab308</t>
  </si>
  <si>
    <t>64559feafbddb5f11010b973</t>
  </si>
  <si>
    <t>646ecedf66755947f18246b3</t>
  </si>
  <si>
    <t>64830c77b6deb2fae5a9889b</t>
  </si>
  <si>
    <t>651f5e6bd8b022298b85f5dd</t>
  </si>
  <si>
    <t>65366fac14a02ad857b2b94e</t>
  </si>
  <si>
    <t>653681c1d399b35dd1f194ab</t>
  </si>
  <si>
    <t>6539b6073fd063faaca55dc6</t>
  </si>
  <si>
    <t>65457d010fa4284b0c637029</t>
  </si>
  <si>
    <t>654d5a7c5baac47f1e77c878</t>
  </si>
  <si>
    <t>6558f063346b2b209cd19229</t>
  </si>
  <si>
    <t>655c0d9a3e08b585830af200</t>
  </si>
  <si>
    <t>65608f82fbcd84adaf29427b</t>
  </si>
  <si>
    <t>6562645f178cf6137e2b5229</t>
  </si>
  <si>
    <t>657367e20e0bd25731a32ce4</t>
  </si>
  <si>
    <t>6573b7471b56f7fc59a7df63</t>
  </si>
  <si>
    <t>6596d36d4164cb823ebac191</t>
  </si>
  <si>
    <t>65a5485e64c0267277a80cb3</t>
  </si>
  <si>
    <t>65a78a28c743bebb91f89cee</t>
  </si>
  <si>
    <t>65ab8c7337524e721d89240c</t>
  </si>
  <si>
    <t>65aeb35d7f4e3c2fd1959989</t>
  </si>
  <si>
    <t>65b68acc71be98a237ceb19d</t>
  </si>
  <si>
    <t>65b693fc0601fd61b417e3df</t>
  </si>
  <si>
    <t>65b946f071079187973d58d4</t>
  </si>
  <si>
    <t>65c123d4144370ab3f4da92a</t>
  </si>
  <si>
    <t>IMI</t>
  </si>
  <si>
    <t>PSscore_trial1</t>
  </si>
  <si>
    <t>PSscore_trial2</t>
  </si>
  <si>
    <t>PSscore_trial3</t>
  </si>
  <si>
    <t>PStotal_score</t>
  </si>
  <si>
    <t>BrimleyAcc_Mean</t>
  </si>
  <si>
    <t>BrimleyAcc_SD</t>
  </si>
  <si>
    <t>FingerprintAcc_Mean</t>
  </si>
  <si>
    <t>FingerprintAcc_SD</t>
  </si>
  <si>
    <t>Age</t>
  </si>
  <si>
    <t>Female</t>
  </si>
  <si>
    <t>M/Fcat</t>
  </si>
  <si>
    <t>NB</t>
  </si>
  <si>
    <t>Low Effort</t>
  </si>
  <si>
    <t>Technical</t>
  </si>
  <si>
    <t>Missing Data</t>
  </si>
  <si>
    <t>IMI_Mean</t>
  </si>
  <si>
    <t>IMI_SD</t>
  </si>
  <si>
    <t>ArtificialAcc</t>
  </si>
  <si>
    <t>ArtificialRaw</t>
  </si>
  <si>
    <t>FingerprintRaw</t>
  </si>
  <si>
    <t>FingerprintAcc</t>
  </si>
  <si>
    <t>6108266098d258914f50df27</t>
  </si>
  <si>
    <t>*Nothing clicked in Perceptual Speed Task, including Practice Task*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</si>
</sst>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D5A6B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6F3D-AAF0-42E6-8FAD-8538D1C67706}">
  <dimension ref="A1:S113"/>
  <sheetViews>
    <sheetView tabSelected="1" workbookViewId="0">
      <selection activeCell="S44" sqref="S44"/>
    </sheetView>
  </sheetViews>
  <sheetFormatPr baseColWidth="10" defaultColWidth="8.83203125" defaultRowHeight="15" x14ac:dyDescent="0.2"/>
  <sheetData>
    <row r="1" spans="1:16" x14ac:dyDescent="0.2">
      <c r="A1" t="s">
        <v>1</v>
      </c>
      <c r="B1" t="s">
        <v>155</v>
      </c>
      <c r="C1" t="s">
        <v>154</v>
      </c>
      <c r="D1" t="s">
        <v>156</v>
      </c>
      <c r="E1" t="s">
        <v>157</v>
      </c>
      <c r="F1" t="s">
        <v>137</v>
      </c>
      <c r="G1" t="s">
        <v>138</v>
      </c>
      <c r="H1" t="s">
        <v>139</v>
      </c>
      <c r="I1" t="s">
        <v>140</v>
      </c>
      <c r="J1" t="s">
        <v>12</v>
      </c>
      <c r="K1" t="s">
        <v>13</v>
      </c>
      <c r="L1" t="s">
        <v>14</v>
      </c>
      <c r="M1" t="s">
        <v>136</v>
      </c>
      <c r="N1" t="s">
        <v>145</v>
      </c>
      <c r="O1" t="s">
        <v>146</v>
      </c>
      <c r="P1" t="s">
        <v>147</v>
      </c>
    </row>
    <row r="2" spans="1:16" x14ac:dyDescent="0.2">
      <c r="A2" t="s">
        <v>15</v>
      </c>
      <c r="B2">
        <v>19</v>
      </c>
      <c r="C2">
        <v>0.47499999999999998</v>
      </c>
      <c r="D2">
        <v>27</v>
      </c>
      <c r="E2">
        <v>0.67500000000000004</v>
      </c>
      <c r="F2">
        <v>8</v>
      </c>
      <c r="G2">
        <v>7</v>
      </c>
      <c r="H2">
        <v>9</v>
      </c>
      <c r="I2">
        <v>8</v>
      </c>
      <c r="J2">
        <v>4.71428571428571</v>
      </c>
      <c r="K2">
        <v>5.5</v>
      </c>
      <c r="L2">
        <v>7</v>
      </c>
      <c r="M2">
        <f t="shared" ref="M2:M33" si="0">AVERAGE(J2:L2)</f>
        <v>5.7380952380952364</v>
      </c>
      <c r="N2">
        <v>43</v>
      </c>
      <c r="O2">
        <v>0</v>
      </c>
      <c r="P2" t="str">
        <f t="shared" ref="P2:P33" si="1">IF(O2=0, "Male", "Female")</f>
        <v>Male</v>
      </c>
    </row>
    <row r="3" spans="1:16" x14ac:dyDescent="0.2">
      <c r="A3" t="s">
        <v>16</v>
      </c>
      <c r="B3">
        <v>27</v>
      </c>
      <c r="C3">
        <v>0.67500000000000004</v>
      </c>
      <c r="D3">
        <v>18</v>
      </c>
      <c r="E3">
        <v>0.45</v>
      </c>
      <c r="F3">
        <v>9</v>
      </c>
      <c r="G3">
        <v>10</v>
      </c>
      <c r="H3">
        <v>10</v>
      </c>
      <c r="I3">
        <v>9.6666666669999994</v>
      </c>
      <c r="J3">
        <v>2.1428571428571401</v>
      </c>
      <c r="K3">
        <v>1.1666666666666701</v>
      </c>
      <c r="L3">
        <v>7</v>
      </c>
      <c r="M3">
        <f t="shared" si="0"/>
        <v>3.4365079365079367</v>
      </c>
      <c r="N3">
        <v>59</v>
      </c>
      <c r="O3">
        <v>0</v>
      </c>
      <c r="P3" t="str">
        <f t="shared" si="1"/>
        <v>Male</v>
      </c>
    </row>
    <row r="4" spans="1:16" x14ac:dyDescent="0.2">
      <c r="A4" t="s">
        <v>17</v>
      </c>
      <c r="B4">
        <v>29</v>
      </c>
      <c r="C4">
        <v>0.72499999999999998</v>
      </c>
      <c r="D4">
        <v>18</v>
      </c>
      <c r="E4">
        <v>0.45</v>
      </c>
      <c r="F4">
        <v>4</v>
      </c>
      <c r="G4">
        <v>9</v>
      </c>
      <c r="H4">
        <v>11</v>
      </c>
      <c r="I4">
        <v>8</v>
      </c>
      <c r="J4">
        <v>4</v>
      </c>
      <c r="K4">
        <v>2.5</v>
      </c>
      <c r="L4">
        <v>7</v>
      </c>
      <c r="M4">
        <f t="shared" si="0"/>
        <v>4.5</v>
      </c>
      <c r="N4">
        <v>59</v>
      </c>
      <c r="O4">
        <v>1</v>
      </c>
      <c r="P4" t="str">
        <f t="shared" si="1"/>
        <v>Female</v>
      </c>
    </row>
    <row r="5" spans="1:16" x14ac:dyDescent="0.2">
      <c r="A5" t="s">
        <v>18</v>
      </c>
      <c r="B5">
        <v>36</v>
      </c>
      <c r="C5">
        <v>0.9</v>
      </c>
      <c r="D5">
        <v>30</v>
      </c>
      <c r="E5">
        <v>0.75</v>
      </c>
      <c r="F5">
        <v>8</v>
      </c>
      <c r="G5">
        <v>9</v>
      </c>
      <c r="H5">
        <v>8</v>
      </c>
      <c r="I5">
        <v>8.3333333330000006</v>
      </c>
      <c r="J5">
        <v>2.8571428571428599</v>
      </c>
      <c r="K5">
        <v>5</v>
      </c>
      <c r="L5">
        <v>6.6</v>
      </c>
      <c r="M5">
        <f t="shared" si="0"/>
        <v>4.8190476190476197</v>
      </c>
      <c r="N5">
        <v>40</v>
      </c>
      <c r="O5">
        <v>0</v>
      </c>
      <c r="P5" t="str">
        <f t="shared" si="1"/>
        <v>Male</v>
      </c>
    </row>
    <row r="6" spans="1:16" x14ac:dyDescent="0.2">
      <c r="A6" t="s">
        <v>19</v>
      </c>
      <c r="B6">
        <v>20</v>
      </c>
      <c r="C6">
        <v>0.5</v>
      </c>
      <c r="D6">
        <v>21</v>
      </c>
      <c r="E6">
        <v>0.52500000000000002</v>
      </c>
      <c r="F6">
        <v>9</v>
      </c>
      <c r="G6">
        <v>11</v>
      </c>
      <c r="H6">
        <v>7</v>
      </c>
      <c r="I6">
        <v>9</v>
      </c>
      <c r="J6">
        <v>4.5714285714285703</v>
      </c>
      <c r="K6">
        <v>5.6666666666666696</v>
      </c>
      <c r="L6">
        <v>5.4</v>
      </c>
      <c r="M6">
        <f t="shared" si="0"/>
        <v>5.2126984126984137</v>
      </c>
      <c r="N6">
        <v>39</v>
      </c>
      <c r="O6">
        <v>0</v>
      </c>
      <c r="P6" t="str">
        <f t="shared" si="1"/>
        <v>Male</v>
      </c>
    </row>
    <row r="7" spans="1:16" x14ac:dyDescent="0.2">
      <c r="A7" t="s">
        <v>20</v>
      </c>
      <c r="B7">
        <v>32</v>
      </c>
      <c r="C7">
        <v>0.8</v>
      </c>
      <c r="D7">
        <v>19</v>
      </c>
      <c r="E7">
        <v>0.47499999999999998</v>
      </c>
      <c r="F7">
        <v>13</v>
      </c>
      <c r="G7">
        <v>14</v>
      </c>
      <c r="H7">
        <v>8</v>
      </c>
      <c r="I7">
        <v>11.66666667</v>
      </c>
      <c r="J7">
        <v>4.1428571428571397</v>
      </c>
      <c r="K7">
        <v>3.3333333333333299</v>
      </c>
      <c r="L7">
        <v>6.8</v>
      </c>
      <c r="M7">
        <f t="shared" si="0"/>
        <v>4.758730158730156</v>
      </c>
      <c r="N7">
        <v>31</v>
      </c>
      <c r="O7">
        <v>0</v>
      </c>
      <c r="P7" t="str">
        <f t="shared" si="1"/>
        <v>Male</v>
      </c>
    </row>
    <row r="8" spans="1:16" x14ac:dyDescent="0.2">
      <c r="A8" t="s">
        <v>21</v>
      </c>
      <c r="B8">
        <v>34</v>
      </c>
      <c r="C8">
        <v>0.85</v>
      </c>
      <c r="D8">
        <v>27</v>
      </c>
      <c r="E8">
        <v>0.67500000000000004</v>
      </c>
      <c r="F8">
        <v>8</v>
      </c>
      <c r="G8">
        <v>14</v>
      </c>
      <c r="H8">
        <v>10</v>
      </c>
      <c r="I8">
        <v>10.66666667</v>
      </c>
      <c r="J8">
        <v>6.4285714285714297</v>
      </c>
      <c r="K8">
        <v>4</v>
      </c>
      <c r="L8">
        <v>4.5999999999999996</v>
      </c>
      <c r="M8">
        <f t="shared" si="0"/>
        <v>5.0095238095238104</v>
      </c>
      <c r="N8">
        <v>45</v>
      </c>
      <c r="O8">
        <v>1</v>
      </c>
      <c r="P8" t="str">
        <f t="shared" si="1"/>
        <v>Female</v>
      </c>
    </row>
    <row r="9" spans="1:16" x14ac:dyDescent="0.2">
      <c r="A9" t="s">
        <v>22</v>
      </c>
      <c r="B9">
        <v>34</v>
      </c>
      <c r="C9">
        <v>0.85</v>
      </c>
      <c r="D9">
        <v>23</v>
      </c>
      <c r="E9">
        <v>0.57499999999999996</v>
      </c>
      <c r="F9">
        <v>7</v>
      </c>
      <c r="G9">
        <v>9</v>
      </c>
      <c r="H9">
        <v>10</v>
      </c>
      <c r="I9">
        <v>8.6666666669999994</v>
      </c>
      <c r="J9">
        <v>3.8571428571428599</v>
      </c>
      <c r="K9">
        <v>4</v>
      </c>
      <c r="L9">
        <v>4.4000000000000004</v>
      </c>
      <c r="M9">
        <f t="shared" si="0"/>
        <v>4.0857142857142863</v>
      </c>
      <c r="N9">
        <v>26</v>
      </c>
      <c r="O9">
        <v>0</v>
      </c>
      <c r="P9" t="str">
        <f t="shared" si="1"/>
        <v>Male</v>
      </c>
    </row>
    <row r="10" spans="1:16" x14ac:dyDescent="0.2">
      <c r="A10" t="s">
        <v>23</v>
      </c>
      <c r="B10">
        <v>30</v>
      </c>
      <c r="C10">
        <v>0.75</v>
      </c>
      <c r="D10">
        <v>19</v>
      </c>
      <c r="E10">
        <v>0.47499999999999998</v>
      </c>
      <c r="F10">
        <v>12</v>
      </c>
      <c r="G10">
        <v>13</v>
      </c>
      <c r="H10">
        <v>13</v>
      </c>
      <c r="I10">
        <v>12.66666667</v>
      </c>
      <c r="J10">
        <v>7</v>
      </c>
      <c r="K10">
        <v>4</v>
      </c>
      <c r="L10">
        <v>7</v>
      </c>
      <c r="M10">
        <f t="shared" si="0"/>
        <v>6</v>
      </c>
      <c r="N10">
        <v>46</v>
      </c>
      <c r="O10">
        <v>0</v>
      </c>
      <c r="P10" t="str">
        <f t="shared" si="1"/>
        <v>Male</v>
      </c>
    </row>
    <row r="11" spans="1:16" x14ac:dyDescent="0.2">
      <c r="A11" t="s">
        <v>25</v>
      </c>
      <c r="B11">
        <v>15</v>
      </c>
      <c r="C11">
        <v>0.375</v>
      </c>
      <c r="D11">
        <v>17</v>
      </c>
      <c r="E11">
        <v>0.42499999999999999</v>
      </c>
      <c r="F11">
        <v>8</v>
      </c>
      <c r="G11">
        <v>7</v>
      </c>
      <c r="H11">
        <v>6</v>
      </c>
      <c r="I11">
        <v>7</v>
      </c>
      <c r="J11">
        <v>6.28571428571429</v>
      </c>
      <c r="K11">
        <v>4.1666666666666696</v>
      </c>
      <c r="L11">
        <v>6.4</v>
      </c>
      <c r="M11">
        <f t="shared" si="0"/>
        <v>5.6174603174603206</v>
      </c>
      <c r="N11">
        <v>42</v>
      </c>
      <c r="O11">
        <v>1</v>
      </c>
      <c r="P11" t="str">
        <f t="shared" si="1"/>
        <v>Female</v>
      </c>
    </row>
    <row r="12" spans="1:16" x14ac:dyDescent="0.2">
      <c r="A12" t="s">
        <v>26</v>
      </c>
      <c r="B12">
        <v>31</v>
      </c>
      <c r="C12">
        <v>0.77500000000000002</v>
      </c>
      <c r="D12">
        <v>28</v>
      </c>
      <c r="E12">
        <v>0.7</v>
      </c>
      <c r="F12">
        <v>13</v>
      </c>
      <c r="G12">
        <v>12</v>
      </c>
      <c r="H12">
        <v>10</v>
      </c>
      <c r="I12">
        <v>11.66666667</v>
      </c>
      <c r="J12">
        <v>4</v>
      </c>
      <c r="K12">
        <v>3.6666666666666701</v>
      </c>
      <c r="L12">
        <v>6.8</v>
      </c>
      <c r="M12">
        <f t="shared" si="0"/>
        <v>4.8222222222222229</v>
      </c>
      <c r="N12">
        <v>27</v>
      </c>
      <c r="O12">
        <v>0</v>
      </c>
      <c r="P12" t="str">
        <f t="shared" si="1"/>
        <v>Male</v>
      </c>
    </row>
    <row r="13" spans="1:16" x14ac:dyDescent="0.2">
      <c r="A13" t="s">
        <v>27</v>
      </c>
      <c r="B13">
        <v>30</v>
      </c>
      <c r="C13">
        <v>0.75</v>
      </c>
      <c r="D13">
        <v>26</v>
      </c>
      <c r="E13">
        <v>0.65</v>
      </c>
      <c r="F13">
        <v>7</v>
      </c>
      <c r="G13">
        <v>12</v>
      </c>
      <c r="H13">
        <v>12</v>
      </c>
      <c r="I13">
        <v>10.33333333</v>
      </c>
      <c r="J13">
        <v>5.1428571428571397</v>
      </c>
      <c r="K13">
        <v>4.3333333333333304</v>
      </c>
      <c r="L13">
        <v>7</v>
      </c>
      <c r="M13">
        <f t="shared" si="0"/>
        <v>5.4920634920634903</v>
      </c>
      <c r="N13">
        <v>65</v>
      </c>
      <c r="O13">
        <v>1</v>
      </c>
      <c r="P13" t="str">
        <f t="shared" si="1"/>
        <v>Female</v>
      </c>
    </row>
    <row r="14" spans="1:16" x14ac:dyDescent="0.2">
      <c r="A14" t="s">
        <v>28</v>
      </c>
      <c r="B14">
        <v>25</v>
      </c>
      <c r="C14">
        <v>0.625</v>
      </c>
      <c r="D14">
        <v>21</v>
      </c>
      <c r="E14">
        <v>0.52500000000000002</v>
      </c>
      <c r="F14">
        <v>3</v>
      </c>
      <c r="G14">
        <v>6</v>
      </c>
      <c r="H14">
        <v>10</v>
      </c>
      <c r="I14">
        <v>6.3333333329999997</v>
      </c>
      <c r="J14">
        <v>3.1428571428571401</v>
      </c>
      <c r="K14">
        <v>1.3333333333333299</v>
      </c>
      <c r="L14">
        <v>5</v>
      </c>
      <c r="M14">
        <f t="shared" si="0"/>
        <v>3.1587301587301568</v>
      </c>
      <c r="N14">
        <v>67</v>
      </c>
      <c r="O14">
        <v>1</v>
      </c>
      <c r="P14" t="str">
        <f t="shared" si="1"/>
        <v>Female</v>
      </c>
    </row>
    <row r="15" spans="1:16" x14ac:dyDescent="0.2">
      <c r="A15" t="s">
        <v>29</v>
      </c>
      <c r="B15">
        <v>37</v>
      </c>
      <c r="C15">
        <v>0.92500000000000004</v>
      </c>
      <c r="D15">
        <v>28</v>
      </c>
      <c r="E15">
        <v>0.7</v>
      </c>
      <c r="F15">
        <v>9</v>
      </c>
      <c r="G15">
        <v>10</v>
      </c>
      <c r="H15">
        <v>11</v>
      </c>
      <c r="I15">
        <v>10</v>
      </c>
      <c r="J15">
        <v>4.1428571428571397</v>
      </c>
      <c r="K15">
        <v>2.1666666666666701</v>
      </c>
      <c r="L15">
        <v>5.6</v>
      </c>
      <c r="M15">
        <f t="shared" si="0"/>
        <v>3.9698412698412699</v>
      </c>
      <c r="N15">
        <v>66</v>
      </c>
      <c r="O15">
        <v>1</v>
      </c>
      <c r="P15" t="str">
        <f t="shared" si="1"/>
        <v>Female</v>
      </c>
    </row>
    <row r="16" spans="1:16" x14ac:dyDescent="0.2">
      <c r="A16" t="s">
        <v>30</v>
      </c>
      <c r="B16">
        <v>29</v>
      </c>
      <c r="C16">
        <v>0.72499999999999998</v>
      </c>
      <c r="D16">
        <v>21</v>
      </c>
      <c r="E16">
        <v>0.52500000000000002</v>
      </c>
      <c r="F16">
        <v>11</v>
      </c>
      <c r="G16">
        <v>9</v>
      </c>
      <c r="H16">
        <v>5</v>
      </c>
      <c r="I16">
        <v>8.3333333330000006</v>
      </c>
      <c r="J16">
        <v>2.1428571428571401</v>
      </c>
      <c r="K16">
        <v>3</v>
      </c>
      <c r="L16">
        <v>5</v>
      </c>
      <c r="M16">
        <f t="shared" si="0"/>
        <v>3.38095238095238</v>
      </c>
      <c r="N16">
        <v>23</v>
      </c>
      <c r="O16">
        <v>0</v>
      </c>
      <c r="P16" t="str">
        <f t="shared" si="1"/>
        <v>Male</v>
      </c>
    </row>
    <row r="17" spans="1:16" x14ac:dyDescent="0.2">
      <c r="A17" t="s">
        <v>31</v>
      </c>
      <c r="B17">
        <v>26</v>
      </c>
      <c r="C17">
        <v>0.65</v>
      </c>
      <c r="D17">
        <v>21</v>
      </c>
      <c r="E17">
        <v>0.52500000000000002</v>
      </c>
      <c r="F17">
        <v>10</v>
      </c>
      <c r="G17">
        <v>10</v>
      </c>
      <c r="H17">
        <v>14</v>
      </c>
      <c r="I17">
        <v>11.33333333</v>
      </c>
      <c r="J17">
        <v>3.1428571428571401</v>
      </c>
      <c r="K17">
        <v>5.3333333333333304</v>
      </c>
      <c r="L17">
        <v>6.4</v>
      </c>
      <c r="M17">
        <f t="shared" si="0"/>
        <v>4.9587301587301571</v>
      </c>
      <c r="N17">
        <v>22</v>
      </c>
      <c r="O17">
        <v>0</v>
      </c>
      <c r="P17" t="str">
        <f t="shared" si="1"/>
        <v>Male</v>
      </c>
    </row>
    <row r="18" spans="1:16" x14ac:dyDescent="0.2">
      <c r="A18" t="s">
        <v>32</v>
      </c>
      <c r="B18">
        <v>25</v>
      </c>
      <c r="C18">
        <v>0.625</v>
      </c>
      <c r="D18">
        <v>19</v>
      </c>
      <c r="E18">
        <v>0.47499999999999998</v>
      </c>
      <c r="F18">
        <v>7</v>
      </c>
      <c r="G18">
        <v>6</v>
      </c>
      <c r="H18">
        <v>8</v>
      </c>
      <c r="I18">
        <v>7</v>
      </c>
      <c r="J18">
        <v>2.8571428571428599</v>
      </c>
      <c r="K18">
        <v>2.8333333333333299</v>
      </c>
      <c r="L18">
        <v>5.4</v>
      </c>
      <c r="M18">
        <f t="shared" si="0"/>
        <v>3.6968253968253966</v>
      </c>
      <c r="N18">
        <v>26</v>
      </c>
      <c r="O18">
        <v>1</v>
      </c>
      <c r="P18" t="str">
        <f t="shared" si="1"/>
        <v>Female</v>
      </c>
    </row>
    <row r="19" spans="1:16" x14ac:dyDescent="0.2">
      <c r="A19" t="s">
        <v>33</v>
      </c>
      <c r="B19">
        <v>25</v>
      </c>
      <c r="C19">
        <v>0.625</v>
      </c>
      <c r="D19">
        <v>23</v>
      </c>
      <c r="E19">
        <v>0.57499999999999996</v>
      </c>
      <c r="F19">
        <v>5</v>
      </c>
      <c r="G19">
        <v>11</v>
      </c>
      <c r="H19">
        <v>6</v>
      </c>
      <c r="I19">
        <v>7.3333333329999997</v>
      </c>
      <c r="J19">
        <v>5.8571428571428603</v>
      </c>
      <c r="K19">
        <v>4.5</v>
      </c>
      <c r="L19">
        <v>6</v>
      </c>
      <c r="M19">
        <f t="shared" si="0"/>
        <v>5.4523809523809534</v>
      </c>
      <c r="N19">
        <v>43</v>
      </c>
      <c r="O19">
        <v>0</v>
      </c>
      <c r="P19" t="str">
        <f t="shared" si="1"/>
        <v>Male</v>
      </c>
    </row>
    <row r="20" spans="1:16" x14ac:dyDescent="0.2">
      <c r="A20" t="s">
        <v>34</v>
      </c>
      <c r="B20">
        <v>30</v>
      </c>
      <c r="C20">
        <v>0.75</v>
      </c>
      <c r="D20">
        <v>20</v>
      </c>
      <c r="E20">
        <v>0.5</v>
      </c>
      <c r="F20">
        <v>5</v>
      </c>
      <c r="G20">
        <v>8</v>
      </c>
      <c r="H20">
        <v>6</v>
      </c>
      <c r="I20">
        <v>6.3333333329999997</v>
      </c>
      <c r="J20">
        <v>3.8571428571428599</v>
      </c>
      <c r="K20">
        <v>3.6666666666666701</v>
      </c>
      <c r="L20">
        <v>7</v>
      </c>
      <c r="M20">
        <f t="shared" si="0"/>
        <v>4.8412698412698427</v>
      </c>
      <c r="N20">
        <v>38</v>
      </c>
      <c r="O20">
        <v>1</v>
      </c>
      <c r="P20" t="str">
        <f t="shared" si="1"/>
        <v>Female</v>
      </c>
    </row>
    <row r="21" spans="1:16" x14ac:dyDescent="0.2">
      <c r="A21" t="s">
        <v>35</v>
      </c>
      <c r="B21">
        <v>24</v>
      </c>
      <c r="C21">
        <v>0.6</v>
      </c>
      <c r="D21">
        <v>22</v>
      </c>
      <c r="E21">
        <v>0.55000000000000004</v>
      </c>
      <c r="F21">
        <v>3</v>
      </c>
      <c r="G21">
        <v>8</v>
      </c>
      <c r="H21">
        <v>5</v>
      </c>
      <c r="I21">
        <v>5.3333333329999997</v>
      </c>
      <c r="J21">
        <v>6.5714285714285703</v>
      </c>
      <c r="K21">
        <v>4</v>
      </c>
      <c r="L21">
        <v>6.8</v>
      </c>
      <c r="M21">
        <f t="shared" si="0"/>
        <v>5.7904761904761903</v>
      </c>
      <c r="N21">
        <v>72</v>
      </c>
      <c r="O21">
        <v>1</v>
      </c>
      <c r="P21" t="str">
        <f t="shared" si="1"/>
        <v>Female</v>
      </c>
    </row>
    <row r="22" spans="1:16" x14ac:dyDescent="0.2">
      <c r="A22" t="s">
        <v>36</v>
      </c>
      <c r="B22">
        <v>24</v>
      </c>
      <c r="C22">
        <v>0.6</v>
      </c>
      <c r="D22">
        <v>26</v>
      </c>
      <c r="E22">
        <v>0.65</v>
      </c>
      <c r="F22">
        <v>8</v>
      </c>
      <c r="G22">
        <v>9</v>
      </c>
      <c r="H22">
        <v>13</v>
      </c>
      <c r="I22">
        <v>10</v>
      </c>
      <c r="J22">
        <v>3.28571428571429</v>
      </c>
      <c r="K22">
        <v>4.8333333333333304</v>
      </c>
      <c r="L22">
        <v>4</v>
      </c>
      <c r="M22">
        <f t="shared" si="0"/>
        <v>4.0396825396825404</v>
      </c>
      <c r="N22">
        <v>49</v>
      </c>
      <c r="O22">
        <v>0</v>
      </c>
      <c r="P22" t="str">
        <f t="shared" si="1"/>
        <v>Male</v>
      </c>
    </row>
    <row r="23" spans="1:16" x14ac:dyDescent="0.2">
      <c r="A23" t="s">
        <v>37</v>
      </c>
      <c r="B23">
        <v>19</v>
      </c>
      <c r="C23">
        <v>0.47499999999999998</v>
      </c>
      <c r="D23">
        <v>28</v>
      </c>
      <c r="E23">
        <v>0.7</v>
      </c>
      <c r="F23">
        <v>0</v>
      </c>
      <c r="G23">
        <v>0</v>
      </c>
      <c r="H23">
        <v>3</v>
      </c>
      <c r="I23">
        <v>1</v>
      </c>
      <c r="J23">
        <v>5.8571428571428603</v>
      </c>
      <c r="K23">
        <v>5.5</v>
      </c>
      <c r="L23">
        <v>6.8</v>
      </c>
      <c r="M23">
        <f t="shared" si="0"/>
        <v>6.052380952380954</v>
      </c>
      <c r="N23">
        <v>75</v>
      </c>
      <c r="O23">
        <v>1</v>
      </c>
      <c r="P23" t="str">
        <f t="shared" si="1"/>
        <v>Female</v>
      </c>
    </row>
    <row r="24" spans="1:16" x14ac:dyDescent="0.2">
      <c r="A24" t="s">
        <v>38</v>
      </c>
      <c r="B24">
        <v>33</v>
      </c>
      <c r="C24">
        <v>0.82499999999999996</v>
      </c>
      <c r="D24">
        <v>24</v>
      </c>
      <c r="E24">
        <v>0.6</v>
      </c>
      <c r="F24">
        <v>8</v>
      </c>
      <c r="G24">
        <v>7</v>
      </c>
      <c r="H24">
        <v>12</v>
      </c>
      <c r="I24">
        <v>9</v>
      </c>
      <c r="J24">
        <v>4.8571428571428603</v>
      </c>
      <c r="K24">
        <v>4.5</v>
      </c>
      <c r="L24">
        <v>6.8</v>
      </c>
      <c r="M24">
        <f t="shared" si="0"/>
        <v>5.385714285714287</v>
      </c>
      <c r="N24">
        <v>28</v>
      </c>
      <c r="O24">
        <v>1</v>
      </c>
      <c r="P24" t="str">
        <f t="shared" si="1"/>
        <v>Female</v>
      </c>
    </row>
    <row r="25" spans="1:16" x14ac:dyDescent="0.2">
      <c r="A25" t="s">
        <v>39</v>
      </c>
      <c r="B25">
        <v>30</v>
      </c>
      <c r="C25">
        <v>0.75</v>
      </c>
      <c r="D25">
        <v>21</v>
      </c>
      <c r="E25">
        <v>0.52500000000000002</v>
      </c>
      <c r="F25">
        <v>14</v>
      </c>
      <c r="G25">
        <v>17</v>
      </c>
      <c r="H25">
        <v>14</v>
      </c>
      <c r="I25">
        <v>15</v>
      </c>
      <c r="J25">
        <v>3.8571428571428599</v>
      </c>
      <c r="K25">
        <v>2.3333333333333299</v>
      </c>
      <c r="L25">
        <v>5.4</v>
      </c>
      <c r="M25">
        <f t="shared" si="0"/>
        <v>3.8634920634920635</v>
      </c>
      <c r="N25">
        <v>31</v>
      </c>
      <c r="O25">
        <v>0</v>
      </c>
      <c r="P25" t="str">
        <f t="shared" si="1"/>
        <v>Male</v>
      </c>
    </row>
    <row r="26" spans="1:16" x14ac:dyDescent="0.2">
      <c r="A26" t="s">
        <v>40</v>
      </c>
      <c r="B26">
        <v>26</v>
      </c>
      <c r="C26">
        <v>0.65</v>
      </c>
      <c r="D26">
        <v>23</v>
      </c>
      <c r="E26">
        <v>0.57499999999999996</v>
      </c>
      <c r="F26">
        <v>4</v>
      </c>
      <c r="G26">
        <v>12</v>
      </c>
      <c r="H26">
        <v>8</v>
      </c>
      <c r="I26">
        <v>8</v>
      </c>
      <c r="J26">
        <v>5.4285714285714297</v>
      </c>
      <c r="K26">
        <v>5.8333333333333304</v>
      </c>
      <c r="L26">
        <v>7</v>
      </c>
      <c r="M26">
        <f t="shared" si="0"/>
        <v>6.0873015873015861</v>
      </c>
      <c r="N26">
        <v>22</v>
      </c>
      <c r="O26">
        <v>1</v>
      </c>
      <c r="P26" t="str">
        <f t="shared" si="1"/>
        <v>Female</v>
      </c>
    </row>
    <row r="27" spans="1:16" x14ac:dyDescent="0.2">
      <c r="A27" t="s">
        <v>41</v>
      </c>
      <c r="B27">
        <v>20</v>
      </c>
      <c r="C27">
        <v>0.5</v>
      </c>
      <c r="D27">
        <v>26</v>
      </c>
      <c r="E27">
        <v>0.65</v>
      </c>
      <c r="F27">
        <v>0</v>
      </c>
      <c r="G27">
        <v>2</v>
      </c>
      <c r="H27">
        <v>1</v>
      </c>
      <c r="I27">
        <v>1</v>
      </c>
      <c r="J27">
        <v>4.28571428571429</v>
      </c>
      <c r="K27">
        <v>4.5</v>
      </c>
      <c r="L27">
        <v>4.8</v>
      </c>
      <c r="M27">
        <f t="shared" si="0"/>
        <v>4.5285714285714294</v>
      </c>
      <c r="N27">
        <v>43</v>
      </c>
      <c r="O27">
        <v>1</v>
      </c>
      <c r="P27" t="str">
        <f t="shared" si="1"/>
        <v>Female</v>
      </c>
    </row>
    <row r="28" spans="1:16" x14ac:dyDescent="0.2">
      <c r="A28" t="s">
        <v>42</v>
      </c>
      <c r="B28">
        <v>24</v>
      </c>
      <c r="C28">
        <v>0.6</v>
      </c>
      <c r="D28">
        <v>20</v>
      </c>
      <c r="E28">
        <v>0.5</v>
      </c>
      <c r="F28">
        <v>5</v>
      </c>
      <c r="G28">
        <v>6</v>
      </c>
      <c r="H28">
        <v>6</v>
      </c>
      <c r="I28">
        <v>5.6666666670000003</v>
      </c>
      <c r="J28">
        <v>4.8571428571428603</v>
      </c>
      <c r="K28">
        <v>2.5</v>
      </c>
      <c r="L28">
        <v>4.2</v>
      </c>
      <c r="M28">
        <f t="shared" si="0"/>
        <v>3.8523809523809533</v>
      </c>
      <c r="N28">
        <v>48</v>
      </c>
      <c r="O28">
        <v>1</v>
      </c>
      <c r="P28" t="str">
        <f t="shared" si="1"/>
        <v>Female</v>
      </c>
    </row>
    <row r="29" spans="1:16" x14ac:dyDescent="0.2">
      <c r="A29" t="s">
        <v>43</v>
      </c>
      <c r="B29">
        <v>30</v>
      </c>
      <c r="C29">
        <v>0.75</v>
      </c>
      <c r="D29">
        <v>25</v>
      </c>
      <c r="E29">
        <v>0.625</v>
      </c>
      <c r="F29">
        <v>9</v>
      </c>
      <c r="G29">
        <v>9</v>
      </c>
      <c r="H29">
        <v>8</v>
      </c>
      <c r="I29">
        <v>8.6666666669999994</v>
      </c>
      <c r="J29">
        <v>3.4285714285714302</v>
      </c>
      <c r="K29">
        <v>5.5</v>
      </c>
      <c r="L29">
        <v>7</v>
      </c>
      <c r="M29">
        <f t="shared" si="0"/>
        <v>5.3095238095238102</v>
      </c>
      <c r="N29">
        <v>26</v>
      </c>
      <c r="O29">
        <v>0</v>
      </c>
      <c r="P29" t="str">
        <f t="shared" si="1"/>
        <v>Male</v>
      </c>
    </row>
    <row r="30" spans="1:16" x14ac:dyDescent="0.2">
      <c r="A30" t="s">
        <v>44</v>
      </c>
      <c r="B30">
        <v>22</v>
      </c>
      <c r="C30">
        <v>0.55000000000000004</v>
      </c>
      <c r="D30">
        <v>20</v>
      </c>
      <c r="E30">
        <v>0.5</v>
      </c>
      <c r="F30">
        <v>10</v>
      </c>
      <c r="G30">
        <v>13</v>
      </c>
      <c r="H30">
        <v>15</v>
      </c>
      <c r="I30">
        <v>12.66666667</v>
      </c>
      <c r="J30">
        <v>6</v>
      </c>
      <c r="K30">
        <v>1.8333333333333299</v>
      </c>
      <c r="L30">
        <v>7</v>
      </c>
      <c r="M30">
        <f t="shared" si="0"/>
        <v>4.9444444444444438</v>
      </c>
      <c r="N30">
        <v>64</v>
      </c>
      <c r="O30">
        <v>1</v>
      </c>
      <c r="P30" t="str">
        <f t="shared" si="1"/>
        <v>Female</v>
      </c>
    </row>
    <row r="31" spans="1:16" x14ac:dyDescent="0.2">
      <c r="A31" t="s">
        <v>45</v>
      </c>
      <c r="B31">
        <v>19</v>
      </c>
      <c r="C31">
        <v>0.47499999999999998</v>
      </c>
      <c r="D31">
        <v>21</v>
      </c>
      <c r="E31">
        <v>0.52500000000000002</v>
      </c>
      <c r="F31">
        <v>8</v>
      </c>
      <c r="G31">
        <v>7</v>
      </c>
      <c r="H31">
        <v>8</v>
      </c>
      <c r="I31">
        <v>7.6666666670000003</v>
      </c>
      <c r="J31">
        <v>2.4285714285714302</v>
      </c>
      <c r="K31">
        <v>4.1666666666666696</v>
      </c>
      <c r="L31">
        <v>6.2</v>
      </c>
      <c r="M31">
        <f t="shared" si="0"/>
        <v>4.2650793650793668</v>
      </c>
      <c r="N31">
        <v>24</v>
      </c>
      <c r="O31">
        <v>0</v>
      </c>
      <c r="P31" t="str">
        <f t="shared" si="1"/>
        <v>Male</v>
      </c>
    </row>
    <row r="32" spans="1:16" x14ac:dyDescent="0.2">
      <c r="A32" t="s">
        <v>46</v>
      </c>
      <c r="B32">
        <v>33</v>
      </c>
      <c r="C32">
        <v>0.82499999999999996</v>
      </c>
      <c r="D32">
        <v>20</v>
      </c>
      <c r="E32">
        <v>0.5</v>
      </c>
      <c r="F32">
        <v>10</v>
      </c>
      <c r="G32">
        <v>7</v>
      </c>
      <c r="H32">
        <v>9</v>
      </c>
      <c r="I32">
        <v>8.6666666669999994</v>
      </c>
      <c r="J32">
        <v>5.28571428571429</v>
      </c>
      <c r="K32">
        <v>4.5</v>
      </c>
      <c r="L32">
        <v>4.8</v>
      </c>
      <c r="M32">
        <f t="shared" si="0"/>
        <v>4.8619047619047633</v>
      </c>
      <c r="N32">
        <v>21</v>
      </c>
      <c r="O32">
        <v>0</v>
      </c>
      <c r="P32" t="str">
        <f t="shared" si="1"/>
        <v>Male</v>
      </c>
    </row>
    <row r="33" spans="1:19" x14ac:dyDescent="0.2">
      <c r="A33" t="s">
        <v>48</v>
      </c>
      <c r="B33">
        <v>27</v>
      </c>
      <c r="C33">
        <v>0.67500000000000004</v>
      </c>
      <c r="D33">
        <v>29</v>
      </c>
      <c r="E33">
        <v>0.72499999999999998</v>
      </c>
      <c r="F33">
        <v>7</v>
      </c>
      <c r="G33">
        <v>9</v>
      </c>
      <c r="H33">
        <v>7</v>
      </c>
      <c r="I33">
        <v>7.6666666670000003</v>
      </c>
      <c r="J33">
        <v>4.1428571428571397</v>
      </c>
      <c r="K33">
        <v>2.5</v>
      </c>
      <c r="L33">
        <v>5.2</v>
      </c>
      <c r="M33">
        <f t="shared" si="0"/>
        <v>3.9476190476190465</v>
      </c>
      <c r="N33">
        <v>69</v>
      </c>
      <c r="O33">
        <v>1</v>
      </c>
      <c r="P33" t="str">
        <f t="shared" si="1"/>
        <v>Female</v>
      </c>
    </row>
    <row r="34" spans="1:19" x14ac:dyDescent="0.2">
      <c r="A34" t="s">
        <v>49</v>
      </c>
      <c r="B34">
        <v>35</v>
      </c>
      <c r="C34">
        <v>0.875</v>
      </c>
      <c r="D34">
        <v>26</v>
      </c>
      <c r="E34">
        <v>0.65</v>
      </c>
      <c r="F34">
        <v>11</v>
      </c>
      <c r="G34">
        <v>12</v>
      </c>
      <c r="H34">
        <v>14</v>
      </c>
      <c r="I34">
        <v>12.33333333</v>
      </c>
      <c r="J34">
        <v>6.1428571428571397</v>
      </c>
      <c r="K34">
        <v>5.3333333333333304</v>
      </c>
      <c r="L34">
        <v>7</v>
      </c>
      <c r="M34">
        <f t="shared" ref="M34:M65" si="2">AVERAGE(J34:L34)</f>
        <v>6.1587301587301573</v>
      </c>
      <c r="N34">
        <v>31</v>
      </c>
      <c r="O34">
        <v>1</v>
      </c>
      <c r="P34" t="str">
        <f t="shared" ref="P34:P60" si="3">IF(O34=0, "Male", "Female")</f>
        <v>Female</v>
      </c>
    </row>
    <row r="35" spans="1:19" x14ac:dyDescent="0.2">
      <c r="A35" t="s">
        <v>50</v>
      </c>
      <c r="B35">
        <v>19</v>
      </c>
      <c r="C35">
        <v>0.47499999999999998</v>
      </c>
      <c r="D35">
        <v>20</v>
      </c>
      <c r="E35">
        <v>0.5</v>
      </c>
      <c r="F35">
        <v>7</v>
      </c>
      <c r="G35">
        <v>8</v>
      </c>
      <c r="H35">
        <v>8</v>
      </c>
      <c r="I35">
        <v>7.6666666670000003</v>
      </c>
      <c r="J35">
        <v>5.5714285714285703</v>
      </c>
      <c r="K35">
        <v>3.6666666666666701</v>
      </c>
      <c r="L35">
        <v>5.6</v>
      </c>
      <c r="M35">
        <f t="shared" si="2"/>
        <v>4.9460317460317471</v>
      </c>
      <c r="N35">
        <v>34</v>
      </c>
      <c r="O35">
        <v>0</v>
      </c>
      <c r="P35" t="str">
        <f t="shared" si="3"/>
        <v>Male</v>
      </c>
    </row>
    <row r="36" spans="1:19" x14ac:dyDescent="0.2">
      <c r="A36" t="s">
        <v>51</v>
      </c>
      <c r="B36">
        <v>34</v>
      </c>
      <c r="C36">
        <v>0.85</v>
      </c>
      <c r="D36">
        <v>35</v>
      </c>
      <c r="E36">
        <v>0.875</v>
      </c>
      <c r="F36">
        <v>13</v>
      </c>
      <c r="G36">
        <v>16</v>
      </c>
      <c r="H36">
        <v>14</v>
      </c>
      <c r="I36">
        <v>14.33333333</v>
      </c>
      <c r="J36">
        <v>4.71428571428571</v>
      </c>
      <c r="K36">
        <v>5</v>
      </c>
      <c r="L36">
        <v>5.8</v>
      </c>
      <c r="M36">
        <f t="shared" si="2"/>
        <v>5.1714285714285699</v>
      </c>
      <c r="N36">
        <v>35</v>
      </c>
      <c r="O36">
        <v>0</v>
      </c>
      <c r="P36" t="str">
        <f t="shared" si="3"/>
        <v>Male</v>
      </c>
    </row>
    <row r="37" spans="1:19" x14ac:dyDescent="0.2">
      <c r="A37" t="s">
        <v>52</v>
      </c>
      <c r="B37">
        <v>30</v>
      </c>
      <c r="C37">
        <v>0.75</v>
      </c>
      <c r="D37">
        <v>20</v>
      </c>
      <c r="E37">
        <v>0.5</v>
      </c>
      <c r="F37">
        <v>10</v>
      </c>
      <c r="G37">
        <v>9</v>
      </c>
      <c r="H37">
        <v>6</v>
      </c>
      <c r="I37">
        <v>8.3333333330000006</v>
      </c>
      <c r="J37">
        <v>4</v>
      </c>
      <c r="K37">
        <v>2.1666666666666701</v>
      </c>
      <c r="L37">
        <v>6</v>
      </c>
      <c r="M37">
        <f t="shared" si="2"/>
        <v>4.0555555555555562</v>
      </c>
      <c r="N37">
        <v>21</v>
      </c>
      <c r="O37">
        <v>1</v>
      </c>
      <c r="P37" t="str">
        <f t="shared" si="3"/>
        <v>Female</v>
      </c>
    </row>
    <row r="38" spans="1:19" x14ac:dyDescent="0.2">
      <c r="A38" t="s">
        <v>53</v>
      </c>
      <c r="B38">
        <v>35</v>
      </c>
      <c r="C38">
        <v>0.875</v>
      </c>
      <c r="D38">
        <v>21</v>
      </c>
      <c r="E38">
        <v>0.52500000000000002</v>
      </c>
      <c r="F38">
        <v>7</v>
      </c>
      <c r="G38">
        <v>10</v>
      </c>
      <c r="H38">
        <v>11</v>
      </c>
      <c r="I38">
        <v>9.3333333330000006</v>
      </c>
      <c r="J38">
        <v>6.71428571428571</v>
      </c>
      <c r="K38">
        <v>4.8333333333333304</v>
      </c>
      <c r="L38">
        <v>6.8</v>
      </c>
      <c r="M38">
        <f t="shared" si="2"/>
        <v>6.1158730158730137</v>
      </c>
      <c r="N38">
        <v>40</v>
      </c>
      <c r="O38">
        <v>0</v>
      </c>
      <c r="P38" t="str">
        <f t="shared" si="3"/>
        <v>Male</v>
      </c>
    </row>
    <row r="39" spans="1:19" x14ac:dyDescent="0.2">
      <c r="A39" t="s">
        <v>55</v>
      </c>
      <c r="B39">
        <v>33</v>
      </c>
      <c r="C39">
        <v>0.82499999999999996</v>
      </c>
      <c r="D39">
        <v>27</v>
      </c>
      <c r="E39">
        <v>0.67500000000000004</v>
      </c>
      <c r="F39">
        <v>6</v>
      </c>
      <c r="G39">
        <v>10</v>
      </c>
      <c r="H39">
        <v>9</v>
      </c>
      <c r="I39">
        <v>8.3333333330000006</v>
      </c>
      <c r="J39">
        <v>4.8571428571428603</v>
      </c>
      <c r="K39">
        <v>3</v>
      </c>
      <c r="L39">
        <v>5.2</v>
      </c>
      <c r="M39">
        <f t="shared" si="2"/>
        <v>4.3523809523809538</v>
      </c>
      <c r="N39">
        <v>30</v>
      </c>
      <c r="O39">
        <v>1</v>
      </c>
      <c r="P39" t="str">
        <f t="shared" si="3"/>
        <v>Female</v>
      </c>
    </row>
    <row r="40" spans="1:19" x14ac:dyDescent="0.2">
      <c r="A40" t="s">
        <v>56</v>
      </c>
      <c r="B40">
        <v>31</v>
      </c>
      <c r="C40">
        <v>0.77500000000000002</v>
      </c>
      <c r="D40">
        <v>26</v>
      </c>
      <c r="E40">
        <v>0.65</v>
      </c>
      <c r="F40">
        <v>5</v>
      </c>
      <c r="G40">
        <v>6</v>
      </c>
      <c r="H40">
        <v>5</v>
      </c>
      <c r="I40">
        <v>5.3333333329999997</v>
      </c>
      <c r="J40">
        <v>4.5714285714285703</v>
      </c>
      <c r="K40">
        <v>4.3333333333333304</v>
      </c>
      <c r="L40">
        <v>5.4</v>
      </c>
      <c r="M40">
        <f t="shared" si="2"/>
        <v>4.7682539682539673</v>
      </c>
      <c r="N40">
        <v>22</v>
      </c>
      <c r="O40">
        <v>1</v>
      </c>
      <c r="P40" t="str">
        <f t="shared" si="3"/>
        <v>Female</v>
      </c>
    </row>
    <row r="41" spans="1:19" x14ac:dyDescent="0.2">
      <c r="A41" t="s">
        <v>57</v>
      </c>
      <c r="B41">
        <v>32</v>
      </c>
      <c r="C41">
        <v>0.8</v>
      </c>
      <c r="D41">
        <v>20</v>
      </c>
      <c r="E41">
        <v>0.5</v>
      </c>
      <c r="F41">
        <v>16</v>
      </c>
      <c r="G41">
        <v>14</v>
      </c>
      <c r="H41">
        <v>13</v>
      </c>
      <c r="I41">
        <v>14.33333333</v>
      </c>
      <c r="J41">
        <v>2.71428571428571</v>
      </c>
      <c r="K41">
        <v>2.5</v>
      </c>
      <c r="L41">
        <v>5.4</v>
      </c>
      <c r="M41">
        <f t="shared" si="2"/>
        <v>3.5380952380952366</v>
      </c>
      <c r="N41">
        <v>31</v>
      </c>
      <c r="O41">
        <v>0</v>
      </c>
      <c r="P41" t="str">
        <f t="shared" si="3"/>
        <v>Male</v>
      </c>
    </row>
    <row r="42" spans="1:19" x14ac:dyDescent="0.2">
      <c r="A42" t="s">
        <v>58</v>
      </c>
      <c r="B42">
        <v>24</v>
      </c>
      <c r="C42">
        <v>0.6</v>
      </c>
      <c r="D42">
        <v>27</v>
      </c>
      <c r="E42">
        <v>0.67500000000000004</v>
      </c>
      <c r="F42">
        <v>8</v>
      </c>
      <c r="G42">
        <v>5</v>
      </c>
      <c r="H42">
        <v>8</v>
      </c>
      <c r="I42">
        <v>7</v>
      </c>
      <c r="J42">
        <v>1.8571428571428601</v>
      </c>
      <c r="K42">
        <v>4</v>
      </c>
      <c r="L42">
        <v>3.4</v>
      </c>
      <c r="M42">
        <f t="shared" si="2"/>
        <v>3.0857142857142867</v>
      </c>
      <c r="N42">
        <v>36</v>
      </c>
      <c r="O42">
        <v>0</v>
      </c>
      <c r="P42" t="str">
        <f t="shared" si="3"/>
        <v>Male</v>
      </c>
    </row>
    <row r="43" spans="1:19" x14ac:dyDescent="0.2">
      <c r="A43" t="s">
        <v>59</v>
      </c>
      <c r="B43">
        <v>21</v>
      </c>
      <c r="C43">
        <v>0.52500000000000002</v>
      </c>
      <c r="D43">
        <v>23</v>
      </c>
      <c r="E43">
        <v>0.57499999999999996</v>
      </c>
      <c r="F43">
        <v>5</v>
      </c>
      <c r="G43">
        <v>9</v>
      </c>
      <c r="H43">
        <v>7</v>
      </c>
      <c r="I43">
        <v>7</v>
      </c>
      <c r="J43">
        <v>1.5714285714285701</v>
      </c>
      <c r="K43">
        <v>1</v>
      </c>
      <c r="L43">
        <v>2.4</v>
      </c>
      <c r="M43">
        <f t="shared" si="2"/>
        <v>1.6571428571428566</v>
      </c>
      <c r="N43">
        <v>26</v>
      </c>
      <c r="O43">
        <v>1</v>
      </c>
      <c r="P43" t="str">
        <f t="shared" si="3"/>
        <v>Female</v>
      </c>
    </row>
    <row r="44" spans="1:19" ht="16" x14ac:dyDescent="0.25">
      <c r="A44" t="s">
        <v>60</v>
      </c>
      <c r="B44">
        <v>29</v>
      </c>
      <c r="C44">
        <v>0.72499999999999998</v>
      </c>
      <c r="D44">
        <v>17</v>
      </c>
      <c r="E44">
        <v>0.42499999999999999</v>
      </c>
      <c r="F44">
        <v>11</v>
      </c>
      <c r="G44">
        <v>7</v>
      </c>
      <c r="H44">
        <v>8</v>
      </c>
      <c r="I44">
        <v>8.6666666669999994</v>
      </c>
      <c r="J44">
        <v>5.4285714285714297</v>
      </c>
      <c r="K44">
        <v>2.6666666666666701</v>
      </c>
      <c r="L44">
        <v>6</v>
      </c>
      <c r="M44">
        <f t="shared" si="2"/>
        <v>4.6984126984127004</v>
      </c>
      <c r="N44">
        <v>68</v>
      </c>
      <c r="O44">
        <v>1</v>
      </c>
      <c r="P44" t="str">
        <f t="shared" si="3"/>
        <v>Female</v>
      </c>
      <c r="S44" s="5"/>
    </row>
    <row r="45" spans="1:19" x14ac:dyDescent="0.2">
      <c r="A45" t="s">
        <v>61</v>
      </c>
      <c r="B45">
        <v>22</v>
      </c>
      <c r="C45">
        <v>0.55000000000000004</v>
      </c>
      <c r="D45">
        <v>21</v>
      </c>
      <c r="E45">
        <v>0.52500000000000002</v>
      </c>
      <c r="F45">
        <v>11</v>
      </c>
      <c r="G45">
        <v>10</v>
      </c>
      <c r="H45">
        <v>11</v>
      </c>
      <c r="I45">
        <v>10.66666667</v>
      </c>
      <c r="J45">
        <v>6.5714285714285703</v>
      </c>
      <c r="K45">
        <v>4</v>
      </c>
      <c r="L45">
        <v>7</v>
      </c>
      <c r="M45">
        <f t="shared" si="2"/>
        <v>5.8571428571428568</v>
      </c>
      <c r="N45">
        <v>29</v>
      </c>
      <c r="O45">
        <v>1</v>
      </c>
      <c r="P45" t="str">
        <f t="shared" si="3"/>
        <v>Female</v>
      </c>
    </row>
    <row r="46" spans="1:19" x14ac:dyDescent="0.2">
      <c r="A46" t="s">
        <v>62</v>
      </c>
      <c r="B46">
        <v>26</v>
      </c>
      <c r="C46">
        <v>0.65</v>
      </c>
      <c r="D46">
        <v>20</v>
      </c>
      <c r="E46">
        <v>0.5</v>
      </c>
      <c r="F46">
        <v>13</v>
      </c>
      <c r="G46">
        <v>17</v>
      </c>
      <c r="H46">
        <v>12</v>
      </c>
      <c r="I46">
        <v>14</v>
      </c>
      <c r="J46">
        <v>3.5714285714285698</v>
      </c>
      <c r="K46">
        <v>2.5</v>
      </c>
      <c r="L46">
        <v>5.2</v>
      </c>
      <c r="M46">
        <f t="shared" si="2"/>
        <v>3.7571428571428562</v>
      </c>
      <c r="N46">
        <v>45</v>
      </c>
      <c r="O46">
        <v>0</v>
      </c>
      <c r="P46" t="str">
        <f t="shared" si="3"/>
        <v>Male</v>
      </c>
    </row>
    <row r="47" spans="1:19" x14ac:dyDescent="0.2">
      <c r="A47" t="s">
        <v>63</v>
      </c>
      <c r="B47">
        <v>20</v>
      </c>
      <c r="C47">
        <v>0.5</v>
      </c>
      <c r="D47">
        <v>23</v>
      </c>
      <c r="E47">
        <v>0.57499999999999996</v>
      </c>
      <c r="F47">
        <v>3</v>
      </c>
      <c r="G47">
        <v>9</v>
      </c>
      <c r="H47">
        <v>8</v>
      </c>
      <c r="I47">
        <v>6.6666666670000003</v>
      </c>
      <c r="J47">
        <v>4.4285714285714297</v>
      </c>
      <c r="K47">
        <v>4</v>
      </c>
      <c r="L47">
        <v>4</v>
      </c>
      <c r="M47">
        <f t="shared" si="2"/>
        <v>4.1428571428571432</v>
      </c>
      <c r="N47">
        <v>20</v>
      </c>
      <c r="O47">
        <v>1</v>
      </c>
      <c r="P47" t="str">
        <f t="shared" si="3"/>
        <v>Female</v>
      </c>
    </row>
    <row r="48" spans="1:19" x14ac:dyDescent="0.2">
      <c r="A48" t="s">
        <v>64</v>
      </c>
      <c r="B48">
        <v>34</v>
      </c>
      <c r="C48">
        <v>0.85</v>
      </c>
      <c r="D48">
        <v>22</v>
      </c>
      <c r="E48">
        <v>0.55000000000000004</v>
      </c>
      <c r="F48">
        <v>7</v>
      </c>
      <c r="G48">
        <v>10</v>
      </c>
      <c r="H48">
        <v>7</v>
      </c>
      <c r="I48">
        <v>8</v>
      </c>
      <c r="J48">
        <v>4.8571428571428603</v>
      </c>
      <c r="K48">
        <v>3.3333333333333299</v>
      </c>
      <c r="L48">
        <v>4.8</v>
      </c>
      <c r="M48">
        <f t="shared" si="2"/>
        <v>4.3301587301587299</v>
      </c>
      <c r="N48">
        <v>25</v>
      </c>
      <c r="O48">
        <v>0</v>
      </c>
      <c r="P48" t="str">
        <f t="shared" si="3"/>
        <v>Male</v>
      </c>
    </row>
    <row r="49" spans="1:16" x14ac:dyDescent="0.2">
      <c r="A49" t="s">
        <v>65</v>
      </c>
      <c r="B49">
        <v>31</v>
      </c>
      <c r="C49">
        <v>0.77500000000000002</v>
      </c>
      <c r="D49">
        <v>16</v>
      </c>
      <c r="E49">
        <v>0.4</v>
      </c>
      <c r="F49">
        <v>8</v>
      </c>
      <c r="G49">
        <v>12</v>
      </c>
      <c r="H49">
        <v>9</v>
      </c>
      <c r="I49">
        <v>9.6666666669999994</v>
      </c>
      <c r="J49">
        <v>5.5714285714285703</v>
      </c>
      <c r="K49">
        <v>3.5</v>
      </c>
      <c r="L49">
        <v>6</v>
      </c>
      <c r="M49">
        <f t="shared" si="2"/>
        <v>5.0238095238095228</v>
      </c>
      <c r="N49">
        <v>21</v>
      </c>
      <c r="O49">
        <v>1</v>
      </c>
      <c r="P49" t="str">
        <f t="shared" si="3"/>
        <v>Female</v>
      </c>
    </row>
    <row r="50" spans="1:16" x14ac:dyDescent="0.2">
      <c r="A50" t="s">
        <v>66</v>
      </c>
      <c r="B50">
        <v>31</v>
      </c>
      <c r="C50">
        <v>0.77500000000000002</v>
      </c>
      <c r="D50">
        <v>25</v>
      </c>
      <c r="E50">
        <v>0.625</v>
      </c>
      <c r="F50">
        <v>8</v>
      </c>
      <c r="G50">
        <v>9</v>
      </c>
      <c r="H50">
        <v>12</v>
      </c>
      <c r="I50">
        <v>9.6666666669999994</v>
      </c>
      <c r="J50">
        <v>2.5714285714285698</v>
      </c>
      <c r="K50">
        <v>2.5</v>
      </c>
      <c r="L50">
        <v>5.8</v>
      </c>
      <c r="M50">
        <f t="shared" si="2"/>
        <v>3.6238095238095234</v>
      </c>
      <c r="N50">
        <v>18</v>
      </c>
      <c r="O50">
        <v>1</v>
      </c>
      <c r="P50" t="str">
        <f t="shared" si="3"/>
        <v>Female</v>
      </c>
    </row>
    <row r="51" spans="1:16" x14ac:dyDescent="0.2">
      <c r="A51" t="s">
        <v>67</v>
      </c>
      <c r="B51">
        <v>37</v>
      </c>
      <c r="C51">
        <v>0.92500000000000004</v>
      </c>
      <c r="D51">
        <v>29</v>
      </c>
      <c r="E51">
        <v>0.72499999999999998</v>
      </c>
      <c r="F51">
        <v>14</v>
      </c>
      <c r="G51">
        <v>16</v>
      </c>
      <c r="H51">
        <v>13</v>
      </c>
      <c r="I51">
        <v>14.33333333</v>
      </c>
      <c r="J51">
        <v>3.1428571428571401</v>
      </c>
      <c r="K51">
        <v>4.3333333333333304</v>
      </c>
      <c r="L51">
        <v>4.2</v>
      </c>
      <c r="M51">
        <f t="shared" si="2"/>
        <v>3.8920634920634902</v>
      </c>
      <c r="N51">
        <v>30</v>
      </c>
      <c r="O51">
        <v>1</v>
      </c>
      <c r="P51" t="str">
        <f t="shared" si="3"/>
        <v>Female</v>
      </c>
    </row>
    <row r="52" spans="1:16" x14ac:dyDescent="0.2">
      <c r="A52" t="s">
        <v>68</v>
      </c>
      <c r="B52">
        <v>37</v>
      </c>
      <c r="C52">
        <v>0.92500000000000004</v>
      </c>
      <c r="D52">
        <v>25</v>
      </c>
      <c r="E52">
        <v>0.625</v>
      </c>
      <c r="F52">
        <v>5</v>
      </c>
      <c r="G52">
        <v>7</v>
      </c>
      <c r="H52">
        <v>7</v>
      </c>
      <c r="I52">
        <v>6.3333333329999997</v>
      </c>
      <c r="J52">
        <v>1.8571428571428601</v>
      </c>
      <c r="K52">
        <v>3</v>
      </c>
      <c r="L52">
        <v>5.4</v>
      </c>
      <c r="M52">
        <f t="shared" si="2"/>
        <v>3.4190476190476198</v>
      </c>
      <c r="N52">
        <v>21</v>
      </c>
      <c r="O52">
        <v>1</v>
      </c>
      <c r="P52" t="str">
        <f t="shared" si="3"/>
        <v>Female</v>
      </c>
    </row>
    <row r="53" spans="1:16" x14ac:dyDescent="0.2">
      <c r="A53" t="s">
        <v>69</v>
      </c>
      <c r="B53">
        <v>29</v>
      </c>
      <c r="C53">
        <v>0.72499999999999998</v>
      </c>
      <c r="D53">
        <v>26</v>
      </c>
      <c r="E53">
        <v>0.65</v>
      </c>
      <c r="F53">
        <v>14</v>
      </c>
      <c r="G53">
        <v>13</v>
      </c>
      <c r="H53">
        <v>11</v>
      </c>
      <c r="I53">
        <v>12.66666667</v>
      </c>
      <c r="J53">
        <v>4.8571428571428603</v>
      </c>
      <c r="K53">
        <v>4</v>
      </c>
      <c r="L53">
        <v>4.2</v>
      </c>
      <c r="M53">
        <f t="shared" si="2"/>
        <v>4.3523809523809538</v>
      </c>
      <c r="N53">
        <v>24</v>
      </c>
      <c r="O53">
        <v>1</v>
      </c>
      <c r="P53" t="str">
        <f t="shared" si="3"/>
        <v>Female</v>
      </c>
    </row>
    <row r="54" spans="1:16" x14ac:dyDescent="0.2">
      <c r="A54" t="s">
        <v>70</v>
      </c>
      <c r="B54">
        <v>29</v>
      </c>
      <c r="C54">
        <v>0.72499999999999998</v>
      </c>
      <c r="D54">
        <v>25</v>
      </c>
      <c r="E54">
        <v>0.625</v>
      </c>
      <c r="F54">
        <v>10</v>
      </c>
      <c r="G54">
        <v>7</v>
      </c>
      <c r="H54">
        <v>6</v>
      </c>
      <c r="I54">
        <v>7.6666666670000003</v>
      </c>
      <c r="J54">
        <v>4.5714285714285703</v>
      </c>
      <c r="K54">
        <v>3.5</v>
      </c>
      <c r="L54">
        <v>6</v>
      </c>
      <c r="M54">
        <f t="shared" si="2"/>
        <v>4.6904761904761898</v>
      </c>
      <c r="N54">
        <v>30</v>
      </c>
      <c r="O54">
        <v>1</v>
      </c>
      <c r="P54" t="str">
        <f t="shared" si="3"/>
        <v>Female</v>
      </c>
    </row>
    <row r="55" spans="1:16" x14ac:dyDescent="0.2">
      <c r="A55" t="s">
        <v>71</v>
      </c>
      <c r="B55">
        <v>18</v>
      </c>
      <c r="C55">
        <v>0.45</v>
      </c>
      <c r="D55">
        <v>19</v>
      </c>
      <c r="E55">
        <v>0.47499999999999998</v>
      </c>
      <c r="F55">
        <v>7</v>
      </c>
      <c r="G55">
        <v>9</v>
      </c>
      <c r="H55">
        <v>9</v>
      </c>
      <c r="I55">
        <v>8.3333333330000006</v>
      </c>
      <c r="J55">
        <v>5.28571428571429</v>
      </c>
      <c r="K55">
        <v>5.3333333333333304</v>
      </c>
      <c r="L55">
        <v>5.6</v>
      </c>
      <c r="M55">
        <f t="shared" si="2"/>
        <v>5.4063492063492076</v>
      </c>
      <c r="N55">
        <v>21</v>
      </c>
      <c r="O55">
        <v>1</v>
      </c>
      <c r="P55" t="str">
        <f t="shared" si="3"/>
        <v>Female</v>
      </c>
    </row>
    <row r="56" spans="1:16" x14ac:dyDescent="0.2">
      <c r="A56" t="s">
        <v>72</v>
      </c>
      <c r="B56">
        <v>32</v>
      </c>
      <c r="C56">
        <v>0.8</v>
      </c>
      <c r="D56">
        <v>28</v>
      </c>
      <c r="E56">
        <v>0.7</v>
      </c>
      <c r="F56">
        <v>7</v>
      </c>
      <c r="G56">
        <v>10</v>
      </c>
      <c r="H56">
        <v>10</v>
      </c>
      <c r="I56">
        <v>9</v>
      </c>
      <c r="J56">
        <v>4.8571428571428603</v>
      </c>
      <c r="K56">
        <v>3.5</v>
      </c>
      <c r="L56">
        <v>5.4</v>
      </c>
      <c r="M56">
        <f t="shared" si="2"/>
        <v>4.5857142857142872</v>
      </c>
      <c r="N56">
        <v>28</v>
      </c>
      <c r="O56">
        <v>1</v>
      </c>
      <c r="P56" t="str">
        <f t="shared" si="3"/>
        <v>Female</v>
      </c>
    </row>
    <row r="57" spans="1:16" x14ac:dyDescent="0.2">
      <c r="A57" t="s">
        <v>73</v>
      </c>
      <c r="B57">
        <v>33</v>
      </c>
      <c r="C57">
        <v>0.82499999999999996</v>
      </c>
      <c r="D57">
        <v>29</v>
      </c>
      <c r="E57">
        <v>0.72499999999999998</v>
      </c>
      <c r="F57">
        <v>11</v>
      </c>
      <c r="G57">
        <v>11</v>
      </c>
      <c r="H57">
        <v>9</v>
      </c>
      <c r="I57">
        <v>10.33333333</v>
      </c>
      <c r="J57">
        <v>3.71428571428571</v>
      </c>
      <c r="K57">
        <v>2.3333333333333299</v>
      </c>
      <c r="L57">
        <v>4.5999999999999996</v>
      </c>
      <c r="M57">
        <f t="shared" si="2"/>
        <v>3.5492063492063468</v>
      </c>
      <c r="N57">
        <v>21</v>
      </c>
      <c r="O57">
        <v>1</v>
      </c>
      <c r="P57" t="str">
        <f t="shared" si="3"/>
        <v>Female</v>
      </c>
    </row>
    <row r="58" spans="1:16" x14ac:dyDescent="0.2">
      <c r="A58" t="s">
        <v>74</v>
      </c>
      <c r="B58">
        <v>27</v>
      </c>
      <c r="C58">
        <v>0.67500000000000004</v>
      </c>
      <c r="D58">
        <v>19</v>
      </c>
      <c r="E58">
        <v>0.47499999999999998</v>
      </c>
      <c r="F58">
        <v>13</v>
      </c>
      <c r="G58">
        <v>15</v>
      </c>
      <c r="H58">
        <v>13</v>
      </c>
      <c r="I58">
        <v>13.66666667</v>
      </c>
      <c r="J58">
        <v>5.5714285714285703</v>
      </c>
      <c r="K58">
        <v>4</v>
      </c>
      <c r="L58">
        <v>5.8</v>
      </c>
      <c r="M58">
        <f t="shared" si="2"/>
        <v>5.1238095238095234</v>
      </c>
      <c r="N58">
        <v>27</v>
      </c>
      <c r="O58">
        <v>1</v>
      </c>
      <c r="P58" t="str">
        <f t="shared" si="3"/>
        <v>Female</v>
      </c>
    </row>
    <row r="59" spans="1:16" x14ac:dyDescent="0.2">
      <c r="A59" t="s">
        <v>76</v>
      </c>
      <c r="B59">
        <v>35</v>
      </c>
      <c r="C59">
        <v>0.875</v>
      </c>
      <c r="D59">
        <v>28</v>
      </c>
      <c r="E59">
        <v>0.7</v>
      </c>
      <c r="F59">
        <v>11</v>
      </c>
      <c r="G59">
        <v>15</v>
      </c>
      <c r="H59">
        <v>13</v>
      </c>
      <c r="I59">
        <v>13</v>
      </c>
      <c r="J59">
        <v>5.5714285714285703</v>
      </c>
      <c r="K59">
        <v>3.1666666666666701</v>
      </c>
      <c r="L59">
        <v>6.2</v>
      </c>
      <c r="M59">
        <f t="shared" si="2"/>
        <v>4.9793650793650803</v>
      </c>
      <c r="N59">
        <v>33</v>
      </c>
      <c r="O59">
        <v>0</v>
      </c>
      <c r="P59" t="str">
        <f t="shared" si="3"/>
        <v>Male</v>
      </c>
    </row>
    <row r="60" spans="1:16" x14ac:dyDescent="0.2">
      <c r="A60" t="s">
        <v>77</v>
      </c>
      <c r="B60">
        <v>34</v>
      </c>
      <c r="C60">
        <v>0.85</v>
      </c>
      <c r="D60">
        <v>30</v>
      </c>
      <c r="E60">
        <v>0.75</v>
      </c>
      <c r="F60">
        <v>2</v>
      </c>
      <c r="G60">
        <v>2</v>
      </c>
      <c r="H60">
        <v>1</v>
      </c>
      <c r="I60">
        <v>1.6666666670000001</v>
      </c>
      <c r="J60">
        <v>4.8571428571428603</v>
      </c>
      <c r="K60">
        <v>4</v>
      </c>
      <c r="L60">
        <v>6.4</v>
      </c>
      <c r="M60">
        <f t="shared" si="2"/>
        <v>5.0857142857142872</v>
      </c>
      <c r="N60">
        <v>62</v>
      </c>
      <c r="O60">
        <v>0</v>
      </c>
      <c r="P60" t="str">
        <f t="shared" si="3"/>
        <v>Male</v>
      </c>
    </row>
    <row r="61" spans="1:16" x14ac:dyDescent="0.2">
      <c r="A61" t="s">
        <v>78</v>
      </c>
      <c r="B61">
        <v>32</v>
      </c>
      <c r="C61">
        <v>0.8</v>
      </c>
      <c r="D61">
        <v>20</v>
      </c>
      <c r="E61">
        <v>0.5</v>
      </c>
      <c r="F61">
        <v>14</v>
      </c>
      <c r="G61">
        <v>13</v>
      </c>
      <c r="H61">
        <v>12</v>
      </c>
      <c r="I61">
        <v>13</v>
      </c>
      <c r="J61">
        <v>5.1428571428571397</v>
      </c>
      <c r="K61">
        <v>4.8333333333333304</v>
      </c>
      <c r="L61">
        <v>6.4</v>
      </c>
      <c r="M61">
        <f t="shared" si="2"/>
        <v>5.458730158730158</v>
      </c>
      <c r="N61">
        <v>27</v>
      </c>
      <c r="O61">
        <v>3</v>
      </c>
      <c r="P61" t="s">
        <v>148</v>
      </c>
    </row>
    <row r="62" spans="1:16" x14ac:dyDescent="0.2">
      <c r="A62" t="s">
        <v>81</v>
      </c>
      <c r="B62">
        <v>37</v>
      </c>
      <c r="C62">
        <v>0.92500000000000004</v>
      </c>
      <c r="D62">
        <v>22</v>
      </c>
      <c r="E62">
        <v>0.55000000000000004</v>
      </c>
      <c r="F62">
        <v>5</v>
      </c>
      <c r="G62">
        <v>10</v>
      </c>
      <c r="H62">
        <v>9</v>
      </c>
      <c r="I62">
        <v>8</v>
      </c>
      <c r="J62">
        <v>6.8571428571428603</v>
      </c>
      <c r="K62">
        <v>5.3333333333333304</v>
      </c>
      <c r="L62">
        <v>7</v>
      </c>
      <c r="M62">
        <f t="shared" si="2"/>
        <v>6.3968253968253963</v>
      </c>
      <c r="N62">
        <v>55</v>
      </c>
      <c r="O62">
        <v>1</v>
      </c>
      <c r="P62" t="str">
        <f t="shared" ref="P62:P105" si="4">IF(O62=0, "Male", "Female")</f>
        <v>Female</v>
      </c>
    </row>
    <row r="63" spans="1:16" x14ac:dyDescent="0.2">
      <c r="A63" s="1" t="s">
        <v>82</v>
      </c>
      <c r="B63">
        <v>26</v>
      </c>
      <c r="C63">
        <v>0.65</v>
      </c>
      <c r="D63">
        <v>23</v>
      </c>
      <c r="E63">
        <v>0.57499999999999996</v>
      </c>
      <c r="F63">
        <v>8</v>
      </c>
      <c r="G63">
        <v>9</v>
      </c>
      <c r="H63">
        <v>7</v>
      </c>
      <c r="I63">
        <v>8</v>
      </c>
      <c r="J63">
        <v>5.1428571428571397</v>
      </c>
      <c r="K63">
        <v>5.6666666666666696</v>
      </c>
      <c r="L63">
        <v>5</v>
      </c>
      <c r="M63">
        <f t="shared" si="2"/>
        <v>5.2698412698412698</v>
      </c>
      <c r="N63">
        <v>22</v>
      </c>
      <c r="O63">
        <v>0</v>
      </c>
      <c r="P63" t="str">
        <f t="shared" si="4"/>
        <v>Male</v>
      </c>
    </row>
    <row r="64" spans="1:16" x14ac:dyDescent="0.2">
      <c r="A64" t="s">
        <v>83</v>
      </c>
      <c r="B64">
        <v>35</v>
      </c>
      <c r="C64">
        <v>0.875</v>
      </c>
      <c r="D64">
        <v>30</v>
      </c>
      <c r="E64">
        <v>0.75</v>
      </c>
      <c r="F64">
        <v>10</v>
      </c>
      <c r="G64">
        <v>10</v>
      </c>
      <c r="H64">
        <v>13</v>
      </c>
      <c r="I64">
        <v>11</v>
      </c>
      <c r="J64">
        <v>2.1428571428571401</v>
      </c>
      <c r="K64">
        <v>2.1666666666666701</v>
      </c>
      <c r="L64">
        <v>4.5999999999999996</v>
      </c>
      <c r="M64">
        <f t="shared" si="2"/>
        <v>2.9698412698412699</v>
      </c>
      <c r="N64">
        <v>28</v>
      </c>
      <c r="O64">
        <v>1</v>
      </c>
      <c r="P64" t="str">
        <f t="shared" si="4"/>
        <v>Female</v>
      </c>
    </row>
    <row r="65" spans="1:16" x14ac:dyDescent="0.2">
      <c r="A65" t="s">
        <v>84</v>
      </c>
      <c r="B65">
        <v>27</v>
      </c>
      <c r="C65">
        <v>0.67500000000000004</v>
      </c>
      <c r="D65">
        <v>31</v>
      </c>
      <c r="E65">
        <v>0.77500000000000002</v>
      </c>
      <c r="F65">
        <v>9</v>
      </c>
      <c r="G65">
        <v>10</v>
      </c>
      <c r="H65">
        <v>10</v>
      </c>
      <c r="I65">
        <v>9.6666666669999994</v>
      </c>
      <c r="J65">
        <v>4.5714285714285703</v>
      </c>
      <c r="K65">
        <v>5</v>
      </c>
      <c r="L65">
        <v>4.5999999999999996</v>
      </c>
      <c r="M65">
        <f t="shared" si="2"/>
        <v>4.723809523809523</v>
      </c>
      <c r="N65">
        <v>21</v>
      </c>
      <c r="O65">
        <v>0</v>
      </c>
      <c r="P65" t="str">
        <f t="shared" si="4"/>
        <v>Male</v>
      </c>
    </row>
    <row r="66" spans="1:16" x14ac:dyDescent="0.2">
      <c r="A66" t="s">
        <v>85</v>
      </c>
      <c r="B66">
        <v>28</v>
      </c>
      <c r="C66">
        <v>0.7</v>
      </c>
      <c r="D66">
        <v>21</v>
      </c>
      <c r="E66">
        <v>0.52500000000000002</v>
      </c>
      <c r="F66">
        <v>6</v>
      </c>
      <c r="G66">
        <v>8</v>
      </c>
      <c r="H66">
        <v>7</v>
      </c>
      <c r="I66">
        <v>7</v>
      </c>
      <c r="J66">
        <v>5.4285714285714297</v>
      </c>
      <c r="K66">
        <v>3.6666666666666701</v>
      </c>
      <c r="L66">
        <v>3.6</v>
      </c>
      <c r="M66">
        <f>AVERAGE(J66:L66)</f>
        <v>4.2317460317460336</v>
      </c>
      <c r="N66">
        <v>35</v>
      </c>
      <c r="O66">
        <v>0</v>
      </c>
      <c r="P66" t="str">
        <f t="shared" si="4"/>
        <v>Male</v>
      </c>
    </row>
    <row r="67" spans="1:16" x14ac:dyDescent="0.2">
      <c r="A67" t="s">
        <v>86</v>
      </c>
      <c r="B67">
        <v>34</v>
      </c>
      <c r="C67">
        <v>0.85</v>
      </c>
      <c r="D67">
        <v>24</v>
      </c>
      <c r="E67">
        <v>0.6</v>
      </c>
      <c r="F67">
        <v>9</v>
      </c>
      <c r="G67">
        <v>11</v>
      </c>
      <c r="H67">
        <v>10</v>
      </c>
      <c r="I67">
        <v>10</v>
      </c>
      <c r="J67">
        <v>2.28571428571429</v>
      </c>
      <c r="K67">
        <v>4</v>
      </c>
      <c r="L67">
        <v>5.6</v>
      </c>
      <c r="M67">
        <f t="shared" ref="M67:M113" si="5">AVERAGE(J67:L67)</f>
        <v>3.9619047619047634</v>
      </c>
      <c r="N67">
        <v>30</v>
      </c>
      <c r="O67">
        <v>0</v>
      </c>
      <c r="P67" t="str">
        <f t="shared" si="4"/>
        <v>Male</v>
      </c>
    </row>
    <row r="68" spans="1:16" x14ac:dyDescent="0.2">
      <c r="A68" t="s">
        <v>87</v>
      </c>
      <c r="B68">
        <v>26</v>
      </c>
      <c r="C68">
        <v>0.65</v>
      </c>
      <c r="D68">
        <v>25</v>
      </c>
      <c r="E68">
        <v>0.625</v>
      </c>
      <c r="F68">
        <v>2</v>
      </c>
      <c r="G68">
        <v>3</v>
      </c>
      <c r="H68">
        <v>4</v>
      </c>
      <c r="I68">
        <v>3</v>
      </c>
      <c r="J68">
        <v>5.5714285714285703</v>
      </c>
      <c r="K68">
        <v>5.5</v>
      </c>
      <c r="L68">
        <v>5.4</v>
      </c>
      <c r="M68">
        <f t="shared" si="5"/>
        <v>5.4904761904761896</v>
      </c>
      <c r="N68">
        <v>32</v>
      </c>
      <c r="O68">
        <v>0</v>
      </c>
      <c r="P68" t="str">
        <f t="shared" si="4"/>
        <v>Male</v>
      </c>
    </row>
    <row r="69" spans="1:16" x14ac:dyDescent="0.2">
      <c r="A69" t="s">
        <v>88</v>
      </c>
      <c r="B69">
        <v>28</v>
      </c>
      <c r="C69">
        <v>0.7</v>
      </c>
      <c r="D69">
        <v>28</v>
      </c>
      <c r="E69">
        <v>0.7</v>
      </c>
      <c r="F69">
        <v>7</v>
      </c>
      <c r="G69">
        <v>7</v>
      </c>
      <c r="H69">
        <v>7</v>
      </c>
      <c r="I69">
        <v>7</v>
      </c>
      <c r="J69">
        <v>4</v>
      </c>
      <c r="K69">
        <v>3.1666666666666701</v>
      </c>
      <c r="L69">
        <v>5.6</v>
      </c>
      <c r="M69">
        <f t="shared" si="5"/>
        <v>4.2555555555555564</v>
      </c>
      <c r="N69">
        <v>36</v>
      </c>
      <c r="O69">
        <v>0</v>
      </c>
      <c r="P69" t="str">
        <f t="shared" si="4"/>
        <v>Male</v>
      </c>
    </row>
    <row r="70" spans="1:16" x14ac:dyDescent="0.2">
      <c r="A70" t="s">
        <v>89</v>
      </c>
      <c r="B70">
        <v>25</v>
      </c>
      <c r="C70">
        <v>0.625</v>
      </c>
      <c r="D70">
        <v>16</v>
      </c>
      <c r="E70">
        <v>0.4</v>
      </c>
      <c r="F70">
        <v>5</v>
      </c>
      <c r="G70">
        <v>8</v>
      </c>
      <c r="H70">
        <v>5</v>
      </c>
      <c r="I70">
        <v>6</v>
      </c>
      <c r="J70">
        <v>4.4285714285714297</v>
      </c>
      <c r="K70">
        <v>2.6666666666666701</v>
      </c>
      <c r="L70">
        <v>5.6</v>
      </c>
      <c r="M70">
        <f t="shared" si="5"/>
        <v>4.2317460317460336</v>
      </c>
      <c r="N70">
        <v>44</v>
      </c>
      <c r="O70">
        <v>0</v>
      </c>
      <c r="P70" t="str">
        <f t="shared" si="4"/>
        <v>Male</v>
      </c>
    </row>
    <row r="71" spans="1:16" x14ac:dyDescent="0.2">
      <c r="A71" t="s">
        <v>90</v>
      </c>
      <c r="B71">
        <v>38</v>
      </c>
      <c r="C71">
        <v>0.95</v>
      </c>
      <c r="D71">
        <v>25</v>
      </c>
      <c r="E71">
        <v>0.625</v>
      </c>
      <c r="F71">
        <v>6</v>
      </c>
      <c r="G71">
        <v>6</v>
      </c>
      <c r="H71">
        <v>11</v>
      </c>
      <c r="I71">
        <v>7.6666666670000003</v>
      </c>
      <c r="J71">
        <v>5.4285714285714297</v>
      </c>
      <c r="K71">
        <v>4.6666666666666696</v>
      </c>
      <c r="L71">
        <v>6.6</v>
      </c>
      <c r="M71">
        <f t="shared" si="5"/>
        <v>5.5650793650793657</v>
      </c>
      <c r="N71">
        <v>32</v>
      </c>
      <c r="O71">
        <v>0</v>
      </c>
      <c r="P71" t="str">
        <f t="shared" si="4"/>
        <v>Male</v>
      </c>
    </row>
    <row r="72" spans="1:16" x14ac:dyDescent="0.2">
      <c r="A72" t="s">
        <v>91</v>
      </c>
      <c r="B72">
        <v>35</v>
      </c>
      <c r="C72">
        <v>0.875</v>
      </c>
      <c r="D72">
        <v>32</v>
      </c>
      <c r="E72">
        <v>0.8</v>
      </c>
      <c r="F72">
        <v>14</v>
      </c>
      <c r="G72">
        <v>17</v>
      </c>
      <c r="H72">
        <v>13</v>
      </c>
      <c r="I72">
        <v>14.66666667</v>
      </c>
      <c r="J72">
        <v>7</v>
      </c>
      <c r="K72">
        <v>5.5</v>
      </c>
      <c r="L72">
        <v>6.8</v>
      </c>
      <c r="M72">
        <f t="shared" si="5"/>
        <v>6.4333333333333336</v>
      </c>
      <c r="N72">
        <v>39</v>
      </c>
      <c r="O72">
        <v>1</v>
      </c>
      <c r="P72" t="str">
        <f t="shared" si="4"/>
        <v>Female</v>
      </c>
    </row>
    <row r="73" spans="1:16" x14ac:dyDescent="0.2">
      <c r="A73" t="s">
        <v>92</v>
      </c>
      <c r="B73">
        <v>35</v>
      </c>
      <c r="C73">
        <v>0.875</v>
      </c>
      <c r="D73">
        <v>24</v>
      </c>
      <c r="E73">
        <v>0.6</v>
      </c>
      <c r="F73">
        <v>5</v>
      </c>
      <c r="G73">
        <v>9</v>
      </c>
      <c r="H73">
        <v>10</v>
      </c>
      <c r="I73">
        <v>8</v>
      </c>
      <c r="J73">
        <v>2.4285714285714302</v>
      </c>
      <c r="K73">
        <v>2.6666666666666701</v>
      </c>
      <c r="L73">
        <v>6</v>
      </c>
      <c r="M73">
        <f t="shared" si="5"/>
        <v>3.6984126984126999</v>
      </c>
      <c r="N73">
        <v>49</v>
      </c>
      <c r="O73">
        <v>0</v>
      </c>
      <c r="P73" t="str">
        <f t="shared" si="4"/>
        <v>Male</v>
      </c>
    </row>
    <row r="74" spans="1:16" x14ac:dyDescent="0.2">
      <c r="A74" t="s">
        <v>93</v>
      </c>
      <c r="B74">
        <v>29</v>
      </c>
      <c r="C74">
        <v>0.72499999999999998</v>
      </c>
      <c r="D74">
        <v>25</v>
      </c>
      <c r="E74">
        <v>0.625</v>
      </c>
      <c r="F74">
        <v>12</v>
      </c>
      <c r="G74">
        <v>14</v>
      </c>
      <c r="H74">
        <v>14</v>
      </c>
      <c r="I74">
        <v>13.33333333</v>
      </c>
      <c r="J74">
        <v>2.71428571428571</v>
      </c>
      <c r="K74">
        <v>2</v>
      </c>
      <c r="L74">
        <v>3.6</v>
      </c>
      <c r="M74">
        <f t="shared" si="5"/>
        <v>2.77142857142857</v>
      </c>
      <c r="N74">
        <v>26</v>
      </c>
      <c r="O74">
        <v>0</v>
      </c>
      <c r="P74" t="str">
        <f t="shared" si="4"/>
        <v>Male</v>
      </c>
    </row>
    <row r="75" spans="1:16" x14ac:dyDescent="0.2">
      <c r="A75" t="s">
        <v>94</v>
      </c>
      <c r="B75">
        <v>20</v>
      </c>
      <c r="C75">
        <v>0.5</v>
      </c>
      <c r="D75">
        <v>17</v>
      </c>
      <c r="E75">
        <v>0.42499999999999999</v>
      </c>
      <c r="F75">
        <v>7</v>
      </c>
      <c r="G75">
        <v>9</v>
      </c>
      <c r="H75">
        <v>8</v>
      </c>
      <c r="I75">
        <v>8</v>
      </c>
      <c r="J75">
        <v>5</v>
      </c>
      <c r="K75">
        <v>6</v>
      </c>
      <c r="L75">
        <v>6.6</v>
      </c>
      <c r="M75">
        <f t="shared" si="5"/>
        <v>5.8666666666666671</v>
      </c>
      <c r="N75">
        <v>37</v>
      </c>
      <c r="O75">
        <v>0</v>
      </c>
      <c r="P75" t="str">
        <f t="shared" si="4"/>
        <v>Male</v>
      </c>
    </row>
    <row r="76" spans="1:16" x14ac:dyDescent="0.2">
      <c r="A76" s="1" t="s">
        <v>95</v>
      </c>
      <c r="B76">
        <v>26</v>
      </c>
      <c r="C76">
        <v>0.65</v>
      </c>
      <c r="D76">
        <v>19</v>
      </c>
      <c r="E76">
        <v>0.47499999999999998</v>
      </c>
      <c r="F76">
        <v>11</v>
      </c>
      <c r="G76">
        <v>10</v>
      </c>
      <c r="H76">
        <v>9</v>
      </c>
      <c r="I76">
        <v>10</v>
      </c>
      <c r="J76">
        <v>3.4285714285714302</v>
      </c>
      <c r="K76">
        <v>1.3333333333333299</v>
      </c>
      <c r="L76">
        <v>6.8</v>
      </c>
      <c r="M76">
        <f t="shared" si="5"/>
        <v>3.8539682539682532</v>
      </c>
      <c r="N76">
        <v>38</v>
      </c>
      <c r="O76">
        <v>1</v>
      </c>
      <c r="P76" t="str">
        <f t="shared" si="4"/>
        <v>Female</v>
      </c>
    </row>
    <row r="77" spans="1:16" x14ac:dyDescent="0.2">
      <c r="A77" t="s">
        <v>96</v>
      </c>
      <c r="B77">
        <v>21</v>
      </c>
      <c r="C77">
        <v>0.52500000000000002</v>
      </c>
      <c r="D77">
        <v>17</v>
      </c>
      <c r="E77">
        <v>0.42499999999999999</v>
      </c>
      <c r="F77">
        <v>5</v>
      </c>
      <c r="G77">
        <v>5</v>
      </c>
      <c r="H77">
        <v>6</v>
      </c>
      <c r="I77">
        <v>5.3333333329999997</v>
      </c>
      <c r="J77">
        <v>4.71428571428571</v>
      </c>
      <c r="K77">
        <v>2.8333333333333299</v>
      </c>
      <c r="L77">
        <v>5.6</v>
      </c>
      <c r="M77">
        <f t="shared" si="5"/>
        <v>4.3825396825396803</v>
      </c>
      <c r="N77">
        <v>66</v>
      </c>
      <c r="O77">
        <v>1</v>
      </c>
      <c r="P77" t="str">
        <f t="shared" si="4"/>
        <v>Female</v>
      </c>
    </row>
    <row r="78" spans="1:16" x14ac:dyDescent="0.2">
      <c r="A78" t="s">
        <v>97</v>
      </c>
      <c r="B78">
        <v>23</v>
      </c>
      <c r="C78">
        <v>0.57499999999999996</v>
      </c>
      <c r="D78">
        <v>21</v>
      </c>
      <c r="E78">
        <v>0.52500000000000002</v>
      </c>
      <c r="F78">
        <v>8</v>
      </c>
      <c r="G78">
        <v>7</v>
      </c>
      <c r="H78">
        <v>10</v>
      </c>
      <c r="I78">
        <v>8.3333333330000006</v>
      </c>
      <c r="J78">
        <v>5.4285714285714297</v>
      </c>
      <c r="K78">
        <v>4.5</v>
      </c>
      <c r="L78">
        <v>6</v>
      </c>
      <c r="M78">
        <f t="shared" si="5"/>
        <v>5.3095238095238102</v>
      </c>
      <c r="N78">
        <v>35</v>
      </c>
      <c r="O78">
        <v>0</v>
      </c>
      <c r="P78" t="str">
        <f t="shared" si="4"/>
        <v>Male</v>
      </c>
    </row>
    <row r="79" spans="1:16" x14ac:dyDescent="0.2">
      <c r="A79" t="s">
        <v>98</v>
      </c>
      <c r="B79">
        <v>22</v>
      </c>
      <c r="C79">
        <v>0.55000000000000004</v>
      </c>
      <c r="D79">
        <v>17</v>
      </c>
      <c r="E79">
        <v>0.42499999999999999</v>
      </c>
      <c r="F79">
        <v>8</v>
      </c>
      <c r="G79">
        <v>9</v>
      </c>
      <c r="H79">
        <v>9</v>
      </c>
      <c r="I79">
        <v>8.6666666669999994</v>
      </c>
      <c r="J79">
        <v>5.8571428571428603</v>
      </c>
      <c r="K79">
        <v>2.6666666666666701</v>
      </c>
      <c r="L79">
        <v>7</v>
      </c>
      <c r="M79">
        <f t="shared" si="5"/>
        <v>5.1746031746031766</v>
      </c>
      <c r="N79">
        <v>53</v>
      </c>
      <c r="O79">
        <v>1</v>
      </c>
      <c r="P79" t="str">
        <f t="shared" si="4"/>
        <v>Female</v>
      </c>
    </row>
    <row r="80" spans="1:16" x14ac:dyDescent="0.2">
      <c r="A80" t="s">
        <v>99</v>
      </c>
      <c r="B80">
        <v>28</v>
      </c>
      <c r="C80">
        <v>0.7</v>
      </c>
      <c r="D80">
        <v>20</v>
      </c>
      <c r="E80">
        <v>0.5</v>
      </c>
      <c r="F80">
        <v>9</v>
      </c>
      <c r="G80">
        <v>11</v>
      </c>
      <c r="H80">
        <v>11</v>
      </c>
      <c r="I80">
        <v>10.33333333</v>
      </c>
      <c r="J80">
        <v>6.4285714285714297</v>
      </c>
      <c r="K80">
        <v>4.5</v>
      </c>
      <c r="L80">
        <v>7</v>
      </c>
      <c r="M80">
        <f t="shared" si="5"/>
        <v>5.9761904761904772</v>
      </c>
      <c r="N80">
        <v>43</v>
      </c>
      <c r="O80">
        <v>1</v>
      </c>
      <c r="P80" t="str">
        <f t="shared" si="4"/>
        <v>Female</v>
      </c>
    </row>
    <row r="81" spans="1:16" x14ac:dyDescent="0.2">
      <c r="A81" t="s">
        <v>100</v>
      </c>
      <c r="B81">
        <v>29</v>
      </c>
      <c r="C81">
        <v>0.72499999999999998</v>
      </c>
      <c r="D81">
        <v>27</v>
      </c>
      <c r="E81">
        <v>0.67500000000000004</v>
      </c>
      <c r="F81">
        <v>11</v>
      </c>
      <c r="G81">
        <v>10</v>
      </c>
      <c r="H81">
        <v>11</v>
      </c>
      <c r="I81">
        <v>10.66666667</v>
      </c>
      <c r="J81">
        <v>5.1428571428571397</v>
      </c>
      <c r="K81">
        <v>5.3333333333333304</v>
      </c>
      <c r="L81">
        <v>7</v>
      </c>
      <c r="M81">
        <f t="shared" si="5"/>
        <v>5.8253968253968234</v>
      </c>
      <c r="N81">
        <v>41</v>
      </c>
      <c r="O81">
        <v>0</v>
      </c>
      <c r="P81" t="str">
        <f t="shared" si="4"/>
        <v>Male</v>
      </c>
    </row>
    <row r="82" spans="1:16" x14ac:dyDescent="0.2">
      <c r="A82" t="s">
        <v>101</v>
      </c>
      <c r="B82">
        <v>20</v>
      </c>
      <c r="C82">
        <v>0.5</v>
      </c>
      <c r="D82">
        <v>25</v>
      </c>
      <c r="E82">
        <v>0.625</v>
      </c>
      <c r="F82">
        <v>0</v>
      </c>
      <c r="G82">
        <v>0</v>
      </c>
      <c r="H82">
        <v>3</v>
      </c>
      <c r="I82">
        <v>1</v>
      </c>
      <c r="J82">
        <v>2.4285714285714302</v>
      </c>
      <c r="K82">
        <v>1</v>
      </c>
      <c r="L82">
        <v>6</v>
      </c>
      <c r="M82">
        <f t="shared" si="5"/>
        <v>3.1428571428571437</v>
      </c>
      <c r="N82">
        <v>25</v>
      </c>
      <c r="O82">
        <v>0</v>
      </c>
      <c r="P82" t="str">
        <f t="shared" si="4"/>
        <v>Male</v>
      </c>
    </row>
    <row r="83" spans="1:16" x14ac:dyDescent="0.2">
      <c r="A83" s="1" t="s">
        <v>102</v>
      </c>
      <c r="B83">
        <v>27</v>
      </c>
      <c r="C83">
        <v>0.67500000000000004</v>
      </c>
      <c r="D83">
        <v>17</v>
      </c>
      <c r="E83">
        <v>0.42499999999999999</v>
      </c>
      <c r="F83">
        <v>6</v>
      </c>
      <c r="G83">
        <v>10</v>
      </c>
      <c r="H83">
        <v>8</v>
      </c>
      <c r="I83">
        <v>8</v>
      </c>
      <c r="J83">
        <v>6.71428571428571</v>
      </c>
      <c r="K83">
        <v>6.6666666666666696</v>
      </c>
      <c r="L83">
        <v>7</v>
      </c>
      <c r="M83">
        <f t="shared" si="5"/>
        <v>6.7936507936507935</v>
      </c>
      <c r="N83">
        <v>31</v>
      </c>
      <c r="O83">
        <v>1</v>
      </c>
      <c r="P83" t="str">
        <f t="shared" si="4"/>
        <v>Female</v>
      </c>
    </row>
    <row r="84" spans="1:16" x14ac:dyDescent="0.2">
      <c r="A84" t="s">
        <v>103</v>
      </c>
      <c r="B84">
        <v>21</v>
      </c>
      <c r="C84">
        <v>0.52500000000000002</v>
      </c>
      <c r="D84">
        <v>24</v>
      </c>
      <c r="E84">
        <v>0.6</v>
      </c>
      <c r="F84">
        <v>6</v>
      </c>
      <c r="G84">
        <v>7</v>
      </c>
      <c r="H84">
        <v>7</v>
      </c>
      <c r="I84">
        <v>6.6666666670000003</v>
      </c>
      <c r="J84">
        <v>3.5714285714285698</v>
      </c>
      <c r="K84">
        <v>2.5</v>
      </c>
      <c r="L84">
        <v>5.4</v>
      </c>
      <c r="M84">
        <f t="shared" si="5"/>
        <v>3.8238095238095231</v>
      </c>
      <c r="N84">
        <v>39</v>
      </c>
      <c r="O84">
        <v>0</v>
      </c>
      <c r="P84" t="str">
        <f t="shared" si="4"/>
        <v>Male</v>
      </c>
    </row>
    <row r="85" spans="1:16" x14ac:dyDescent="0.2">
      <c r="A85" t="s">
        <v>104</v>
      </c>
      <c r="B85">
        <v>18</v>
      </c>
      <c r="C85">
        <v>0.45</v>
      </c>
      <c r="D85">
        <v>26</v>
      </c>
      <c r="E85">
        <v>0.65</v>
      </c>
      <c r="F85">
        <v>11</v>
      </c>
      <c r="G85">
        <v>11</v>
      </c>
      <c r="H85">
        <v>13</v>
      </c>
      <c r="I85">
        <v>11.66666667</v>
      </c>
      <c r="J85">
        <v>5.28571428571429</v>
      </c>
      <c r="K85">
        <v>5.3333333333333304</v>
      </c>
      <c r="L85">
        <v>6.4</v>
      </c>
      <c r="M85">
        <f t="shared" si="5"/>
        <v>5.6730158730158733</v>
      </c>
      <c r="N85">
        <v>18</v>
      </c>
      <c r="O85">
        <v>0</v>
      </c>
      <c r="P85" t="str">
        <f t="shared" si="4"/>
        <v>Male</v>
      </c>
    </row>
    <row r="86" spans="1:16" x14ac:dyDescent="0.2">
      <c r="A86" t="s">
        <v>105</v>
      </c>
      <c r="B86">
        <v>29</v>
      </c>
      <c r="C86">
        <v>0.72499999999999998</v>
      </c>
      <c r="D86">
        <v>21</v>
      </c>
      <c r="E86">
        <v>0.52500000000000002</v>
      </c>
      <c r="F86">
        <v>6</v>
      </c>
      <c r="G86">
        <v>10</v>
      </c>
      <c r="H86">
        <v>11</v>
      </c>
      <c r="I86">
        <v>9</v>
      </c>
      <c r="J86">
        <v>6.71428571428571</v>
      </c>
      <c r="K86">
        <v>2.8333333333333299</v>
      </c>
      <c r="L86">
        <v>6.8</v>
      </c>
      <c r="M86">
        <f t="shared" si="5"/>
        <v>5.4492063492063467</v>
      </c>
      <c r="N86">
        <v>54</v>
      </c>
      <c r="O86">
        <v>1</v>
      </c>
      <c r="P86" t="str">
        <f t="shared" si="4"/>
        <v>Female</v>
      </c>
    </row>
    <row r="87" spans="1:16" x14ac:dyDescent="0.2">
      <c r="A87" t="s">
        <v>106</v>
      </c>
      <c r="B87">
        <v>25</v>
      </c>
      <c r="C87">
        <v>0.625</v>
      </c>
      <c r="D87">
        <v>19</v>
      </c>
      <c r="E87">
        <v>0.47499999999999998</v>
      </c>
      <c r="F87">
        <v>11</v>
      </c>
      <c r="G87">
        <v>9</v>
      </c>
      <c r="H87">
        <v>11</v>
      </c>
      <c r="I87">
        <v>10.33333333</v>
      </c>
      <c r="J87">
        <v>4</v>
      </c>
      <c r="K87">
        <v>4</v>
      </c>
      <c r="L87">
        <v>6</v>
      </c>
      <c r="M87">
        <f t="shared" si="5"/>
        <v>4.666666666666667</v>
      </c>
      <c r="N87">
        <v>39</v>
      </c>
      <c r="O87">
        <v>0</v>
      </c>
      <c r="P87" t="str">
        <f t="shared" si="4"/>
        <v>Male</v>
      </c>
    </row>
    <row r="88" spans="1:16" x14ac:dyDescent="0.2">
      <c r="A88" t="s">
        <v>107</v>
      </c>
      <c r="B88">
        <v>36</v>
      </c>
      <c r="C88">
        <v>0.9</v>
      </c>
      <c r="D88">
        <v>21</v>
      </c>
      <c r="E88">
        <v>0.52500000000000002</v>
      </c>
      <c r="F88">
        <v>10</v>
      </c>
      <c r="G88">
        <v>14</v>
      </c>
      <c r="H88">
        <v>10</v>
      </c>
      <c r="I88">
        <v>11.33333333</v>
      </c>
      <c r="J88">
        <v>4.4285714285714297</v>
      </c>
      <c r="K88">
        <v>4</v>
      </c>
      <c r="L88">
        <v>4.8</v>
      </c>
      <c r="M88">
        <f t="shared" si="5"/>
        <v>4.4095238095238107</v>
      </c>
      <c r="N88">
        <v>37</v>
      </c>
      <c r="O88">
        <v>0</v>
      </c>
      <c r="P88" t="str">
        <f t="shared" si="4"/>
        <v>Male</v>
      </c>
    </row>
    <row r="89" spans="1:16" x14ac:dyDescent="0.2">
      <c r="A89" s="1" t="s">
        <v>109</v>
      </c>
      <c r="B89">
        <v>33</v>
      </c>
      <c r="C89">
        <v>0.82499999999999996</v>
      </c>
      <c r="D89">
        <v>23</v>
      </c>
      <c r="E89">
        <v>0.57499999999999996</v>
      </c>
      <c r="F89">
        <v>10</v>
      </c>
      <c r="G89">
        <v>10</v>
      </c>
      <c r="H89">
        <v>10</v>
      </c>
      <c r="I89">
        <v>10</v>
      </c>
      <c r="J89">
        <v>5.5714285714285703</v>
      </c>
      <c r="K89">
        <v>4.6666666666666696</v>
      </c>
      <c r="L89">
        <v>5.2</v>
      </c>
      <c r="M89">
        <f t="shared" si="5"/>
        <v>5.1460317460317464</v>
      </c>
      <c r="N89">
        <v>41</v>
      </c>
      <c r="O89">
        <v>0</v>
      </c>
      <c r="P89" t="str">
        <f t="shared" si="4"/>
        <v>Male</v>
      </c>
    </row>
    <row r="90" spans="1:16" x14ac:dyDescent="0.2">
      <c r="A90" t="s">
        <v>111</v>
      </c>
      <c r="B90">
        <v>19</v>
      </c>
      <c r="C90">
        <v>0.47499999999999998</v>
      </c>
      <c r="D90">
        <v>17</v>
      </c>
      <c r="E90">
        <v>0.42499999999999999</v>
      </c>
      <c r="F90">
        <v>5</v>
      </c>
      <c r="G90">
        <v>4</v>
      </c>
      <c r="H90">
        <v>2</v>
      </c>
      <c r="I90">
        <v>3.6666666669999999</v>
      </c>
      <c r="J90">
        <v>2.5714285714285698</v>
      </c>
      <c r="K90">
        <v>4.3333333333333304</v>
      </c>
      <c r="L90">
        <v>4</v>
      </c>
      <c r="M90">
        <f t="shared" si="5"/>
        <v>3.6349206349206331</v>
      </c>
      <c r="N90">
        <v>40</v>
      </c>
      <c r="O90">
        <v>1</v>
      </c>
      <c r="P90" t="str">
        <f t="shared" si="4"/>
        <v>Female</v>
      </c>
    </row>
    <row r="91" spans="1:16" x14ac:dyDescent="0.2">
      <c r="A91" t="s">
        <v>112</v>
      </c>
      <c r="B91">
        <v>27</v>
      </c>
      <c r="C91">
        <v>0.67500000000000004</v>
      </c>
      <c r="D91">
        <v>20</v>
      </c>
      <c r="E91">
        <v>0.5</v>
      </c>
      <c r="F91">
        <v>4</v>
      </c>
      <c r="G91">
        <v>4</v>
      </c>
      <c r="H91">
        <v>6</v>
      </c>
      <c r="I91">
        <v>4.6666666670000003</v>
      </c>
      <c r="J91">
        <v>7</v>
      </c>
      <c r="K91">
        <v>6.1666666666666696</v>
      </c>
      <c r="L91">
        <v>7</v>
      </c>
      <c r="M91">
        <f t="shared" si="5"/>
        <v>6.7222222222222241</v>
      </c>
      <c r="N91">
        <v>53</v>
      </c>
      <c r="O91">
        <v>0</v>
      </c>
      <c r="P91" t="str">
        <f t="shared" si="4"/>
        <v>Male</v>
      </c>
    </row>
    <row r="92" spans="1:16" x14ac:dyDescent="0.2">
      <c r="A92" t="s">
        <v>113</v>
      </c>
      <c r="B92">
        <v>32</v>
      </c>
      <c r="C92">
        <v>0.8</v>
      </c>
      <c r="D92">
        <v>25</v>
      </c>
      <c r="E92">
        <v>0.625</v>
      </c>
      <c r="F92">
        <v>11</v>
      </c>
      <c r="G92">
        <v>13</v>
      </c>
      <c r="H92">
        <v>8</v>
      </c>
      <c r="I92">
        <v>10.66666667</v>
      </c>
      <c r="J92">
        <v>4.28571428571429</v>
      </c>
      <c r="K92">
        <v>3</v>
      </c>
      <c r="L92">
        <v>5.6</v>
      </c>
      <c r="M92">
        <f t="shared" si="5"/>
        <v>4.2952380952380969</v>
      </c>
      <c r="N92">
        <v>26</v>
      </c>
      <c r="O92">
        <v>0</v>
      </c>
      <c r="P92" t="str">
        <f t="shared" si="4"/>
        <v>Male</v>
      </c>
    </row>
    <row r="93" spans="1:16" x14ac:dyDescent="0.2">
      <c r="A93" t="s">
        <v>114</v>
      </c>
      <c r="B93">
        <v>22</v>
      </c>
      <c r="C93">
        <v>0.55000000000000004</v>
      </c>
      <c r="D93">
        <v>21</v>
      </c>
      <c r="E93">
        <v>0.52500000000000002</v>
      </c>
      <c r="F93">
        <v>8</v>
      </c>
      <c r="G93">
        <v>11</v>
      </c>
      <c r="H93">
        <v>9</v>
      </c>
      <c r="I93">
        <v>9.3333333330000006</v>
      </c>
      <c r="J93">
        <v>4.71428571428571</v>
      </c>
      <c r="K93">
        <v>4.8333333333333304</v>
      </c>
      <c r="L93">
        <v>4</v>
      </c>
      <c r="M93">
        <f t="shared" si="5"/>
        <v>4.5158730158730132</v>
      </c>
      <c r="N93">
        <v>29</v>
      </c>
      <c r="O93">
        <v>0</v>
      </c>
      <c r="P93" t="str">
        <f t="shared" si="4"/>
        <v>Male</v>
      </c>
    </row>
    <row r="94" spans="1:16" x14ac:dyDescent="0.2">
      <c r="A94" t="s">
        <v>115</v>
      </c>
      <c r="B94">
        <v>19</v>
      </c>
      <c r="C94">
        <v>0.47499999999999998</v>
      </c>
      <c r="D94">
        <v>21</v>
      </c>
      <c r="E94">
        <v>0.52500000000000002</v>
      </c>
      <c r="F94">
        <v>8</v>
      </c>
      <c r="G94">
        <v>12</v>
      </c>
      <c r="H94">
        <v>10</v>
      </c>
      <c r="I94">
        <v>10</v>
      </c>
      <c r="J94">
        <v>6</v>
      </c>
      <c r="K94">
        <v>5.3333333333333304</v>
      </c>
      <c r="L94">
        <v>6.8</v>
      </c>
      <c r="M94">
        <f t="shared" si="5"/>
        <v>6.0444444444444434</v>
      </c>
      <c r="N94">
        <v>33</v>
      </c>
      <c r="O94">
        <v>1</v>
      </c>
      <c r="P94" t="str">
        <f t="shared" si="4"/>
        <v>Female</v>
      </c>
    </row>
    <row r="95" spans="1:16" x14ac:dyDescent="0.2">
      <c r="A95" t="s">
        <v>116</v>
      </c>
      <c r="B95">
        <v>39</v>
      </c>
      <c r="C95">
        <v>0.97499999999999998</v>
      </c>
      <c r="D95">
        <v>29</v>
      </c>
      <c r="E95">
        <v>0.72499999999999998</v>
      </c>
      <c r="F95">
        <v>9</v>
      </c>
      <c r="G95">
        <v>10</v>
      </c>
      <c r="H95">
        <v>11</v>
      </c>
      <c r="I95">
        <v>10</v>
      </c>
      <c r="J95">
        <v>4.8571428571428603</v>
      </c>
      <c r="K95">
        <v>4.5</v>
      </c>
      <c r="L95">
        <v>6</v>
      </c>
      <c r="M95">
        <f t="shared" si="5"/>
        <v>5.1190476190476204</v>
      </c>
      <c r="N95">
        <v>35</v>
      </c>
      <c r="O95">
        <v>0</v>
      </c>
      <c r="P95" t="str">
        <f t="shared" si="4"/>
        <v>Male</v>
      </c>
    </row>
    <row r="96" spans="1:16" x14ac:dyDescent="0.2">
      <c r="A96" t="s">
        <v>117</v>
      </c>
      <c r="B96">
        <v>35</v>
      </c>
      <c r="C96">
        <v>0.875</v>
      </c>
      <c r="D96">
        <v>26</v>
      </c>
      <c r="E96">
        <v>0.65</v>
      </c>
      <c r="F96">
        <v>9</v>
      </c>
      <c r="G96">
        <v>9</v>
      </c>
      <c r="H96">
        <v>10</v>
      </c>
      <c r="I96">
        <v>9.3333333330000006</v>
      </c>
      <c r="J96">
        <v>5.71428571428571</v>
      </c>
      <c r="K96">
        <v>4.5</v>
      </c>
      <c r="L96">
        <v>6.2</v>
      </c>
      <c r="M96">
        <f t="shared" si="5"/>
        <v>5.4714285714285706</v>
      </c>
      <c r="N96">
        <v>40</v>
      </c>
      <c r="O96">
        <v>1</v>
      </c>
      <c r="P96" t="str">
        <f t="shared" si="4"/>
        <v>Female</v>
      </c>
    </row>
    <row r="97" spans="1:16" x14ac:dyDescent="0.2">
      <c r="A97" t="s">
        <v>118</v>
      </c>
      <c r="B97">
        <v>32</v>
      </c>
      <c r="C97">
        <v>0.8</v>
      </c>
      <c r="D97">
        <v>18</v>
      </c>
      <c r="E97">
        <v>0.45</v>
      </c>
      <c r="F97">
        <v>7</v>
      </c>
      <c r="G97">
        <v>11</v>
      </c>
      <c r="H97">
        <v>6</v>
      </c>
      <c r="I97">
        <v>8</v>
      </c>
      <c r="J97">
        <v>7</v>
      </c>
      <c r="K97">
        <v>6</v>
      </c>
      <c r="L97">
        <v>7</v>
      </c>
      <c r="M97">
        <f t="shared" si="5"/>
        <v>6.666666666666667</v>
      </c>
      <c r="N97">
        <v>40</v>
      </c>
      <c r="O97">
        <v>0</v>
      </c>
      <c r="P97" t="str">
        <f t="shared" si="4"/>
        <v>Male</v>
      </c>
    </row>
    <row r="98" spans="1:16" x14ac:dyDescent="0.2">
      <c r="A98" t="s">
        <v>119</v>
      </c>
      <c r="B98">
        <v>36</v>
      </c>
      <c r="C98">
        <v>0.9</v>
      </c>
      <c r="D98">
        <v>29</v>
      </c>
      <c r="E98">
        <v>0.72499999999999998</v>
      </c>
      <c r="F98">
        <v>8</v>
      </c>
      <c r="G98">
        <v>8</v>
      </c>
      <c r="H98">
        <v>7</v>
      </c>
      <c r="I98">
        <v>7.6666666670000003</v>
      </c>
      <c r="J98">
        <v>5.8571428571428603</v>
      </c>
      <c r="K98">
        <v>4.6666666666666696</v>
      </c>
      <c r="L98">
        <v>5.8</v>
      </c>
      <c r="M98">
        <f t="shared" si="5"/>
        <v>5.4412698412698433</v>
      </c>
      <c r="N98">
        <v>28</v>
      </c>
      <c r="O98">
        <v>1</v>
      </c>
      <c r="P98" t="str">
        <f t="shared" si="4"/>
        <v>Female</v>
      </c>
    </row>
    <row r="99" spans="1:16" x14ac:dyDescent="0.2">
      <c r="A99" t="s">
        <v>120</v>
      </c>
      <c r="B99">
        <v>33</v>
      </c>
      <c r="C99">
        <v>0.82499999999999996</v>
      </c>
      <c r="D99">
        <v>17</v>
      </c>
      <c r="E99">
        <v>0.42499999999999999</v>
      </c>
      <c r="F99">
        <v>3</v>
      </c>
      <c r="G99">
        <v>2</v>
      </c>
      <c r="H99">
        <v>6</v>
      </c>
      <c r="I99">
        <v>3.6666666669999999</v>
      </c>
      <c r="J99">
        <v>5.1428571428571397</v>
      </c>
      <c r="K99">
        <v>4.1666666666666696</v>
      </c>
      <c r="L99">
        <v>6.6</v>
      </c>
      <c r="M99">
        <f t="shared" si="5"/>
        <v>5.303174603174603</v>
      </c>
      <c r="N99">
        <v>67</v>
      </c>
      <c r="O99">
        <v>1</v>
      </c>
      <c r="P99" t="str">
        <f t="shared" si="4"/>
        <v>Female</v>
      </c>
    </row>
    <row r="100" spans="1:16" x14ac:dyDescent="0.2">
      <c r="A100" t="s">
        <v>121</v>
      </c>
      <c r="B100">
        <v>23</v>
      </c>
      <c r="C100">
        <v>0.57499999999999996</v>
      </c>
      <c r="D100">
        <v>18</v>
      </c>
      <c r="E100">
        <v>0.45</v>
      </c>
      <c r="F100">
        <v>6</v>
      </c>
      <c r="G100">
        <v>12</v>
      </c>
      <c r="H100">
        <v>11</v>
      </c>
      <c r="I100">
        <v>9.6666666669999994</v>
      </c>
      <c r="J100">
        <v>2.1428571428571401</v>
      </c>
      <c r="K100">
        <v>3.8333333333333299</v>
      </c>
      <c r="L100">
        <v>6.8</v>
      </c>
      <c r="M100">
        <f t="shared" si="5"/>
        <v>4.2587301587301569</v>
      </c>
      <c r="N100">
        <v>40</v>
      </c>
      <c r="O100">
        <v>0</v>
      </c>
      <c r="P100" t="str">
        <f t="shared" si="4"/>
        <v>Male</v>
      </c>
    </row>
    <row r="101" spans="1:16" x14ac:dyDescent="0.2">
      <c r="A101" t="s">
        <v>122</v>
      </c>
      <c r="B101">
        <v>34</v>
      </c>
      <c r="C101">
        <v>0.85</v>
      </c>
      <c r="D101">
        <v>28</v>
      </c>
      <c r="E101">
        <v>0.7</v>
      </c>
      <c r="F101">
        <v>6</v>
      </c>
      <c r="G101">
        <v>7</v>
      </c>
      <c r="H101">
        <v>5</v>
      </c>
      <c r="I101">
        <v>6</v>
      </c>
      <c r="J101">
        <v>5.1428571428571397</v>
      </c>
      <c r="K101">
        <v>3.8333333333333299</v>
      </c>
      <c r="L101">
        <v>5.4</v>
      </c>
      <c r="M101">
        <f t="shared" si="5"/>
        <v>4.7920634920634901</v>
      </c>
      <c r="N101">
        <v>40</v>
      </c>
      <c r="O101">
        <v>0</v>
      </c>
      <c r="P101" t="str">
        <f t="shared" si="4"/>
        <v>Male</v>
      </c>
    </row>
    <row r="102" spans="1:16" x14ac:dyDescent="0.2">
      <c r="A102" t="s">
        <v>123</v>
      </c>
      <c r="B102">
        <v>39</v>
      </c>
      <c r="C102">
        <v>0.97499999999999998</v>
      </c>
      <c r="D102">
        <v>19</v>
      </c>
      <c r="E102">
        <v>0.47499999999999998</v>
      </c>
      <c r="F102">
        <v>9</v>
      </c>
      <c r="G102">
        <v>8</v>
      </c>
      <c r="H102">
        <v>12</v>
      </c>
      <c r="I102">
        <v>9.6666666669999994</v>
      </c>
      <c r="J102">
        <v>5.5714285714285703</v>
      </c>
      <c r="K102">
        <v>3</v>
      </c>
      <c r="L102">
        <v>6.6</v>
      </c>
      <c r="M102">
        <f t="shared" si="5"/>
        <v>5.0571428571428561</v>
      </c>
      <c r="N102">
        <v>28</v>
      </c>
      <c r="O102">
        <v>1</v>
      </c>
      <c r="P102" t="str">
        <f t="shared" si="4"/>
        <v>Female</v>
      </c>
    </row>
    <row r="103" spans="1:16" x14ac:dyDescent="0.2">
      <c r="A103" t="s">
        <v>124</v>
      </c>
      <c r="B103">
        <v>28</v>
      </c>
      <c r="C103">
        <v>0.7</v>
      </c>
      <c r="D103">
        <v>26</v>
      </c>
      <c r="E103">
        <v>0.65</v>
      </c>
      <c r="F103">
        <v>10</v>
      </c>
      <c r="G103">
        <v>11</v>
      </c>
      <c r="H103">
        <v>10</v>
      </c>
      <c r="I103">
        <v>10.33333333</v>
      </c>
      <c r="J103">
        <v>5.1428571428571397</v>
      </c>
      <c r="K103">
        <v>3.6666666666666701</v>
      </c>
      <c r="L103">
        <v>6.8</v>
      </c>
      <c r="M103">
        <f t="shared" si="5"/>
        <v>5.2031746031746033</v>
      </c>
      <c r="N103">
        <v>55</v>
      </c>
      <c r="O103">
        <v>1</v>
      </c>
      <c r="P103" t="str">
        <f t="shared" si="4"/>
        <v>Female</v>
      </c>
    </row>
    <row r="104" spans="1:16" x14ac:dyDescent="0.2">
      <c r="A104" t="s">
        <v>125</v>
      </c>
      <c r="B104">
        <v>35</v>
      </c>
      <c r="C104">
        <v>0.875</v>
      </c>
      <c r="D104">
        <v>20</v>
      </c>
      <c r="E104">
        <v>0.5</v>
      </c>
      <c r="F104">
        <v>10</v>
      </c>
      <c r="G104">
        <v>10</v>
      </c>
      <c r="H104">
        <v>10</v>
      </c>
      <c r="I104">
        <v>10</v>
      </c>
      <c r="J104">
        <v>2.8571428571428599</v>
      </c>
      <c r="K104">
        <v>3.8333333333333299</v>
      </c>
      <c r="L104">
        <v>6.4</v>
      </c>
      <c r="M104">
        <f t="shared" si="5"/>
        <v>4.3634920634920631</v>
      </c>
      <c r="N104">
        <v>40</v>
      </c>
      <c r="O104">
        <v>1</v>
      </c>
      <c r="P104" t="str">
        <f t="shared" si="4"/>
        <v>Female</v>
      </c>
    </row>
    <row r="105" spans="1:16" x14ac:dyDescent="0.2">
      <c r="A105" t="s">
        <v>126</v>
      </c>
      <c r="B105">
        <v>24</v>
      </c>
      <c r="C105">
        <v>0.6</v>
      </c>
      <c r="D105">
        <v>24</v>
      </c>
      <c r="E105">
        <v>0.6</v>
      </c>
      <c r="F105">
        <v>7</v>
      </c>
      <c r="G105">
        <v>10</v>
      </c>
      <c r="H105">
        <v>9</v>
      </c>
      <c r="I105">
        <v>8.6666666669999994</v>
      </c>
      <c r="J105">
        <v>4.28571428571429</v>
      </c>
      <c r="K105">
        <v>4</v>
      </c>
      <c r="L105">
        <v>5</v>
      </c>
      <c r="M105">
        <f t="shared" si="5"/>
        <v>4.4285714285714297</v>
      </c>
      <c r="N105">
        <v>48</v>
      </c>
      <c r="O105">
        <v>1</v>
      </c>
      <c r="P105" t="str">
        <f t="shared" si="4"/>
        <v>Female</v>
      </c>
    </row>
    <row r="106" spans="1:16" x14ac:dyDescent="0.2">
      <c r="A106" t="s">
        <v>127</v>
      </c>
      <c r="B106">
        <v>38</v>
      </c>
      <c r="C106">
        <v>0.95</v>
      </c>
      <c r="D106">
        <v>32</v>
      </c>
      <c r="E106">
        <v>0.8</v>
      </c>
      <c r="F106">
        <v>12</v>
      </c>
      <c r="G106">
        <v>9</v>
      </c>
      <c r="H106">
        <v>8</v>
      </c>
      <c r="I106">
        <v>9.6666666669999994</v>
      </c>
      <c r="J106">
        <v>6.1428571428571397</v>
      </c>
      <c r="K106">
        <v>4.8333333333333304</v>
      </c>
      <c r="L106">
        <v>7</v>
      </c>
      <c r="M106">
        <f t="shared" si="5"/>
        <v>5.9920634920634903</v>
      </c>
      <c r="N106">
        <v>23</v>
      </c>
      <c r="O106">
        <v>3</v>
      </c>
      <c r="P106" t="s">
        <v>148</v>
      </c>
    </row>
    <row r="107" spans="1:16" x14ac:dyDescent="0.2">
      <c r="A107" t="s">
        <v>128</v>
      </c>
      <c r="B107">
        <v>18</v>
      </c>
      <c r="C107">
        <v>0.45</v>
      </c>
      <c r="D107">
        <v>21</v>
      </c>
      <c r="E107">
        <v>0.52500000000000002</v>
      </c>
      <c r="F107">
        <v>9</v>
      </c>
      <c r="G107">
        <v>10</v>
      </c>
      <c r="H107">
        <v>9</v>
      </c>
      <c r="I107">
        <v>9.3333333330000006</v>
      </c>
      <c r="J107">
        <v>6.1428571428571397</v>
      </c>
      <c r="K107">
        <v>6</v>
      </c>
      <c r="L107">
        <v>7</v>
      </c>
      <c r="M107">
        <f t="shared" si="5"/>
        <v>6.3809523809523796</v>
      </c>
      <c r="N107">
        <v>30</v>
      </c>
      <c r="O107">
        <v>0</v>
      </c>
      <c r="P107" t="str">
        <f t="shared" ref="P107:P113" si="6">IF(O107=0, "Male", "Female")</f>
        <v>Male</v>
      </c>
    </row>
    <row r="108" spans="1:16" x14ac:dyDescent="0.2">
      <c r="A108" t="s">
        <v>130</v>
      </c>
      <c r="B108">
        <v>30</v>
      </c>
      <c r="C108">
        <v>0.75</v>
      </c>
      <c r="D108">
        <v>27</v>
      </c>
      <c r="E108">
        <v>0.67500000000000004</v>
      </c>
      <c r="F108">
        <v>4</v>
      </c>
      <c r="G108">
        <v>6</v>
      </c>
      <c r="H108">
        <v>5</v>
      </c>
      <c r="I108">
        <v>5</v>
      </c>
      <c r="J108">
        <v>4.28571428571429</v>
      </c>
      <c r="K108">
        <v>5.5</v>
      </c>
      <c r="L108">
        <v>4.4000000000000004</v>
      </c>
      <c r="M108">
        <f t="shared" si="5"/>
        <v>4.7285714285714304</v>
      </c>
      <c r="N108">
        <v>22</v>
      </c>
      <c r="O108">
        <v>0</v>
      </c>
      <c r="P108" t="str">
        <f t="shared" si="6"/>
        <v>Male</v>
      </c>
    </row>
    <row r="109" spans="1:16" x14ac:dyDescent="0.2">
      <c r="A109" t="s">
        <v>131</v>
      </c>
      <c r="B109">
        <v>33</v>
      </c>
      <c r="C109">
        <v>0.82499999999999996</v>
      </c>
      <c r="D109">
        <v>25</v>
      </c>
      <c r="E109">
        <v>0.625</v>
      </c>
      <c r="F109">
        <v>12</v>
      </c>
      <c r="G109">
        <v>13</v>
      </c>
      <c r="H109">
        <v>11</v>
      </c>
      <c r="I109">
        <v>12</v>
      </c>
      <c r="J109">
        <v>3.4285714285714302</v>
      </c>
      <c r="K109">
        <v>3.1666666666666701</v>
      </c>
      <c r="L109">
        <v>4.2</v>
      </c>
      <c r="M109">
        <f t="shared" si="5"/>
        <v>3.5984126984127003</v>
      </c>
      <c r="N109">
        <v>54</v>
      </c>
      <c r="O109">
        <v>0</v>
      </c>
      <c r="P109" t="str">
        <f t="shared" si="6"/>
        <v>Male</v>
      </c>
    </row>
    <row r="110" spans="1:16" x14ac:dyDescent="0.2">
      <c r="A110" t="s">
        <v>132</v>
      </c>
      <c r="B110">
        <v>35</v>
      </c>
      <c r="C110">
        <v>0.875</v>
      </c>
      <c r="D110">
        <v>28</v>
      </c>
      <c r="E110">
        <v>0.7</v>
      </c>
      <c r="F110">
        <v>7</v>
      </c>
      <c r="G110">
        <v>3</v>
      </c>
      <c r="H110">
        <v>7</v>
      </c>
      <c r="I110">
        <v>5.6666666670000003</v>
      </c>
      <c r="J110">
        <v>3.4285714285714302</v>
      </c>
      <c r="K110">
        <v>2.5</v>
      </c>
      <c r="L110">
        <v>5.4</v>
      </c>
      <c r="M110">
        <f t="shared" si="5"/>
        <v>3.776190476190477</v>
      </c>
      <c r="N110">
        <v>18</v>
      </c>
      <c r="O110">
        <v>1</v>
      </c>
      <c r="P110" t="str">
        <f t="shared" si="6"/>
        <v>Female</v>
      </c>
    </row>
    <row r="111" spans="1:16" x14ac:dyDescent="0.2">
      <c r="A111" t="s">
        <v>133</v>
      </c>
      <c r="B111">
        <v>20</v>
      </c>
      <c r="C111">
        <v>0.5</v>
      </c>
      <c r="D111">
        <v>22</v>
      </c>
      <c r="E111">
        <v>0.55000000000000004</v>
      </c>
      <c r="F111">
        <v>2</v>
      </c>
      <c r="G111">
        <v>5</v>
      </c>
      <c r="H111">
        <v>6</v>
      </c>
      <c r="I111">
        <v>4.3333333329999997</v>
      </c>
      <c r="J111">
        <v>5.5714285714285703</v>
      </c>
      <c r="K111">
        <v>4.6666666666666696</v>
      </c>
      <c r="L111">
        <v>6.4</v>
      </c>
      <c r="M111">
        <f t="shared" si="5"/>
        <v>5.5460317460317468</v>
      </c>
      <c r="N111">
        <v>22</v>
      </c>
      <c r="O111">
        <v>0</v>
      </c>
      <c r="P111" t="str">
        <f t="shared" si="6"/>
        <v>Male</v>
      </c>
    </row>
    <row r="112" spans="1:16" x14ac:dyDescent="0.2">
      <c r="A112" t="s">
        <v>134</v>
      </c>
      <c r="B112">
        <v>23</v>
      </c>
      <c r="C112">
        <v>0.57499999999999996</v>
      </c>
      <c r="D112">
        <v>18</v>
      </c>
      <c r="E112">
        <v>0.45</v>
      </c>
      <c r="F112">
        <v>8</v>
      </c>
      <c r="G112">
        <v>6</v>
      </c>
      <c r="H112">
        <v>7</v>
      </c>
      <c r="I112">
        <v>7</v>
      </c>
      <c r="J112">
        <v>5.71428571428571</v>
      </c>
      <c r="K112">
        <v>7</v>
      </c>
      <c r="L112">
        <v>7</v>
      </c>
      <c r="M112">
        <f t="shared" si="5"/>
        <v>6.5714285714285694</v>
      </c>
      <c r="N112">
        <v>29</v>
      </c>
      <c r="O112">
        <v>0</v>
      </c>
      <c r="P112" t="str">
        <f t="shared" si="6"/>
        <v>Male</v>
      </c>
    </row>
    <row r="113" spans="1:16" x14ac:dyDescent="0.2">
      <c r="A113" t="s">
        <v>135</v>
      </c>
      <c r="B113">
        <v>19</v>
      </c>
      <c r="C113">
        <v>0.47499999999999998</v>
      </c>
      <c r="D113">
        <v>15</v>
      </c>
      <c r="E113">
        <v>0.375</v>
      </c>
      <c r="F113">
        <v>7</v>
      </c>
      <c r="G113">
        <v>8</v>
      </c>
      <c r="H113">
        <v>6</v>
      </c>
      <c r="I113">
        <v>7</v>
      </c>
      <c r="J113">
        <v>6</v>
      </c>
      <c r="K113">
        <v>2</v>
      </c>
      <c r="L113">
        <v>7</v>
      </c>
      <c r="M113">
        <f t="shared" si="5"/>
        <v>5</v>
      </c>
      <c r="N113">
        <v>34</v>
      </c>
      <c r="O113">
        <v>1</v>
      </c>
      <c r="P113" t="str">
        <f t="shared" si="6"/>
        <v>Female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0A9F-5DDB-4AB0-A637-BC41BD0DE60E}">
  <dimension ref="A1:N14"/>
  <sheetViews>
    <sheetView workbookViewId="0">
      <selection activeCell="N18" sqref="N18"/>
    </sheetView>
  </sheetViews>
  <sheetFormatPr baseColWidth="10" defaultColWidth="8.83203125" defaultRowHeight="15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">
      <c r="A2" s="2" t="s">
        <v>0</v>
      </c>
      <c r="B2">
        <v>26</v>
      </c>
      <c r="C2">
        <v>0.65</v>
      </c>
      <c r="D2">
        <v>23</v>
      </c>
      <c r="E2">
        <v>0.57499999999999996</v>
      </c>
      <c r="F2">
        <v>8</v>
      </c>
      <c r="G2">
        <v>10</v>
      </c>
      <c r="H2">
        <v>8</v>
      </c>
      <c r="I2">
        <v>8.6666666669999994</v>
      </c>
      <c r="J2">
        <v>0</v>
      </c>
      <c r="K2">
        <v>0.57499999999999996</v>
      </c>
      <c r="L2">
        <v>6.1428571428571397</v>
      </c>
      <c r="M2">
        <v>7</v>
      </c>
      <c r="N2">
        <v>6.8</v>
      </c>
    </row>
    <row r="3" spans="1:14" x14ac:dyDescent="0.2">
      <c r="A3" s="2" t="s">
        <v>47</v>
      </c>
      <c r="B3">
        <v>36</v>
      </c>
      <c r="C3">
        <v>0.9</v>
      </c>
      <c r="D3">
        <v>30</v>
      </c>
      <c r="E3">
        <v>0.75</v>
      </c>
      <c r="F3">
        <v>8</v>
      </c>
      <c r="G3">
        <v>7</v>
      </c>
      <c r="H3">
        <v>2</v>
      </c>
      <c r="I3">
        <v>5.6666666670000003</v>
      </c>
      <c r="J3">
        <v>33.32720767</v>
      </c>
      <c r="K3">
        <v>0.75</v>
      </c>
      <c r="L3">
        <v>3.4285714285714302</v>
      </c>
      <c r="M3">
        <v>3.6666666666666701</v>
      </c>
      <c r="N3">
        <v>5</v>
      </c>
    </row>
    <row r="4" spans="1:14" x14ac:dyDescent="0.2">
      <c r="A4" s="2" t="s">
        <v>24</v>
      </c>
      <c r="B4">
        <v>16</v>
      </c>
      <c r="C4">
        <v>0.4</v>
      </c>
      <c r="D4">
        <v>13</v>
      </c>
      <c r="E4">
        <v>0.32500000000000001</v>
      </c>
      <c r="F4">
        <v>3</v>
      </c>
      <c r="G4">
        <v>6</v>
      </c>
      <c r="H4">
        <v>11</v>
      </c>
      <c r="I4">
        <v>6.6666666670000003</v>
      </c>
      <c r="J4">
        <v>14.632480299999999</v>
      </c>
      <c r="K4">
        <v>0.32500000000000001</v>
      </c>
      <c r="L4">
        <v>4</v>
      </c>
      <c r="M4">
        <v>2.8333333333333299</v>
      </c>
      <c r="N4">
        <v>5.2</v>
      </c>
    </row>
    <row r="5" spans="1:14" x14ac:dyDescent="0.2">
      <c r="A5" s="4" t="s">
        <v>129</v>
      </c>
      <c r="B5">
        <v>20</v>
      </c>
      <c r="C5">
        <v>0.5</v>
      </c>
      <c r="D5">
        <v>23</v>
      </c>
      <c r="E5">
        <v>0.57499999999999996</v>
      </c>
      <c r="F5">
        <v>3</v>
      </c>
      <c r="G5">
        <v>0</v>
      </c>
      <c r="H5">
        <v>8</v>
      </c>
      <c r="I5">
        <v>3.6666666669999999</v>
      </c>
      <c r="J5">
        <v>0</v>
      </c>
      <c r="K5">
        <v>0.57499999999999996</v>
      </c>
      <c r="L5">
        <v>4.8571428571428603</v>
      </c>
      <c r="M5">
        <v>4.8333333333333304</v>
      </c>
      <c r="N5">
        <v>4.2</v>
      </c>
    </row>
    <row r="6" spans="1:14" x14ac:dyDescent="0.2">
      <c r="A6" s="4" t="s">
        <v>54</v>
      </c>
      <c r="B6">
        <v>21</v>
      </c>
      <c r="C6">
        <v>0.52500000000000002</v>
      </c>
      <c r="D6">
        <v>28</v>
      </c>
      <c r="E6">
        <v>0.7</v>
      </c>
      <c r="F6">
        <v>5</v>
      </c>
      <c r="G6">
        <v>10</v>
      </c>
      <c r="H6">
        <v>11</v>
      </c>
      <c r="I6">
        <v>8.6666666669999994</v>
      </c>
      <c r="J6">
        <v>24.456381260000001</v>
      </c>
      <c r="K6">
        <v>0.7</v>
      </c>
      <c r="L6">
        <v>6.4285714285714297</v>
      </c>
      <c r="M6">
        <v>3.3333333333333299</v>
      </c>
      <c r="N6">
        <v>6</v>
      </c>
    </row>
    <row r="7" spans="1:14" x14ac:dyDescent="0.2">
      <c r="A7" s="3" t="s">
        <v>108</v>
      </c>
      <c r="B7">
        <v>34</v>
      </c>
      <c r="C7">
        <v>0.85</v>
      </c>
      <c r="D7">
        <v>19</v>
      </c>
      <c r="E7">
        <v>0.47499999999999998</v>
      </c>
      <c r="F7">
        <v>6</v>
      </c>
      <c r="G7">
        <v>5</v>
      </c>
      <c r="H7">
        <v>8</v>
      </c>
      <c r="I7">
        <v>6.3333333329999997</v>
      </c>
      <c r="J7">
        <v>26.29644433</v>
      </c>
      <c r="K7">
        <v>0.47499999999999998</v>
      </c>
      <c r="L7">
        <v>6.28571428571429</v>
      </c>
      <c r="M7">
        <v>4.6666666666666696</v>
      </c>
      <c r="N7" t="s">
        <v>80</v>
      </c>
    </row>
    <row r="8" spans="1:14" x14ac:dyDescent="0.2">
      <c r="A8" s="3" t="s">
        <v>110</v>
      </c>
      <c r="B8">
        <v>21</v>
      </c>
      <c r="C8">
        <v>0.52500000000000002</v>
      </c>
      <c r="D8">
        <v>21</v>
      </c>
      <c r="E8">
        <v>0.52500000000000002</v>
      </c>
      <c r="F8">
        <v>4</v>
      </c>
      <c r="G8">
        <v>6</v>
      </c>
      <c r="H8">
        <v>7</v>
      </c>
      <c r="I8">
        <v>5.6666666670000003</v>
      </c>
      <c r="J8">
        <v>21</v>
      </c>
      <c r="K8">
        <v>0.52500000000000002</v>
      </c>
      <c r="L8" t="s">
        <v>80</v>
      </c>
      <c r="M8">
        <v>4.1666666666666696</v>
      </c>
      <c r="N8">
        <v>6.4</v>
      </c>
    </row>
    <row r="9" spans="1:14" x14ac:dyDescent="0.2">
      <c r="A9" s="3" t="s">
        <v>79</v>
      </c>
      <c r="B9">
        <v>16</v>
      </c>
      <c r="C9">
        <v>0.4</v>
      </c>
      <c r="D9">
        <v>19</v>
      </c>
      <c r="E9">
        <v>0.47499999999999998</v>
      </c>
      <c r="F9">
        <v>3</v>
      </c>
      <c r="G9">
        <v>7</v>
      </c>
      <c r="H9">
        <v>11</v>
      </c>
      <c r="I9">
        <v>7</v>
      </c>
      <c r="J9">
        <v>18.03045539</v>
      </c>
      <c r="K9">
        <v>0.47499999999999998</v>
      </c>
      <c r="L9">
        <v>6.71428571428571</v>
      </c>
      <c r="M9" t="s">
        <v>80</v>
      </c>
      <c r="N9">
        <v>5.8</v>
      </c>
    </row>
    <row r="10" spans="1:14" x14ac:dyDescent="0.2">
      <c r="A10" s="3" t="s">
        <v>75</v>
      </c>
      <c r="B10">
        <v>25</v>
      </c>
      <c r="C10">
        <v>0.625</v>
      </c>
      <c r="D10">
        <v>23</v>
      </c>
      <c r="E10">
        <v>0.57499999999999996</v>
      </c>
      <c r="F10">
        <v>12</v>
      </c>
      <c r="G10">
        <v>11</v>
      </c>
      <c r="H10">
        <v>11</v>
      </c>
      <c r="I10">
        <v>11.33333333</v>
      </c>
      <c r="J10">
        <v>-0.48461444999999997</v>
      </c>
      <c r="K10">
        <v>0</v>
      </c>
      <c r="L10">
        <v>4.5999999999999996</v>
      </c>
      <c r="M10">
        <f>AVERAGE(L10:L10)</f>
        <v>4.5999999999999996</v>
      </c>
      <c r="N10" t="s">
        <v>80</v>
      </c>
    </row>
    <row r="11" spans="1:14" x14ac:dyDescent="0.2">
      <c r="A11" s="6" t="s">
        <v>158</v>
      </c>
      <c r="B11" t="s">
        <v>159</v>
      </c>
    </row>
    <row r="12" spans="1:14" x14ac:dyDescent="0.2">
      <c r="B12" s="4" t="s">
        <v>149</v>
      </c>
    </row>
    <row r="13" spans="1:14" x14ac:dyDescent="0.2">
      <c r="B13" s="2" t="s">
        <v>150</v>
      </c>
    </row>
    <row r="14" spans="1:14" x14ac:dyDescent="0.2">
      <c r="B14" s="3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1EB5-BE76-482B-9AD8-5E87C41B85F5}">
  <dimension ref="A1:B6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" x14ac:dyDescent="0.2">
      <c r="A1" t="s">
        <v>141</v>
      </c>
      <c r="B1">
        <f>AVERAGE(Data!C2:C113)</f>
        <v>0.70736607142857133</v>
      </c>
    </row>
    <row r="2" spans="1:2" x14ac:dyDescent="0.2">
      <c r="A2" t="s">
        <v>142</v>
      </c>
      <c r="B2">
        <f>_xlfn.STDEV.P(Data!C2:C113)</f>
        <v>0.14800150792762948</v>
      </c>
    </row>
    <row r="3" spans="1:2" x14ac:dyDescent="0.2">
      <c r="A3" t="s">
        <v>143</v>
      </c>
      <c r="B3">
        <f>AVERAGE(Data!E2:E113)</f>
        <v>0.57678571428571412</v>
      </c>
    </row>
    <row r="4" spans="1:2" x14ac:dyDescent="0.2">
      <c r="A4" t="s">
        <v>144</v>
      </c>
      <c r="B4">
        <f>_xlfn.STDEV.P(Data!E2:E113)</f>
        <v>0.10547058057746318</v>
      </c>
    </row>
    <row r="5" spans="1:2" x14ac:dyDescent="0.2">
      <c r="A5" t="s">
        <v>152</v>
      </c>
      <c r="B5">
        <f>AVERAGE(Data!M2:M113)</f>
        <v>4.7866921768707495</v>
      </c>
    </row>
    <row r="6" spans="1:2" x14ac:dyDescent="0.2">
      <c r="A6" t="s">
        <v>153</v>
      </c>
      <c r="B6">
        <f>_xlfn.STDEV.P(Data!M2:M113)</f>
        <v>0.96315444231489089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9B4AE1D26EE4A9C46E6DB7B36EF69" ma:contentTypeVersion="8" ma:contentTypeDescription="Create a new document." ma:contentTypeScope="" ma:versionID="91045164c6736c5b686ba21da55c8a78">
  <xsd:schema xmlns:xsd="http://www.w3.org/2001/XMLSchema" xmlns:xs="http://www.w3.org/2001/XMLSchema" xmlns:p="http://schemas.microsoft.com/office/2006/metadata/properties" xmlns:ns3="b40c2a0a-4a17-48ea-9592-7c886fe6f0cb" xmlns:ns4="332cf9bc-57c9-4f9d-b750-3843727f1a1d" targetNamespace="http://schemas.microsoft.com/office/2006/metadata/properties" ma:root="true" ma:fieldsID="fb30cce40cfeebb3dce9ae2e0d62bfe0" ns3:_="" ns4:_="">
    <xsd:import namespace="b40c2a0a-4a17-48ea-9592-7c886fe6f0cb"/>
    <xsd:import namespace="332cf9bc-57c9-4f9d-b750-3843727f1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2a0a-4a17-48ea-9592-7c886fe6f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cf9bc-57c9-4f9d-b750-3843727f1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c2a0a-4a17-48ea-9592-7c886fe6f0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C40264-A5A1-49F7-B841-DBAAC8B588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c2a0a-4a17-48ea-9592-7c886fe6f0cb"/>
    <ds:schemaRef ds:uri="332cf9bc-57c9-4f9d-b750-3843727f1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F325E-01C0-46CF-9587-1B0C9F33C81E}">
  <ds:schemaRefs>
    <ds:schemaRef ds:uri="b40c2a0a-4a17-48ea-9592-7c886fe6f0cb"/>
    <ds:schemaRef ds:uri="http://www.w3.org/XML/1998/namespace"/>
    <ds:schemaRef ds:uri="http://purl.org/dc/elements/1.1/"/>
    <ds:schemaRef ds:uri="http://schemas.microsoft.com/office/infopath/2007/PartnerControls"/>
    <ds:schemaRef ds:uri="332cf9bc-57c9-4f9d-b750-3843727f1a1d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907852-3602-4468-81C0-3E42A60EA9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Excluded</vt:lpstr>
      <vt:lpstr>Descriptives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Murphy</dc:creator>
  <cp:lastModifiedBy>Joseph Bulbulia</cp:lastModifiedBy>
  <dcterms:created xsi:type="dcterms:W3CDTF">2024-02-25T00:08:53Z</dcterms:created>
  <dcterms:modified xsi:type="dcterms:W3CDTF">2024-07-11T02:04:53Z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0x010100A9F9B4AE1D26EE4A9C46E6DB7B36EF69</vt:lpwstr>
  </property>
</Properties>
</file>