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graybeal/Desktop/"/>
    </mc:Choice>
  </mc:AlternateContent>
  <xr:revisionPtr revIDLastSave="0" documentId="13_ncr:1_{62B1E942-C4F9-4F48-B65A-93A798371E4A}" xr6:coauthVersionLast="47" xr6:coauthVersionMax="47" xr10:uidLastSave="{00000000-0000-0000-0000-000000000000}"/>
  <bookViews>
    <workbookView xWindow="48360" yWindow="5520" windowWidth="31560" windowHeight="178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2" i="1"/>
  <c r="A44" i="1"/>
  <c r="A43" i="1"/>
  <c r="A42" i="1"/>
  <c r="A41" i="1"/>
  <c r="A40" i="1"/>
  <c r="A39" i="1"/>
  <c r="A38" i="1"/>
  <c r="A31" i="1"/>
  <c r="A32" i="1"/>
  <c r="A33" i="1"/>
  <c r="A34" i="1"/>
  <c r="A35" i="1"/>
  <c r="A36" i="1"/>
  <c r="A37" i="1"/>
  <c r="A58" i="1"/>
  <c r="A59" i="1"/>
  <c r="A60" i="1"/>
  <c r="A61" i="1"/>
  <c r="A62" i="1"/>
  <c r="A63" i="1"/>
  <c r="A29" i="1"/>
  <c r="A28" i="1"/>
  <c r="A51" i="1"/>
  <c r="B17" i="1"/>
  <c r="A30" i="1"/>
  <c r="A50" i="1"/>
  <c r="A49" i="1"/>
  <c r="A48" i="1"/>
  <c r="A47" i="1"/>
  <c r="A46" i="1"/>
  <c r="A45" i="1"/>
  <c r="C3" i="1"/>
</calcChain>
</file>

<file path=xl/sharedStrings.xml><?xml version="1.0" encoding="utf-8"?>
<sst xmlns="http://schemas.openxmlformats.org/spreadsheetml/2006/main" count="155" uniqueCount="115">
  <si>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</si>
  <si>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</si>
  <si>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</si>
  <si>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</si>
  <si>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</si>
  <si>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</si>
  <si>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</si>
  <si>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</si>
  <si>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</si>
  <si>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</si>
  <si>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</si>
  <si>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</si>
  <si>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</si>
  <si>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</si>
  <si>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</si>
  <si>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</si>
  <si>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</si>
  <si>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</si>
  <si>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</si>
  <si>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</si>
  <si>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</si>
  <si>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To use opaque identifiers (considered a best semantic process by many), change the calculation in column A to generate random numbers for the final fragment. (Warrning: Hard to use for inexperienced users.)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</si>
  <si>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</si>
  <si>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</si>
  <si>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</si>
  <si>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</si>
  <si>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</si>
  <si>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</si>
  <si>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</si>
  <si>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</si>
  <si>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t xml:space="preserve">This will be the namespace of the vocabulary—note that mimics the Main identifier but includes a '/' at the end so as to join the fragment gracefully.  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</si>
  <si>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</si>
  <si>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</si>
  <si>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</si>
  <si>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</si>
  <si>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</si>
  <si>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</si>
  <si>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</si>
  <si>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</si>
  <si>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License under which the vocabulary is provided</t>
  </si>
  <si>
    <t>dct:hasVersion^^xsd:string</t>
  </si>
  <si>
    <t>dct:created^^xsd:datetime</t>
  </si>
  <si>
    <t>2022-06-01T00:00:00+00:00</t>
  </si>
  <si>
    <t>dct:modified^^xsd:datetime</t>
  </si>
  <si>
    <t>Title of the vocabulary. These are duplicate so that different systems can all know the title.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</si>
  <si>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</si>
  <si>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</si>
  <si>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</si>
  <si>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</si>
  <si>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</si>
  <si>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</si>
  <si>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</si>
  <si>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</si>
  <si>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</si>
  <si>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</si>
  <si>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</si>
  <si>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</si>
  <si>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</si>
  <si>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</si>
  <si>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</si>
  <si>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</si>
  <si>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</si>
  <si>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</si>
  <si>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</si>
  <si>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</si>
  <si>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</si>
  <si>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</si>
  <si>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synonyms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</si>
  <si>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</si>
  <si>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</si>
  <si>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</si>
  <si>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</si>
  <si>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</si>
  <si>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</si>
  <si>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</si>
  <si>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</si>
  <si>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</si>
  <si>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 xml:space="preserve">https://orcid.org/0000-0001-6875-5360 </t>
  </si>
  <si>
    <t>https://purl.org/ecm4m/vocs</t>
  </si>
  <si>
    <t>Example containing some M4M vocabularies</t>
  </si>
  <si>
    <t>Collection of some EarthCube M4M vocabularies.</t>
  </si>
  <si>
    <t>https://github.com/go-fair-us/EarthCubeM4M</t>
  </si>
  <si>
    <t>0.1.0</t>
  </si>
  <si>
    <t>thickSection</t>
  </si>
  <si>
    <t>pottedButt</t>
  </si>
  <si>
    <t>pressedGrainsEpoxy</t>
  </si>
  <si>
    <t>pressedGrainsMetal</t>
  </si>
  <si>
    <t>thinSection</t>
  </si>
  <si>
    <t>Polished Section Sample Type</t>
  </si>
  <si>
    <t>Set of words describing the sample types for polished sections</t>
  </si>
  <si>
    <t>Polished Section Container Type</t>
  </si>
  <si>
    <t>glassvial</t>
  </si>
  <si>
    <t>teflonbag</t>
  </si>
  <si>
    <t>polycarbonatecontainer</t>
  </si>
  <si>
    <t>aluminumwrapping</t>
  </si>
  <si>
    <t>customcontainer</t>
  </si>
  <si>
    <t>aluminumcontainer</t>
  </si>
  <si>
    <t>Non-Polished Section Sample Type</t>
  </si>
  <si>
    <t>aggregate</t>
  </si>
  <si>
    <t>chip</t>
  </si>
  <si>
    <t>particle</t>
  </si>
  <si>
    <t>liquid</t>
  </si>
  <si>
    <t>fibsection</t>
  </si>
  <si>
    <t>atomprobetip</t>
  </si>
  <si>
    <t>microtomeslices</t>
  </si>
  <si>
    <t>residue</t>
  </si>
  <si>
    <t>Non-Polished Section Container Type</t>
  </si>
  <si>
    <t>Set of words describing the sample types for non-polished sections</t>
  </si>
  <si>
    <t>Set of terms describing the sample types for non-polished sections</t>
  </si>
  <si>
    <t>ecm4m-voc</t>
  </si>
  <si>
    <t>powder</t>
  </si>
  <si>
    <t>ecm4m-voc:Non-PolishedSectionSampleType</t>
  </si>
  <si>
    <t>ecm4m-voc:Non-PolishedSectionContainerType</t>
  </si>
  <si>
    <t>ecm4m-voc:PolishedSectionsampletype</t>
  </si>
  <si>
    <t>ecm4m-voc:PolishedSectionContainerType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</si>
</sst>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7" fillId="0" borderId="0" xfId="0" applyFont="1" applyAlignment="1"/>
    <xf numFmtId="0" fontId="5" fillId="0" borderId="0" xfId="1" applyAlignment="1"/>
    <xf numFmtId="0" fontId="8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/>
    <xf numFmtId="0" fontId="10" fillId="4" borderId="0" xfId="0" applyFont="1" applyFill="1" applyAlignment="1"/>
    <xf numFmtId="0" fontId="1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5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 applyAlignment="1"/>
    <xf numFmtId="0" fontId="3" fillId="12" borderId="1" xfId="0" applyFont="1" applyFill="1" applyBorder="1" applyAlignment="1"/>
    <xf numFmtId="0" fontId="6" fillId="13" borderId="0" xfId="0" applyFont="1" applyFill="1" applyAlignment="1"/>
    <xf numFmtId="0" fontId="16" fillId="13" borderId="0" xfId="0" applyFont="1" applyFill="1" applyAlignment="1"/>
    <xf numFmtId="0" fontId="13" fillId="13" borderId="0" xfId="0" applyFont="1" applyFill="1" applyAlignment="1"/>
    <xf numFmtId="0" fontId="12" fillId="13" borderId="0" xfId="0" applyFont="1" applyFill="1" applyAlignment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 applyAlignment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 applyAlignment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ont="1" applyFill="1" applyBorder="1" applyAlignment="1"/>
    <xf numFmtId="0" fontId="2" fillId="14" borderId="2" xfId="0" applyFont="1" applyFill="1" applyBorder="1" applyAlignment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 applyAlignment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 applyAlignment="1"/>
    <xf numFmtId="0" fontId="0" fillId="17" borderId="2" xfId="0" applyFont="1" applyFill="1" applyBorder="1" applyAlignment="1"/>
    <xf numFmtId="0" fontId="2" fillId="18" borderId="2" xfId="0" applyFont="1" applyFill="1" applyBorder="1" applyAlignment="1"/>
    <xf numFmtId="0" fontId="2" fillId="17" borderId="2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6875-5360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ecm4m/vocs" TargetMode="External"/><Relationship Id="rId6" Type="http://schemas.openxmlformats.org/officeDocument/2006/relationships/hyperlink" Target="https://spdx.org/licenses/CC0-1.0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://purl.org/pa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3"/>
  <sheetViews>
    <sheetView tabSelected="1" topLeftCell="C27" zoomScale="125" zoomScaleNormal="125" workbookViewId="0">
      <selection activeCell="E52" sqref="E52:E57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78</v>
      </c>
      <c r="C1" s="2" t="s">
        <v>28</v>
      </c>
      <c r="D1" s="5" t="s">
        <v>22</v>
      </c>
    </row>
    <row r="2" spans="1:4" ht="30" customHeight="1">
      <c r="A2" s="7" t="s">
        <v>23</v>
      </c>
      <c r="B2" s="9"/>
      <c r="C2" s="10"/>
      <c r="D2" s="32" t="s">
        <v>29</v>
      </c>
    </row>
    <row r="3" spans="1:4" ht="17">
      <c r="A3" s="12" t="s">
        <v>1</v>
      </c>
      <c r="B3" s="14" t="s">
        <v>109</v>
      </c>
      <c r="C3" s="13" t="str">
        <f>B1 &amp; "/"</f>
        <v>https://purl.org/ecm4m/vocs/</v>
      </c>
      <c r="D3" s="33" t="s">
        <v>30</v>
      </c>
    </row>
    <row r="4" spans="1:4" ht="17">
      <c r="A4" s="12" t="s">
        <v>1</v>
      </c>
      <c r="B4" s="14" t="s">
        <v>24</v>
      </c>
      <c r="C4" s="13" t="s">
        <v>25</v>
      </c>
      <c r="D4" s="34" t="s">
        <v>31</v>
      </c>
    </row>
    <row r="5" spans="1:4" ht="17">
      <c r="A5" s="12" t="s">
        <v>1</v>
      </c>
      <c r="B5" s="14" t="s">
        <v>2</v>
      </c>
      <c r="C5" s="13" t="s">
        <v>26</v>
      </c>
      <c r="D5" s="34" t="s">
        <v>33</v>
      </c>
    </row>
    <row r="6" spans="1:4" ht="17">
      <c r="A6" s="12" t="s">
        <v>1</v>
      </c>
      <c r="B6" s="14" t="s">
        <v>3</v>
      </c>
      <c r="C6" s="13" t="s">
        <v>27</v>
      </c>
      <c r="D6" s="34" t="s">
        <v>32</v>
      </c>
    </row>
    <row r="7" spans="1:4" ht="17">
      <c r="A7" s="12" t="s">
        <v>1</v>
      </c>
      <c r="B7" s="14" t="s">
        <v>47</v>
      </c>
      <c r="C7" s="13" t="s">
        <v>48</v>
      </c>
      <c r="D7" s="34" t="s">
        <v>32</v>
      </c>
    </row>
    <row r="8" spans="1:4" ht="31" customHeight="1">
      <c r="A8" s="56" t="s">
        <v>34</v>
      </c>
      <c r="B8" s="56"/>
      <c r="C8" s="56"/>
      <c r="D8" s="34"/>
    </row>
    <row r="9" spans="1:4" ht="16">
      <c r="A9" s="17" t="s">
        <v>5</v>
      </c>
      <c r="B9" s="18" t="s">
        <v>79</v>
      </c>
      <c r="D9" s="35" t="s">
        <v>35</v>
      </c>
    </row>
    <row r="10" spans="1:4" ht="16">
      <c r="A10" s="19" t="s">
        <v>4</v>
      </c>
      <c r="B10" s="18" t="s">
        <v>79</v>
      </c>
      <c r="D10" s="34" t="s">
        <v>44</v>
      </c>
    </row>
    <row r="11" spans="1:4" ht="16">
      <c r="A11" s="19" t="s">
        <v>6</v>
      </c>
      <c r="B11" s="20" t="s">
        <v>80</v>
      </c>
      <c r="D11" s="34" t="s">
        <v>45</v>
      </c>
    </row>
    <row r="12" spans="1:4" ht="16">
      <c r="A12" s="17" t="s">
        <v>36</v>
      </c>
      <c r="B12" s="21" t="s">
        <v>81</v>
      </c>
      <c r="C12" s="16"/>
      <c r="D12" s="35" t="s">
        <v>46</v>
      </c>
    </row>
    <row r="13" spans="1:4" ht="16">
      <c r="A13" s="17" t="s">
        <v>7</v>
      </c>
      <c r="B13" s="21" t="s">
        <v>77</v>
      </c>
      <c r="D13" s="35" t="s">
        <v>49</v>
      </c>
    </row>
    <row r="14" spans="1:4" ht="16">
      <c r="A14" s="17" t="s">
        <v>37</v>
      </c>
      <c r="B14" s="21" t="s">
        <v>38</v>
      </c>
      <c r="C14" s="16"/>
      <c r="D14" s="35" t="s">
        <v>39</v>
      </c>
    </row>
    <row r="15" spans="1:4" ht="16">
      <c r="A15" s="17" t="s">
        <v>40</v>
      </c>
      <c r="B15" s="18" t="s">
        <v>82</v>
      </c>
      <c r="D15" s="35" t="s">
        <v>50</v>
      </c>
    </row>
    <row r="16" spans="1:4" ht="16">
      <c r="A16" s="17" t="s">
        <v>41</v>
      </c>
      <c r="B16" s="18" t="s">
        <v>42</v>
      </c>
      <c r="D16" s="35" t="s">
        <v>52</v>
      </c>
    </row>
    <row r="17" spans="1:17" ht="16">
      <c r="A17" s="17" t="s">
        <v>43</v>
      </c>
      <c r="B17" s="18" t="str">
        <f ca="1">TEXT(NOW(),"yyyy-mm-ddThh:MM:ss") &amp; "-07:00"</f>
        <v>2022-09-07T21:32:11-07:00</v>
      </c>
      <c r="D17" s="35" t="s">
        <v>51</v>
      </c>
    </row>
    <row r="18" spans="1:17" ht="31" customHeight="1">
      <c r="A18" s="56" t="s">
        <v>55</v>
      </c>
      <c r="B18" s="56"/>
      <c r="C18" s="56"/>
      <c r="D18" s="8"/>
    </row>
    <row r="19" spans="1:17" ht="16">
      <c r="A19" s="2" t="s">
        <v>18</v>
      </c>
      <c r="B19" s="8"/>
      <c r="C19" s="8"/>
      <c r="D19" s="16"/>
    </row>
    <row r="20" spans="1:17" ht="16">
      <c r="A20" s="2" t="s">
        <v>19</v>
      </c>
      <c r="B20" s="8"/>
      <c r="C20" s="8"/>
      <c r="D20" s="16"/>
    </row>
    <row r="21" spans="1:17" ht="15" customHeight="1">
      <c r="A21" s="2" t="s">
        <v>20</v>
      </c>
      <c r="B21" s="8"/>
      <c r="C21" s="8"/>
      <c r="D21" s="8"/>
    </row>
    <row r="22" spans="1:17" ht="16">
      <c r="A22" s="2" t="s">
        <v>54</v>
      </c>
      <c r="B22" s="16"/>
      <c r="C22" s="16"/>
      <c r="D22" s="8"/>
    </row>
    <row r="23" spans="1:17" ht="16">
      <c r="A23" s="2" t="s">
        <v>21</v>
      </c>
      <c r="B23" s="16"/>
      <c r="C23" s="16"/>
      <c r="D23" s="8"/>
    </row>
    <row r="24" spans="1:17" ht="16">
      <c r="B24" s="16"/>
      <c r="C24" s="16"/>
      <c r="D24" s="8"/>
    </row>
    <row r="25" spans="1:17" ht="34" customHeight="1">
      <c r="A25" s="57" t="s">
        <v>53</v>
      </c>
      <c r="B25" s="58"/>
      <c r="C25" s="58"/>
      <c r="D25" s="59"/>
      <c r="E25" s="53" t="s">
        <v>70</v>
      </c>
      <c r="F25" s="54"/>
      <c r="G25" s="54"/>
      <c r="H25" s="54"/>
      <c r="I25" s="55"/>
      <c r="J25" s="53" t="s">
        <v>71</v>
      </c>
      <c r="K25" s="54"/>
      <c r="L25" s="54"/>
      <c r="M25" s="54"/>
      <c r="N25" s="54"/>
      <c r="O25" s="54"/>
      <c r="P25" s="55"/>
      <c r="Q25" s="60"/>
    </row>
    <row r="26" spans="1:17" s="36" customFormat="1" ht="36" customHeight="1">
      <c r="A26" s="11"/>
      <c r="B26" s="11" t="s">
        <v>68</v>
      </c>
      <c r="C26" s="11" t="s">
        <v>69</v>
      </c>
      <c r="D26" s="36" t="s">
        <v>67</v>
      </c>
      <c r="E26" s="36" t="s">
        <v>63</v>
      </c>
      <c r="F26" s="36" t="s">
        <v>64</v>
      </c>
      <c r="G26" s="36" t="s">
        <v>65</v>
      </c>
      <c r="H26" s="36" t="s">
        <v>72</v>
      </c>
      <c r="I26" s="36" t="s">
        <v>66</v>
      </c>
      <c r="J26" s="15" t="s">
        <v>73</v>
      </c>
      <c r="K26" s="36" t="s">
        <v>74</v>
      </c>
      <c r="L26" s="36" t="s">
        <v>74</v>
      </c>
      <c r="N26" s="36" t="s">
        <v>75</v>
      </c>
      <c r="O26" s="36" t="s">
        <v>75</v>
      </c>
      <c r="P26" s="36" t="s">
        <v>76</v>
      </c>
    </row>
    <row r="27" spans="1:17" ht="34">
      <c r="A27" s="22" t="s">
        <v>8</v>
      </c>
      <c r="B27" s="26" t="s">
        <v>9</v>
      </c>
      <c r="C27" s="26" t="s">
        <v>11</v>
      </c>
      <c r="D27" s="26" t="s">
        <v>10</v>
      </c>
      <c r="E27" s="28" t="s">
        <v>12</v>
      </c>
      <c r="F27" s="28" t="s">
        <v>13</v>
      </c>
      <c r="G27" s="28" t="s">
        <v>57</v>
      </c>
      <c r="H27" s="28" t="s">
        <v>61</v>
      </c>
      <c r="I27" s="37" t="s">
        <v>62</v>
      </c>
      <c r="J27" s="41" t="s">
        <v>58</v>
      </c>
      <c r="K27" s="42" t="s">
        <v>14</v>
      </c>
      <c r="L27" s="42" t="s">
        <v>15</v>
      </c>
      <c r="M27" s="42" t="s">
        <v>16</v>
      </c>
      <c r="N27" s="41" t="s">
        <v>60</v>
      </c>
      <c r="O27" s="41" t="s">
        <v>59</v>
      </c>
      <c r="P27" s="43" t="s">
        <v>56</v>
      </c>
    </row>
    <row r="28" spans="1:17" ht="16">
      <c r="A28" s="24" t="str">
        <f>IF(ISBLANK($B28),"",$B$3 &amp; ":" &amp; (SUBSTITUTE(SUBSTITUTE(SUBSTITUTE(SUBSTITUTE(SUBSTITUTE(SUBSTITUTE(SUBSTITUTE(SUBSTITUTE(SUBSTITUTE(B28," ",""),"/","Div"),",","-"),"(","-"),")",""),"+","plus"),"--","-")," ",""),"&amp;","-")))</f>
        <v>ecm4m-voc:Non-PolishedSectionSampleType</v>
      </c>
      <c r="B28" s="25" t="s">
        <v>97</v>
      </c>
      <c r="C28" s="25" t="s">
        <v>108</v>
      </c>
      <c r="D28" s="25"/>
      <c r="E28" s="27"/>
      <c r="F28" s="27" t="s">
        <v>17</v>
      </c>
      <c r="G28" s="27"/>
      <c r="H28" s="27"/>
      <c r="I28" s="49"/>
      <c r="J28" s="50"/>
      <c r="K28" s="51"/>
      <c r="L28" s="51"/>
      <c r="M28" s="51"/>
      <c r="N28" s="52"/>
      <c r="O28" s="52"/>
      <c r="P28" s="52"/>
    </row>
    <row r="29" spans="1:17" ht="16">
      <c r="A29" s="23" t="str">
        <f t="shared" ref="A29" si="0">IF(ISBLANK($B29),"",$B$3 &amp; ":" &amp; (SUBSTITUTE(SUBSTITUTE(SUBSTITUTE(SUBSTITUTE(SUBSTITUTE(SUBSTITUTE(SUBSTITUTE(SUBSTITUTE(SUBSTITUTE(B29," ",""),"/","Div"),",","-"),"(","-"),")",""),"+","plus"),"--","-")," ",""),"&amp;","-")))</f>
        <v>ecm4m-voc:powder</v>
      </c>
      <c r="B29" s="4" t="s">
        <v>110</v>
      </c>
      <c r="C29" s="4"/>
      <c r="D29" s="3"/>
      <c r="E29" s="29" t="s">
        <v>111</v>
      </c>
      <c r="F29" s="31"/>
      <c r="G29" s="31"/>
      <c r="H29" s="31"/>
      <c r="I29" s="40"/>
      <c r="J29" s="44"/>
      <c r="K29" s="46"/>
      <c r="L29" s="47"/>
      <c r="M29" s="47"/>
      <c r="N29" s="45"/>
      <c r="O29" s="45"/>
      <c r="P29" s="45"/>
    </row>
    <row r="30" spans="1:17" ht="16">
      <c r="A30" s="23" t="str">
        <f t="shared" ref="A30:A31" si="1">IF(ISBLANK($B30),"",$B$3 &amp; ":" &amp; (SUBSTITUTE(SUBSTITUTE(SUBSTITUTE(SUBSTITUTE(SUBSTITUTE(SUBSTITUTE(SUBSTITUTE(SUBSTITUTE(SUBSTITUTE(B30," ",""),"/","Div"),",","-"),"(","-"),")",""),"+","plus"),"--","-")," ",""),"&amp;","-")))</f>
        <v>ecm4m-voc:aggregate</v>
      </c>
      <c r="B30" s="3" t="s">
        <v>98</v>
      </c>
      <c r="C30" s="3"/>
      <c r="D30" s="3"/>
      <c r="E30" s="29" t="s">
        <v>111</v>
      </c>
      <c r="F30" s="30"/>
      <c r="G30" s="30"/>
      <c r="H30" s="30"/>
      <c r="I30" s="38"/>
      <c r="J30" s="44"/>
      <c r="K30" s="46"/>
      <c r="L30" s="47"/>
      <c r="M30" s="47"/>
      <c r="N30" s="45"/>
      <c r="O30" s="45"/>
      <c r="P30" s="45"/>
    </row>
    <row r="31" spans="1:17" ht="15" customHeight="1">
      <c r="A31" s="23" t="str">
        <f t="shared" si="1"/>
        <v>ecm4m-voc:chip</v>
      </c>
      <c r="B31" s="4" t="s">
        <v>99</v>
      </c>
      <c r="C31" s="4"/>
      <c r="D31" s="3"/>
      <c r="E31" s="29" t="s">
        <v>111</v>
      </c>
      <c r="F31" s="31"/>
      <c r="G31" s="31"/>
      <c r="H31" s="31"/>
      <c r="I31" s="40"/>
      <c r="J31" s="44"/>
      <c r="K31" s="46"/>
      <c r="L31" s="47"/>
      <c r="M31" s="47"/>
      <c r="N31" s="45"/>
      <c r="O31" s="45"/>
      <c r="P31" s="45"/>
    </row>
    <row r="32" spans="1:17" ht="15" customHeight="1">
      <c r="A32" s="23" t="str">
        <f t="shared" ref="A32:A63" si="2">IF(ISBLANK($B32),"",$B$3 &amp; ":" &amp; (SUBSTITUTE(SUBSTITUTE(SUBSTITUTE(SUBSTITUTE(SUBSTITUTE(SUBSTITUTE(SUBSTITUTE(SUBSTITUTE(SUBSTITUTE(B32," ",""),"/","Div"),",","-"),"(","-"),")",""),"+","plus"),"--","-")," ",""),"&amp;","-")))</f>
        <v>ecm4m-voc:particle</v>
      </c>
      <c r="B32" s="3" t="s">
        <v>100</v>
      </c>
      <c r="C32" s="3"/>
      <c r="D32" s="3"/>
      <c r="E32" s="29" t="s">
        <v>111</v>
      </c>
      <c r="F32" s="30"/>
      <c r="G32" s="30"/>
      <c r="H32" s="30"/>
      <c r="I32" s="38"/>
      <c r="J32" s="44"/>
      <c r="K32" s="46"/>
      <c r="L32" s="47"/>
      <c r="M32" s="47"/>
      <c r="N32" s="45"/>
      <c r="O32" s="45"/>
      <c r="P32" s="45"/>
    </row>
    <row r="33" spans="1:16" ht="15" customHeight="1">
      <c r="A33" s="23" t="str">
        <f t="shared" si="2"/>
        <v>ecm4m-voc:liquid</v>
      </c>
      <c r="B33" s="4" t="s">
        <v>101</v>
      </c>
      <c r="C33" s="4"/>
      <c r="D33" s="3"/>
      <c r="E33" s="29" t="s">
        <v>111</v>
      </c>
      <c r="F33" s="31"/>
      <c r="G33" s="31"/>
      <c r="H33" s="31"/>
      <c r="I33" s="40"/>
      <c r="J33" s="44"/>
      <c r="K33" s="46"/>
      <c r="L33" s="47"/>
      <c r="M33" s="47"/>
      <c r="N33" s="45"/>
      <c r="O33" s="45"/>
      <c r="P33" s="45"/>
    </row>
    <row r="34" spans="1:16" ht="15" customHeight="1">
      <c r="A34" s="23" t="str">
        <f t="shared" si="2"/>
        <v>ecm4m-voc:fibsection</v>
      </c>
      <c r="B34" s="3" t="s">
        <v>102</v>
      </c>
      <c r="C34" s="3"/>
      <c r="D34" s="3"/>
      <c r="E34" s="29" t="s">
        <v>111</v>
      </c>
      <c r="F34" s="30"/>
      <c r="G34" s="30"/>
      <c r="H34" s="30"/>
      <c r="I34" s="38"/>
      <c r="J34" s="44"/>
      <c r="K34" s="46"/>
      <c r="L34" s="47"/>
      <c r="M34" s="47"/>
      <c r="N34" s="45"/>
      <c r="O34" s="45"/>
      <c r="P34" s="45"/>
    </row>
    <row r="35" spans="1:16" ht="15" customHeight="1">
      <c r="A35" s="23" t="str">
        <f t="shared" si="2"/>
        <v>ecm4m-voc:atomprobetip</v>
      </c>
      <c r="B35" s="4" t="s">
        <v>103</v>
      </c>
      <c r="C35" s="4"/>
      <c r="D35" s="3"/>
      <c r="E35" s="29" t="s">
        <v>111</v>
      </c>
      <c r="F35" s="31"/>
      <c r="G35" s="31"/>
      <c r="H35" s="31"/>
      <c r="I35" s="40"/>
      <c r="J35" s="44"/>
      <c r="K35" s="46"/>
      <c r="L35" s="47"/>
      <c r="M35" s="47"/>
      <c r="N35" s="45"/>
      <c r="O35" s="45"/>
      <c r="P35" s="45"/>
    </row>
    <row r="36" spans="1:16" ht="15" customHeight="1">
      <c r="A36" s="23" t="str">
        <f t="shared" si="2"/>
        <v>ecm4m-voc:microtomeslices</v>
      </c>
      <c r="B36" s="3" t="s">
        <v>104</v>
      </c>
      <c r="C36" s="3"/>
      <c r="D36" s="3"/>
      <c r="E36" s="29" t="s">
        <v>111</v>
      </c>
      <c r="F36" s="30"/>
      <c r="G36" s="30"/>
      <c r="H36" s="30"/>
      <c r="I36" s="38"/>
      <c r="J36" s="44"/>
      <c r="K36" s="46"/>
      <c r="L36" s="47"/>
      <c r="M36" s="47"/>
      <c r="N36" s="45"/>
      <c r="O36" s="45"/>
      <c r="P36" s="45"/>
    </row>
    <row r="37" spans="1:16" ht="15" customHeight="1">
      <c r="A37" s="23" t="str">
        <f t="shared" si="2"/>
        <v>ecm4m-voc:residue</v>
      </c>
      <c r="B37" s="4" t="s">
        <v>105</v>
      </c>
      <c r="C37" s="4"/>
      <c r="D37" s="3"/>
      <c r="E37" s="29" t="s">
        <v>111</v>
      </c>
      <c r="F37" s="31"/>
      <c r="G37" s="31"/>
      <c r="H37" s="31"/>
      <c r="I37" s="40"/>
      <c r="J37" s="44"/>
      <c r="K37" s="46"/>
      <c r="L37" s="47"/>
      <c r="M37" s="47"/>
      <c r="N37" s="45"/>
      <c r="O37" s="45"/>
      <c r="P37" s="45"/>
    </row>
    <row r="38" spans="1:16" ht="15" customHeight="1">
      <c r="A38" s="24" t="str">
        <f>IF(ISBLANK($B38),"",$B$3 &amp; ":" &amp; (SUBSTITUTE(SUBSTITUTE(SUBSTITUTE(SUBSTITUTE(SUBSTITUTE(SUBSTITUTE(SUBSTITUTE(SUBSTITUTE(SUBSTITUTE(B38," ",""),"/","Div"),",","-"),"(","-"),")",""),"+","plus"),"--","-")," ",""),"&amp;","-")))</f>
        <v>ecm4m-voc:Non-PolishedSectionContainerType</v>
      </c>
      <c r="B38" s="25" t="s">
        <v>106</v>
      </c>
      <c r="C38" s="25" t="s">
        <v>107</v>
      </c>
      <c r="D38" s="25"/>
      <c r="E38" s="27"/>
      <c r="F38" s="27" t="s">
        <v>17</v>
      </c>
      <c r="G38" s="27"/>
      <c r="H38" s="27"/>
      <c r="I38" s="49"/>
      <c r="J38" s="50"/>
      <c r="K38" s="51"/>
      <c r="L38" s="51"/>
      <c r="M38" s="51"/>
      <c r="N38" s="52"/>
      <c r="O38" s="52"/>
      <c r="P38" s="52"/>
    </row>
    <row r="39" spans="1:16" ht="15" customHeight="1">
      <c r="A39" s="23" t="str">
        <f t="shared" ref="A39:A44" si="3">IF(ISBLANK($B39),"",$B$3 &amp; ":" &amp; (SUBSTITUTE(SUBSTITUTE(SUBSTITUTE(SUBSTITUTE(SUBSTITUTE(SUBSTITUTE(SUBSTITUTE(SUBSTITUTE(SUBSTITUTE(B39," ",""),"/","Div"),",","-"),"(","-"),")",""),"+","plus"),"--","-")," ",""),"&amp;","-")))</f>
        <v>ecm4m-voc:aluminumcontainer</v>
      </c>
      <c r="B39" s="4" t="s">
        <v>96</v>
      </c>
      <c r="C39" s="4"/>
      <c r="D39" s="3"/>
      <c r="E39" s="29" t="s">
        <v>112</v>
      </c>
      <c r="F39" s="31"/>
      <c r="G39" s="31"/>
      <c r="H39" s="31"/>
      <c r="I39" s="40"/>
      <c r="J39" s="44"/>
      <c r="K39" s="46"/>
      <c r="L39" s="47"/>
      <c r="M39" s="47"/>
      <c r="N39" s="45"/>
      <c r="O39" s="45"/>
      <c r="P39" s="45"/>
    </row>
    <row r="40" spans="1:16" ht="15" customHeight="1">
      <c r="A40" s="23" t="str">
        <f t="shared" si="3"/>
        <v>ecm4m-voc:glassvial</v>
      </c>
      <c r="B40" s="3" t="s">
        <v>91</v>
      </c>
      <c r="C40" s="3"/>
      <c r="D40" s="3"/>
      <c r="E40" s="29" t="s">
        <v>112</v>
      </c>
      <c r="F40" s="30"/>
      <c r="G40" s="30"/>
      <c r="H40" s="30"/>
      <c r="I40" s="38"/>
      <c r="J40" s="44"/>
      <c r="K40" s="46"/>
      <c r="L40" s="47"/>
      <c r="M40" s="47"/>
      <c r="N40" s="45"/>
      <c r="O40" s="45"/>
      <c r="P40" s="45"/>
    </row>
    <row r="41" spans="1:16" ht="15" customHeight="1">
      <c r="A41" s="23" t="str">
        <f t="shared" si="3"/>
        <v>ecm4m-voc:teflonbag</v>
      </c>
      <c r="B41" s="3" t="s">
        <v>92</v>
      </c>
      <c r="C41" s="3"/>
      <c r="D41" s="3"/>
      <c r="E41" s="29" t="s">
        <v>112</v>
      </c>
      <c r="F41" s="31"/>
      <c r="G41" s="31"/>
      <c r="H41" s="31"/>
      <c r="I41" s="40"/>
      <c r="J41" s="44"/>
      <c r="K41" s="46"/>
      <c r="L41" s="47"/>
      <c r="M41" s="47"/>
      <c r="N41" s="45"/>
      <c r="O41" s="45"/>
      <c r="P41" s="45"/>
    </row>
    <row r="42" spans="1:16" ht="15" customHeight="1">
      <c r="A42" s="23" t="str">
        <f t="shared" si="3"/>
        <v>ecm4m-voc:polycarbonatecontainer</v>
      </c>
      <c r="B42" s="3" t="s">
        <v>93</v>
      </c>
      <c r="C42" s="3"/>
      <c r="D42" s="3"/>
      <c r="E42" s="29" t="s">
        <v>112</v>
      </c>
      <c r="F42" s="30"/>
      <c r="G42" s="30"/>
      <c r="H42" s="30"/>
      <c r="I42" s="38"/>
      <c r="J42" s="44"/>
      <c r="K42" s="46"/>
      <c r="L42" s="47"/>
      <c r="M42" s="47"/>
      <c r="N42" s="45"/>
      <c r="O42" s="45"/>
      <c r="P42" s="45"/>
    </row>
    <row r="43" spans="1:16" ht="15" customHeight="1">
      <c r="A43" s="23" t="str">
        <f t="shared" si="3"/>
        <v>ecm4m-voc:aluminumwrapping</v>
      </c>
      <c r="B43" s="3" t="s">
        <v>94</v>
      </c>
      <c r="C43" s="3"/>
      <c r="D43" s="3"/>
      <c r="E43" s="29" t="s">
        <v>112</v>
      </c>
      <c r="F43" s="31"/>
      <c r="G43" s="31"/>
      <c r="H43" s="31"/>
      <c r="I43" s="40"/>
      <c r="J43" s="44"/>
      <c r="K43" s="46"/>
      <c r="L43" s="47"/>
      <c r="M43" s="47"/>
      <c r="N43" s="45"/>
      <c r="O43" s="45"/>
      <c r="P43" s="45"/>
    </row>
    <row r="44" spans="1:16" ht="15" customHeight="1">
      <c r="A44" s="23" t="str">
        <f t="shared" si="3"/>
        <v>ecm4m-voc:customcontainer</v>
      </c>
      <c r="B44" s="3" t="s">
        <v>95</v>
      </c>
      <c r="C44" s="3"/>
      <c r="D44" s="3"/>
      <c r="E44" s="29" t="s">
        <v>112</v>
      </c>
      <c r="F44" s="30"/>
      <c r="G44" s="30"/>
      <c r="H44" s="30"/>
      <c r="I44" s="38"/>
      <c r="J44" s="44"/>
      <c r="K44" s="46"/>
      <c r="L44" s="47"/>
      <c r="M44" s="47"/>
      <c r="N44" s="45"/>
      <c r="O44" s="45"/>
      <c r="P44" s="45"/>
    </row>
    <row r="45" spans="1:16" ht="16">
      <c r="A45" s="24" t="str">
        <f>IF(ISBLANK($B45),"",$B$3 &amp; ":" &amp; (SUBSTITUTE(SUBSTITUTE(SUBSTITUTE(SUBSTITUTE(SUBSTITUTE(SUBSTITUTE(SUBSTITUTE(SUBSTITUTE(SUBSTITUTE(B45," ",""),"/","Div"),",","-"),"(","-"),")",""),"+","plus"),"--","-")," ",""),"&amp;","-")))</f>
        <v>ecm4m-voc:PolishedSectionSampleType</v>
      </c>
      <c r="B45" s="25" t="s">
        <v>88</v>
      </c>
      <c r="C45" s="25" t="s">
        <v>89</v>
      </c>
      <c r="D45" s="25"/>
      <c r="E45" s="27"/>
      <c r="F45" s="27" t="s">
        <v>17</v>
      </c>
      <c r="G45" s="27"/>
      <c r="H45" s="27"/>
      <c r="I45" s="49"/>
      <c r="J45" s="50"/>
      <c r="K45" s="51"/>
      <c r="L45" s="51"/>
      <c r="M45" s="51"/>
      <c r="N45" s="52"/>
      <c r="O45" s="52"/>
      <c r="P45" s="52"/>
    </row>
    <row r="46" spans="1:16" ht="16">
      <c r="A46" s="23" t="str">
        <f>IF(ISBLANK($B46),"",$B$3 &amp; ":" &amp; (SUBSTITUTE(SUBSTITUTE(SUBSTITUTE(SUBSTITUTE(SUBSTITUTE(SUBSTITUTE(SUBSTITUTE(SUBSTITUTE(SUBSTITUTE(B46," ",""),"/","Div"),",","-"),"(","-"),")",""),"+","plus"),"--","-")," ",""),"&amp;","-")))</f>
        <v>ecm4m-voc:thinSection</v>
      </c>
      <c r="B46" s="4" t="s">
        <v>87</v>
      </c>
      <c r="C46" s="4"/>
      <c r="D46" s="4"/>
      <c r="E46" s="29" t="s">
        <v>113</v>
      </c>
      <c r="F46" s="29"/>
      <c r="G46" s="29"/>
      <c r="H46" s="29"/>
      <c r="I46" s="39"/>
      <c r="J46" s="44"/>
      <c r="K46" s="46"/>
      <c r="L46" s="48"/>
      <c r="M46" s="48"/>
      <c r="N46" s="45"/>
      <c r="O46" s="45"/>
      <c r="P46" s="45"/>
    </row>
    <row r="47" spans="1:16" ht="16">
      <c r="A47" s="23" t="str">
        <f>IF(ISBLANK($B47),"",$B$3 &amp; ":" &amp; (SUBSTITUTE(SUBSTITUTE(SUBSTITUTE(SUBSTITUTE(SUBSTITUTE(SUBSTITUTE(SUBSTITUTE(SUBSTITUTE(SUBSTITUTE(B47," ",""),"/","Div"),",","-"),"(","-"),")",""),"+","plus"),"--","-")," ",""),"&amp;","-")))</f>
        <v>ecm4m-voc:thickSection</v>
      </c>
      <c r="B47" s="3" t="s">
        <v>83</v>
      </c>
      <c r="C47" s="4"/>
      <c r="D47" s="4"/>
      <c r="E47" s="29" t="s">
        <v>113</v>
      </c>
      <c r="F47" s="30"/>
      <c r="G47" s="30"/>
      <c r="H47" s="30"/>
      <c r="I47" s="38"/>
      <c r="J47" s="44"/>
      <c r="K47" s="46"/>
      <c r="L47" s="48"/>
      <c r="M47" s="48"/>
      <c r="N47" s="45"/>
      <c r="O47" s="45"/>
      <c r="P47" s="45"/>
    </row>
    <row r="48" spans="1:16" ht="16">
      <c r="A48" s="23" t="str">
        <f>IF(ISBLANK($B48),"",$B$3 &amp; ":" &amp; (SUBSTITUTE(SUBSTITUTE(SUBSTITUTE(SUBSTITUTE(SUBSTITUTE(SUBSTITUTE(SUBSTITUTE(SUBSTITUTE(SUBSTITUTE(B48," ",""),"/","Div"),",","-"),"(","-"),")",""),"+","plus"),"--","-")," ",""),"&amp;","-")))</f>
        <v>ecm4m-voc:pottedButt</v>
      </c>
      <c r="B48" s="3" t="s">
        <v>84</v>
      </c>
      <c r="C48" s="3"/>
      <c r="D48" s="3"/>
      <c r="E48" s="29" t="s">
        <v>113</v>
      </c>
      <c r="F48" s="29"/>
      <c r="G48" s="29"/>
      <c r="H48" s="29"/>
      <c r="I48" s="39"/>
      <c r="J48" s="44"/>
      <c r="K48" s="46"/>
      <c r="L48" s="47"/>
      <c r="M48" s="47"/>
      <c r="N48" s="45"/>
      <c r="O48" s="45"/>
      <c r="P48" s="45"/>
    </row>
    <row r="49" spans="1:16" ht="16">
      <c r="A49" s="23" t="str">
        <f>IF(ISBLANK($B49),"",$B$3 &amp; ":" &amp; (SUBSTITUTE(SUBSTITUTE(SUBSTITUTE(SUBSTITUTE(SUBSTITUTE(SUBSTITUTE(SUBSTITUTE(SUBSTITUTE(SUBSTITUTE(B49," ",""),"/","Div"),",","-"),"(","-"),")",""),"+","plus"),"--","-")," ",""),"&amp;","-")))</f>
        <v>ecm4m-voc:pressedGrainsEpoxy</v>
      </c>
      <c r="B49" s="3" t="s">
        <v>85</v>
      </c>
      <c r="C49" s="3"/>
      <c r="D49" s="3"/>
      <c r="E49" s="29" t="s">
        <v>113</v>
      </c>
      <c r="F49" s="30"/>
      <c r="G49" s="30"/>
      <c r="H49" s="30"/>
      <c r="I49" s="38"/>
      <c r="J49" s="44"/>
      <c r="K49" s="46"/>
      <c r="L49" s="47"/>
      <c r="M49" s="47"/>
      <c r="N49" s="45"/>
      <c r="O49" s="45"/>
      <c r="P49" s="45"/>
    </row>
    <row r="50" spans="1:16" ht="16">
      <c r="A50" s="23" t="str">
        <f>IF(ISBLANK($B50),"",$B$3 &amp; ":" &amp; (SUBSTITUTE(SUBSTITUTE(SUBSTITUTE(SUBSTITUTE(SUBSTITUTE(SUBSTITUTE(SUBSTITUTE(SUBSTITUTE(SUBSTITUTE(B50," ",""),"/","Div"),",","-"),"(","-"),")",""),"+","plus"),"--","-")," ",""),"&amp;","-")))</f>
        <v>ecm4m-voc:pressedGrainsMetal</v>
      </c>
      <c r="B50" s="3" t="s">
        <v>86</v>
      </c>
      <c r="C50" s="3"/>
      <c r="D50" s="3"/>
      <c r="E50" s="29" t="s">
        <v>113</v>
      </c>
      <c r="F50" s="30"/>
      <c r="G50" s="30"/>
      <c r="H50" s="30"/>
      <c r="I50" s="38"/>
      <c r="J50" s="44"/>
      <c r="K50" s="46"/>
      <c r="L50" s="47"/>
      <c r="M50" s="47"/>
      <c r="N50" s="45"/>
      <c r="O50" s="45"/>
      <c r="P50" s="45"/>
    </row>
    <row r="51" spans="1:16" ht="16">
      <c r="A51" s="24" t="str">
        <f>IF(ISBLANK($B51),"",$B$3 &amp; ":" &amp; (SUBSTITUTE(SUBSTITUTE(SUBSTITUTE(SUBSTITUTE(SUBSTITUTE(SUBSTITUTE(SUBSTITUTE(SUBSTITUTE(SUBSTITUTE(B51," ",""),"/","Div"),",","-"),"(","-"),")",""),"+","plus"),"--","-")," ",""),"&amp;","-")))</f>
        <v>ecm4m-voc:PolishedSectionContainerType</v>
      </c>
      <c r="B51" s="25" t="s">
        <v>90</v>
      </c>
      <c r="C51" s="25" t="s">
        <v>89</v>
      </c>
      <c r="D51" s="25"/>
      <c r="E51" s="27"/>
      <c r="F51" s="27" t="s">
        <v>17</v>
      </c>
      <c r="G51" s="27"/>
      <c r="H51" s="27"/>
      <c r="I51" s="49"/>
      <c r="J51" s="50"/>
      <c r="K51" s="51"/>
      <c r="L51" s="51"/>
      <c r="M51" s="51"/>
      <c r="N51" s="52"/>
      <c r="O51" s="52"/>
      <c r="P51" s="52"/>
    </row>
    <row r="52" spans="1:16" ht="16">
      <c r="A52" s="23" t="str">
        <f>IF(ISBLANK($B52),"",$B$3 &amp; ":ps_" &amp; (SUBSTITUTE(SUBSTITUTE(SUBSTITUTE(SUBSTITUTE(SUBSTITUTE(SUBSTITUTE(SUBSTITUTE(SUBSTITUTE(SUBSTITUTE(B52," ",""),"/","Div"),",","-"),"(","-"),")",""),"+","plus"),"--","-")," ",""),"&amp;","-")))</f>
        <v>ecm4m-voc:ps_aluminumcontainer</v>
      </c>
      <c r="B52" s="4" t="s">
        <v>96</v>
      </c>
      <c r="C52" s="4"/>
      <c r="D52" s="3"/>
      <c r="E52" s="29" t="s">
        <v>114</v>
      </c>
      <c r="F52" s="30"/>
      <c r="G52" s="30"/>
      <c r="H52" s="30"/>
      <c r="I52" s="38"/>
      <c r="J52" s="44"/>
      <c r="K52" s="46"/>
      <c r="L52" s="47"/>
      <c r="M52" s="47"/>
      <c r="N52" s="45"/>
      <c r="O52" s="45"/>
      <c r="P52" s="45"/>
    </row>
    <row r="53" spans="1:16" ht="16">
      <c r="A53" s="23" t="str">
        <f t="shared" ref="A53:A57" si="4">IF(ISBLANK($B53),"",$B$3 &amp; ":ps_" &amp; (SUBSTITUTE(SUBSTITUTE(SUBSTITUTE(SUBSTITUTE(SUBSTITUTE(SUBSTITUTE(SUBSTITUTE(SUBSTITUTE(SUBSTITUTE(B53," ",""),"/","Div"),",","-"),"(","-"),")",""),"+","plus"),"--","-")," ",""),"&amp;","-")))</f>
        <v>ecm4m-voc:ps_glassvial</v>
      </c>
      <c r="B53" s="3" t="s">
        <v>91</v>
      </c>
      <c r="C53" s="3"/>
      <c r="D53" s="3"/>
      <c r="E53" s="29" t="s">
        <v>114</v>
      </c>
      <c r="F53" s="30"/>
      <c r="G53" s="30"/>
      <c r="H53" s="30"/>
      <c r="I53" s="38"/>
      <c r="J53" s="44"/>
      <c r="K53" s="46"/>
      <c r="L53" s="47"/>
      <c r="M53" s="47"/>
      <c r="N53" s="45"/>
      <c r="O53" s="45"/>
      <c r="P53" s="45"/>
    </row>
    <row r="54" spans="1:16" ht="16">
      <c r="A54" s="23" t="str">
        <f t="shared" si="4"/>
        <v>ecm4m-voc:ps_teflonbag</v>
      </c>
      <c r="B54" s="3" t="s">
        <v>92</v>
      </c>
      <c r="C54" s="3"/>
      <c r="D54" s="3"/>
      <c r="E54" s="29" t="s">
        <v>114</v>
      </c>
      <c r="F54" s="30"/>
      <c r="G54" s="30"/>
      <c r="H54" s="30"/>
      <c r="I54" s="38"/>
      <c r="J54" s="44"/>
      <c r="K54" s="46"/>
      <c r="L54" s="47"/>
      <c r="M54" s="47"/>
      <c r="N54" s="45"/>
      <c r="O54" s="45"/>
      <c r="P54" s="45"/>
    </row>
    <row r="55" spans="1:16" ht="16">
      <c r="A55" s="23" t="str">
        <f t="shared" si="4"/>
        <v>ecm4m-voc:ps_polycarbonatecontainer</v>
      </c>
      <c r="B55" s="3" t="s">
        <v>93</v>
      </c>
      <c r="C55" s="3"/>
      <c r="D55" s="3"/>
      <c r="E55" s="29" t="s">
        <v>114</v>
      </c>
      <c r="F55" s="30"/>
      <c r="G55" s="30"/>
      <c r="H55" s="30"/>
      <c r="I55" s="38"/>
      <c r="J55" s="44"/>
      <c r="K55" s="46"/>
      <c r="L55" s="47"/>
      <c r="M55" s="47"/>
      <c r="N55" s="45"/>
      <c r="O55" s="45"/>
      <c r="P55" s="45"/>
    </row>
    <row r="56" spans="1:16" ht="16">
      <c r="A56" s="23" t="str">
        <f t="shared" si="4"/>
        <v>ecm4m-voc:ps_aluminumwrapping</v>
      </c>
      <c r="B56" s="3" t="s">
        <v>94</v>
      </c>
      <c r="C56" s="3"/>
      <c r="D56" s="3"/>
      <c r="E56" s="29" t="s">
        <v>114</v>
      </c>
      <c r="F56" s="30"/>
      <c r="G56" s="30"/>
      <c r="H56" s="30"/>
      <c r="I56" s="38"/>
      <c r="J56" s="44"/>
      <c r="K56" s="46"/>
      <c r="L56" s="47"/>
      <c r="M56" s="47"/>
      <c r="N56" s="45"/>
      <c r="O56" s="45"/>
      <c r="P56" s="45"/>
    </row>
    <row r="57" spans="1:16" ht="16">
      <c r="A57" s="23" t="str">
        <f t="shared" si="4"/>
        <v>ecm4m-voc:ps_customcontainer</v>
      </c>
      <c r="B57" s="3" t="s">
        <v>95</v>
      </c>
      <c r="C57" s="3"/>
      <c r="D57" s="3"/>
      <c r="E57" s="29" t="s">
        <v>114</v>
      </c>
      <c r="F57" s="30"/>
      <c r="G57" s="30"/>
      <c r="H57" s="30"/>
      <c r="I57" s="38"/>
      <c r="J57" s="44"/>
      <c r="K57" s="46"/>
      <c r="L57" s="47"/>
      <c r="M57" s="47"/>
      <c r="N57" s="45"/>
      <c r="O57" s="45"/>
      <c r="P57" s="45"/>
    </row>
    <row r="58" spans="1:16" ht="15" customHeight="1">
      <c r="A58" s="23" t="str">
        <f t="shared" si="2"/>
        <v/>
      </c>
      <c r="B58" s="3"/>
      <c r="C58" s="3"/>
      <c r="D58" s="3"/>
      <c r="E58" s="29"/>
      <c r="F58" s="30"/>
      <c r="G58" s="30"/>
      <c r="H58" s="30"/>
      <c r="I58" s="38"/>
      <c r="J58" s="44"/>
      <c r="K58" s="46"/>
      <c r="L58" s="47"/>
      <c r="M58" s="47"/>
      <c r="N58" s="45"/>
      <c r="O58" s="45"/>
      <c r="P58" s="45"/>
    </row>
    <row r="59" spans="1:16" ht="15" customHeight="1">
      <c r="A59" s="23" t="str">
        <f t="shared" si="2"/>
        <v/>
      </c>
      <c r="B59" s="4"/>
      <c r="C59" s="4"/>
      <c r="D59" s="3"/>
      <c r="E59" s="29"/>
      <c r="F59" s="31"/>
      <c r="G59" s="31"/>
      <c r="H59" s="31"/>
      <c r="I59" s="40"/>
      <c r="J59" s="44"/>
      <c r="K59" s="46"/>
      <c r="L59" s="47"/>
      <c r="M59" s="47"/>
      <c r="N59" s="45"/>
      <c r="O59" s="45"/>
      <c r="P59" s="45"/>
    </row>
    <row r="60" spans="1:16" ht="15" customHeight="1">
      <c r="A60" s="23" t="str">
        <f t="shared" si="2"/>
        <v/>
      </c>
      <c r="B60" s="3"/>
      <c r="C60" s="3"/>
      <c r="D60" s="3"/>
      <c r="E60" s="29"/>
      <c r="F60" s="30"/>
      <c r="G60" s="30"/>
      <c r="H60" s="30"/>
      <c r="I60" s="38"/>
      <c r="J60" s="44"/>
      <c r="K60" s="46"/>
      <c r="L60" s="47"/>
      <c r="M60" s="47"/>
      <c r="N60" s="45"/>
      <c r="O60" s="45"/>
      <c r="P60" s="45"/>
    </row>
    <row r="61" spans="1:16" ht="15" customHeight="1">
      <c r="A61" s="23" t="str">
        <f t="shared" si="2"/>
        <v/>
      </c>
      <c r="B61" s="4"/>
      <c r="C61" s="4"/>
      <c r="D61" s="3"/>
      <c r="E61" s="29"/>
      <c r="F61" s="31"/>
      <c r="G61" s="31"/>
      <c r="H61" s="31"/>
      <c r="I61" s="40"/>
      <c r="J61" s="44"/>
      <c r="K61" s="46"/>
      <c r="L61" s="47"/>
      <c r="M61" s="47"/>
      <c r="N61" s="45"/>
      <c r="O61" s="45"/>
      <c r="P61" s="45"/>
    </row>
    <row r="62" spans="1:16" ht="15" customHeight="1">
      <c r="A62" s="23" t="str">
        <f t="shared" si="2"/>
        <v/>
      </c>
      <c r="B62" s="3"/>
      <c r="C62" s="3"/>
      <c r="D62" s="3"/>
      <c r="E62" s="29"/>
      <c r="F62" s="30"/>
      <c r="G62" s="30"/>
      <c r="H62" s="30"/>
      <c r="I62" s="38"/>
      <c r="J62" s="44"/>
      <c r="K62" s="46"/>
      <c r="L62" s="47"/>
      <c r="M62" s="47"/>
      <c r="N62" s="45"/>
      <c r="O62" s="45"/>
      <c r="P62" s="45"/>
    </row>
    <row r="63" spans="1:16" ht="15" customHeight="1">
      <c r="A63" s="23" t="str">
        <f t="shared" si="2"/>
        <v/>
      </c>
      <c r="B63" s="4"/>
      <c r="C63" s="4"/>
      <c r="D63" s="3"/>
      <c r="E63" s="29"/>
      <c r="F63" s="31"/>
      <c r="G63" s="31"/>
      <c r="H63" s="31"/>
      <c r="I63" s="40"/>
      <c r="J63" s="44"/>
      <c r="K63" s="46"/>
      <c r="L63" s="47"/>
      <c r="M63" s="47"/>
      <c r="N63" s="45"/>
      <c r="O63" s="45"/>
      <c r="P63" s="45"/>
    </row>
  </sheetData>
  <mergeCells count="5">
    <mergeCell ref="A8:C8"/>
    <mergeCell ref="A18:C18"/>
    <mergeCell ref="E25:I25"/>
    <mergeCell ref="A25:D25"/>
    <mergeCell ref="J25:P25"/>
  </mergeCells>
  <phoneticPr fontId="4" type="noConversion"/>
  <hyperlinks>
    <hyperlink ref="B1" r:id="rId1" xr:uid="{00000000-0004-0000-0000-000000000000}"/>
    <hyperlink ref="C3" r:id="rId2" display="http://purl.org/m4m20/subjects/" xr:uid="{E832E347-3333-9047-8EDB-31E925389368}"/>
    <hyperlink ref="C4" r:id="rId3" display="http://www.w3.org/2004/02/skos/core" xr:uid="{B4111BFB-4FA8-1046-8223-3079DF0BD55D}"/>
    <hyperlink ref="C5" r:id="rId4" display="http://purl.org/pav/" xr:uid="{5924EF76-29F4-9E45-8A4B-5A411410DCCD}"/>
    <hyperlink ref="C6" r:id="rId5" display="http://purl.org/dc/terms/" xr:uid="{99E6221A-571B-AB42-9700-1D5B5B026BD5}"/>
    <hyperlink ref="B14" r:id="rId6" xr:uid="{0371301F-6C79-924A-B126-D11CC3AF0B73}"/>
    <hyperlink ref="C7" r:id="rId7" xr:uid="{CD66A36D-C4EB-8540-B60A-9976CD1112D3}"/>
    <hyperlink ref="B13" r:id="rId8" xr:uid="{42D7769E-091F-E849-9C69-66BB0B653FB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2022-09-08T04:32:12Z</dcterms:modified>
</cp:coreProperties>
</file>