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95" windowHeight="8192" windowWidth="16384" xWindow="0" yWindow="0"/>
  </bookViews>
  <sheets>
    <sheet name="summary" sheetId="1" state="visible" r:id="rId2"/>
    <sheet name="Лист2" sheetId="2" state="visible" r:id="rId3"/>
    <sheet name="Лист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<sst xmlns="http://schemas.openxmlformats.org/spreadsheetml/2006/main" count="29" uniqueCount="19">
  <si>
    <t>SQL №</t>
  </si>
  <si>
    <t>executionTime</t>
  </si>
  <si>
    <t>plansize</t>
  </si>
  <si>
    <t>numOfUnderPlan</t>
  </si>
  <si>
    <t>AVG Plan Generation Time</t>
  </si>
  <si>
    <t>Physical operators</t>
  </si>
  <si>
    <t>7.4</t>
  </si>
  <si>
    <t>Project,Filter,TableScan</t>
  </si>
  <si>
    <t>8.1</t>
  </si>
  <si>
    <t>Sort,Project,Filter,TableScan</t>
  </si>
  <si>
    <t>10.12</t>
  </si>
  <si>
    <t>10.18</t>
  </si>
  <si>
    <t>-</t>
  </si>
  <si>
    <t>10.23</t>
  </si>
  <si>
    <t>15.3</t>
  </si>
  <si>
    <t>Distinct,Sort,Project,Filter,TableScan</t>
  </si>
  <si>
    <t>15.9</t>
  </si>
  <si>
    <t> </t>
  </si>
  <si>
    <t>- получить время выполнения не удалось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</si>
</sst>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activePane="topLeft" topLeftCell="A1" xSplit="0" ySplit="-1"/>
      <selection activeCell="B19" activeCellId="0" pane="topLeft" sqref="B19"/>
      <selection activeCell="A1" activeCellId="0" pane="bottomLeft" sqref="A1"/>
    </sheetView>
  </sheetViews>
  <cols>
    <col collapsed="false" hidden="false" max="1" min="1" style="1" width="11.6235294117647"/>
    <col collapsed="false" hidden="false" max="2" min="2" style="0" width="8.12156862745098"/>
    <col collapsed="false" hidden="false" max="3" min="3" style="0" width="6.02352941176471"/>
    <col collapsed="false" hidden="false" max="4" min="4" style="0" width="8.44705882352941"/>
    <col collapsed="false" hidden="false" max="5" min="5" style="0" width="4.47843137254902"/>
    <col collapsed="false" hidden="false" max="6" min="6" style="0" width="11.6235294117647"/>
    <col collapsed="false" hidden="false" max="7" min="7" style="0" width="17.2392156862745"/>
    <col collapsed="false" hidden="false" max="8" min="8" style="0" width="19.2392156862745"/>
    <col collapsed="false" hidden="false" max="9" min="9" style="0" width="16.1176470588235"/>
    <col collapsed="false" hidden="false" max="1025" min="10" style="0" width="11.6235294117647"/>
  </cols>
  <sheetData>
    <row collapsed="false" customFormat="false" customHeight="false" hidden="false" ht="12.8" outlineLevel="0" r="1">
      <c r="A1" s="1" t="s">
        <v>0</v>
      </c>
      <c r="B1" s="0" t="s">
        <v>1</v>
      </c>
      <c r="F1" s="0" t="s">
        <v>2</v>
      </c>
      <c r="G1" s="0" t="s">
        <v>3</v>
      </c>
      <c r="H1" s="0" t="s">
        <v>4</v>
      </c>
      <c r="I1" s="0" t="s">
        <v>5</v>
      </c>
    </row>
    <row collapsed="false" customFormat="false" customHeight="false" hidden="false" ht="12.8" outlineLevel="0" r="2">
      <c r="B2" s="0" t="n">
        <v>1</v>
      </c>
      <c r="C2" s="0" t="n">
        <v>2</v>
      </c>
      <c r="D2" s="0" t="n">
        <v>3</v>
      </c>
      <c r="E2" s="0" t="n">
        <v>4</v>
      </c>
    </row>
    <row collapsed="false" customFormat="false" customHeight="false" hidden="false" ht="12.8" outlineLevel="0" r="3">
      <c r="A3" s="1" t="s">
        <v>6</v>
      </c>
      <c r="B3" s="0" t="n">
        <v>21</v>
      </c>
      <c r="C3" s="0" t="n">
        <v>83</v>
      </c>
      <c r="D3" s="0" t="n">
        <v>410</v>
      </c>
      <c r="E3" s="0" t="n">
        <v>1740</v>
      </c>
      <c r="F3" s="0" t="n">
        <f aca="false">3*1</f>
        <v>3</v>
      </c>
      <c r="G3" s="0" t="n">
        <v>1</v>
      </c>
      <c r="H3" s="0" t="n">
        <f aca="false">(37+42+63+295)/4</f>
        <v>109.25</v>
      </c>
      <c r="I3" s="0" t="s">
        <v>7</v>
      </c>
    </row>
    <row collapsed="false" customFormat="false" customHeight="false" hidden="false" ht="12.8" outlineLevel="0" r="4">
      <c r="A4" s="1" t="s">
        <v>8</v>
      </c>
      <c r="B4" s="0" t="n">
        <v>55</v>
      </c>
      <c r="C4" s="0" t="n">
        <v>90</v>
      </c>
      <c r="D4" s="0" t="n">
        <v>402</v>
      </c>
      <c r="E4" s="0" t="n">
        <v>1627</v>
      </c>
      <c r="F4" s="0" t="n">
        <f aca="false">4*1</f>
        <v>4</v>
      </c>
      <c r="G4" s="0" t="n">
        <v>1</v>
      </c>
      <c r="H4" s="0" t="n">
        <f aca="false">(118+148+170+145)/4</f>
        <v>145.25</v>
      </c>
      <c r="I4" s="0" t="s">
        <v>9</v>
      </c>
    </row>
    <row collapsed="false" customFormat="false" customHeight="false" hidden="false" ht="12.8" outlineLevel="0" r="5">
      <c r="A5" s="1" t="s">
        <v>10</v>
      </c>
      <c r="B5" s="0" t="n">
        <v>44</v>
      </c>
      <c r="C5" s="0" t="n">
        <v>24</v>
      </c>
      <c r="D5" s="0" t="n">
        <v>392</v>
      </c>
      <c r="E5" s="0" t="n">
        <v>1578</v>
      </c>
      <c r="F5" s="0" t="n">
        <v>3</v>
      </c>
      <c r="G5" s="0" t="n">
        <v>1</v>
      </c>
      <c r="H5" s="0" t="n">
        <f aca="false">(61+57+111+135)/4</f>
        <v>91</v>
      </c>
      <c r="I5" s="0" t="s">
        <v>7</v>
      </c>
    </row>
    <row collapsed="false" customFormat="false" customHeight="false" hidden="false" ht="12.8" outlineLevel="0" r="6">
      <c r="A6" s="1" t="s">
        <v>11</v>
      </c>
      <c r="B6" s="0" t="n">
        <v>48</v>
      </c>
      <c r="C6" s="0" t="n">
        <v>72</v>
      </c>
      <c r="D6" s="0" t="n">
        <v>12919</v>
      </c>
      <c r="E6" s="0" t="s">
        <v>12</v>
      </c>
      <c r="F6" s="0" t="n">
        <v>3</v>
      </c>
      <c r="G6" s="0" t="n">
        <v>2</v>
      </c>
      <c r="H6" s="0" t="n">
        <f aca="false">(133+283+202)/3</f>
        <v>206</v>
      </c>
      <c r="I6" s="0" t="s">
        <v>7</v>
      </c>
    </row>
    <row collapsed="false" customFormat="false" customHeight="false" hidden="false" ht="12.8" outlineLevel="0" r="7">
      <c r="A7" s="1" t="s">
        <v>13</v>
      </c>
      <c r="B7" s="0" t="n">
        <v>61</v>
      </c>
      <c r="C7" s="0" t="n">
        <v>122</v>
      </c>
      <c r="D7" s="0" t="s">
        <v>12</v>
      </c>
      <c r="E7" s="0" t="s">
        <v>12</v>
      </c>
      <c r="F7" s="0" t="n">
        <v>3</v>
      </c>
      <c r="G7" s="0" t="n">
        <v>2</v>
      </c>
      <c r="H7" s="0" t="n">
        <f aca="false">(62+136)/2</f>
        <v>99</v>
      </c>
      <c r="I7" s="0" t="s">
        <v>7</v>
      </c>
    </row>
    <row collapsed="false" customFormat="false" customHeight="false" hidden="false" ht="12.8" outlineLevel="0" r="8">
      <c r="A8" s="1" t="s">
        <v>14</v>
      </c>
      <c r="B8" s="0" t="n">
        <v>94</v>
      </c>
      <c r="C8" s="0" t="n">
        <v>641</v>
      </c>
      <c r="D8" s="0" t="s">
        <v>12</v>
      </c>
      <c r="E8" s="0" t="s">
        <v>12</v>
      </c>
      <c r="F8" s="0" t="n">
        <v>5</v>
      </c>
      <c r="G8" s="0" t="n">
        <v>2</v>
      </c>
      <c r="H8" s="0" t="n">
        <f aca="false">(158+534)/2</f>
        <v>346</v>
      </c>
      <c r="I8" s="0" t="s">
        <v>15</v>
      </c>
    </row>
    <row collapsed="false" customFormat="false" customHeight="false" hidden="false" ht="12.8" outlineLevel="0" r="9">
      <c r="A9" s="1" t="s">
        <v>16</v>
      </c>
      <c r="B9" s="0" t="n">
        <v>200</v>
      </c>
      <c r="C9" s="0" t="n">
        <v>627</v>
      </c>
      <c r="D9" s="0" t="s">
        <v>12</v>
      </c>
      <c r="E9" s="0" t="s">
        <v>12</v>
      </c>
      <c r="F9" s="0" t="n">
        <v>3</v>
      </c>
      <c r="G9" s="0" t="n">
        <v>6</v>
      </c>
      <c r="H9" s="0" t="n">
        <f aca="false">(426+546)/2</f>
        <v>486</v>
      </c>
      <c r="I9" s="0" t="s">
        <v>7</v>
      </c>
    </row>
    <row collapsed="false" customFormat="false" customHeight="false" hidden="false" ht="12.8" outlineLevel="0" r="10">
      <c r="D10" s="0" t="s">
        <v>17</v>
      </c>
    </row>
    <row collapsed="false" customFormat="false" customHeight="false" hidden="false" ht="12.8" outlineLevel="0" r="11">
      <c r="A11" s="1" t="s">
        <v>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A1" activeCellId="0" pane="topLeft" sqref="A1"/>
      <selection activeCell="A1" activeCellId="0" pane="bottomLeft" sqref="A1"/>
    </sheetView>
  </sheetViews>
  <cols>
    <col collapsed="false" hidden="false" max="1025" min="1" style="0" width="11.6235294117647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6235294117647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538</TotalTime>
  <Application>LibreOffice/3.4$Linux LibreOffice_project/340m1$Build-402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2011-11-27T02:53:01.00Z</dcterms:created>
  <dc:creator>Luckyman </dc:creator>
  <cp:lastModifiedBy>Luckyman </cp:lastModifiedBy>
  <dcterms:modified xsi:type="dcterms:W3CDTF">2011-11-27T12:00:13.00Z</dcterms:modified>
  <cp:revision>1</cp:revision>
</cp:coreProperties>
</file>