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weapon_true_damage" sheetId="1" r:id="rId1"/>
  </sheets>
  <calcPr calcId="0"/>
</workbook>
</file>

<file path=xl/calcChain.xml><?xml version="1.0" encoding="utf-8"?>
<calcChain xmlns="http://schemas.openxmlformats.org/spreadsheetml/2006/main">
  <c r="M29" i="1" l="1"/>
  <c r="L29" i="1"/>
  <c r="K29" i="1"/>
  <c r="J29" i="1"/>
  <c r="I29" i="1"/>
  <c r="H29" i="1"/>
  <c r="G29" i="1"/>
  <c r="F29" i="1"/>
  <c r="E29" i="1"/>
  <c r="D29" i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26" i="1"/>
  <c r="L26" i="1"/>
  <c r="K26" i="1"/>
  <c r="J26" i="1"/>
  <c r="I26" i="1"/>
  <c r="H26" i="1"/>
  <c r="G26" i="1"/>
  <c r="F26" i="1"/>
  <c r="E26" i="1"/>
  <c r="D26" i="1"/>
  <c r="J6" i="1"/>
  <c r="M24" i="1"/>
  <c r="L24" i="1"/>
  <c r="K24" i="1"/>
  <c r="J24" i="1"/>
  <c r="I24" i="1"/>
  <c r="H24" i="1"/>
  <c r="G24" i="1"/>
  <c r="F24" i="1"/>
  <c r="E24" i="1"/>
  <c r="D24" i="1"/>
  <c r="M10" i="1"/>
  <c r="L10" i="1"/>
  <c r="K10" i="1"/>
  <c r="J10" i="1"/>
  <c r="I10" i="1"/>
  <c r="H10" i="1"/>
  <c r="G10" i="1"/>
  <c r="F10" i="1"/>
  <c r="E10" i="1"/>
  <c r="D10" i="1"/>
  <c r="J23" i="1"/>
  <c r="O4" i="1"/>
  <c r="E4" i="1" s="1"/>
  <c r="D4" i="1"/>
  <c r="F4" i="1"/>
  <c r="G4" i="1"/>
  <c r="H4" i="1"/>
  <c r="I4" i="1"/>
  <c r="J4" i="1"/>
  <c r="K4" i="1"/>
  <c r="L4" i="1"/>
  <c r="M4" i="1"/>
  <c r="D23" i="1"/>
  <c r="E23" i="1"/>
  <c r="F23" i="1"/>
  <c r="G23" i="1"/>
  <c r="H23" i="1"/>
  <c r="I23" i="1"/>
  <c r="K23" i="1"/>
  <c r="L23" i="1"/>
  <c r="M23" i="1"/>
  <c r="D6" i="1"/>
  <c r="E6" i="1"/>
  <c r="F6" i="1"/>
  <c r="G6" i="1"/>
  <c r="H6" i="1"/>
  <c r="I6" i="1"/>
  <c r="K6" i="1"/>
  <c r="L6" i="1"/>
  <c r="M6" i="1"/>
  <c r="E3" i="1"/>
  <c r="M3" i="1"/>
  <c r="L3" i="1"/>
  <c r="K3" i="1"/>
  <c r="J3" i="1"/>
  <c r="I3" i="1"/>
  <c r="H3" i="1"/>
  <c r="G3" i="1"/>
  <c r="F3" i="1"/>
  <c r="D3" i="1"/>
  <c r="F9" i="1"/>
  <c r="J25" i="1"/>
  <c r="E25" i="1"/>
  <c r="F25" i="1"/>
  <c r="G25" i="1"/>
  <c r="H25" i="1"/>
  <c r="I25" i="1"/>
  <c r="K25" i="1"/>
  <c r="L25" i="1"/>
  <c r="M25" i="1"/>
  <c r="M9" i="1"/>
  <c r="L9" i="1"/>
  <c r="K9" i="1"/>
  <c r="J9" i="1"/>
  <c r="I9" i="1"/>
  <c r="H9" i="1"/>
  <c r="G9" i="1"/>
  <c r="E9" i="1"/>
  <c r="D25" i="1"/>
  <c r="D9" i="1"/>
</calcChain>
</file>

<file path=xl/sharedStrings.xml><?xml version="1.0" encoding="utf-8"?>
<sst xmlns="http://schemas.openxmlformats.org/spreadsheetml/2006/main" count="37" uniqueCount="37">
  <si>
    <t>identifier</t>
  </si>
  <si>
    <t>is_final_form</t>
  </si>
  <si>
    <t>true_raw_damage</t>
  </si>
  <si>
    <t>true_fire_damage</t>
  </si>
  <si>
    <t>true_water_damage</t>
  </si>
  <si>
    <t>true_thunder_damage</t>
  </si>
  <si>
    <t>true_ice_damage</t>
  </si>
  <si>
    <t>true_dragon_damage</t>
  </si>
  <si>
    <t>true_poison_damage</t>
  </si>
  <si>
    <t>true_paralysis_damage</t>
  </si>
  <si>
    <t>true_sleep_damage</t>
  </si>
  <si>
    <t>true_blast_damage</t>
  </si>
  <si>
    <t>raw_damage</t>
  </si>
  <si>
    <t>fire_damage</t>
  </si>
  <si>
    <t>water_damage</t>
  </si>
  <si>
    <t>thunder_damage</t>
  </si>
  <si>
    <t>ice_damage</t>
  </si>
  <si>
    <t>dragon_damage</t>
  </si>
  <si>
    <t>poison_damage</t>
  </si>
  <si>
    <t>paralysis_damage</t>
  </si>
  <si>
    <t>sleep_damage</t>
  </si>
  <si>
    <t>blast_damage</t>
  </si>
  <si>
    <t>affinity</t>
  </si>
  <si>
    <t>saint_esprit_de_guilde</t>
  </si>
  <si>
    <t>crocs_blizztrios</t>
  </si>
  <si>
    <t>croix_finale</t>
  </si>
  <si>
    <t>eventails_de_jade</t>
  </si>
  <si>
    <t>fraterniteè_wyverne</t>
  </si>
  <si>
    <t>dents_voraces</t>
  </si>
  <si>
    <t>casseurs_meggido</t>
  </si>
  <si>
    <t>enfer_d_agnator</t>
  </si>
  <si>
    <t>typhon</t>
  </si>
  <si>
    <t>ame_gelid</t>
  </si>
  <si>
    <t>rituel_de_l_eidolon</t>
  </si>
  <si>
    <t>dechireurs_ukanlos</t>
  </si>
  <si>
    <t>jumelles_antiques</t>
  </si>
  <si>
    <t>brasier_et_blizzard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</si>
</sst>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9"/>
  <sheetViews>
    <sheetView tabSelected="1" workbookViewId="0">
      <selection activeCell="G28" sqref="G28"/>
    </sheetView>
  </sheetViews>
  <sheetFormatPr baseColWidth="10" defaultRowHeight="15" x14ac:dyDescent="0.25"/>
  <cols>
    <col min="3" max="3" width="11.42578125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" spans="2:24" x14ac:dyDescent="0.25">
      <c r="B3" t="s">
        <v>27</v>
      </c>
      <c r="C3">
        <v>1</v>
      </c>
      <c r="D3">
        <f>N3*(X3/100+1)</f>
        <v>406</v>
      </c>
      <c r="E3">
        <f>IF(COUNTIF(O3:W3,"&gt;0")=1,O3,O3/2)</f>
        <v>300</v>
      </c>
      <c r="F3">
        <f>IF(COUNTIF(O3:W3,"&gt;0")=1,P3,P3/2)</f>
        <v>0</v>
      </c>
      <c r="G3">
        <f>IF(COUNTIF(O3:W3,"&gt;0")=1,Q3,Q3/2)</f>
        <v>0</v>
      </c>
      <c r="H3">
        <f>IF(COUNTIF(O3:W3,"&gt;0")=1,R3,R3/2)</f>
        <v>0</v>
      </c>
      <c r="I3">
        <f>IF(COUNTIF(O3:W3,"&gt;0")=1,S3,S3/2)</f>
        <v>0</v>
      </c>
      <c r="J3">
        <f>IF(COUNTIF(O3:W3,"&gt;0")=1,T3,T3/2)</f>
        <v>0</v>
      </c>
      <c r="K3">
        <f>IF(COUNTIF(O3:W3,"&gt;0")=1,U3,U3/2)</f>
        <v>0</v>
      </c>
      <c r="L3">
        <f>IF(COUNTIF(O3:W3,"&gt;0")=1,V3,V3/2)</f>
        <v>0</v>
      </c>
      <c r="M3">
        <f>IF(COUNTIF(O3:W3,"&gt;0")=1,W3,W3/2)</f>
        <v>0</v>
      </c>
      <c r="N3">
        <v>406</v>
      </c>
      <c r="O3">
        <v>300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2:24" x14ac:dyDescent="0.25">
      <c r="B4" t="s">
        <v>28</v>
      </c>
      <c r="C4">
        <v>1</v>
      </c>
      <c r="D4">
        <f t="shared" ref="D4:D6" si="0">N4*(X4/100+1)</f>
        <v>224</v>
      </c>
      <c r="E4">
        <f t="shared" ref="E4:E6" si="1">IF(COUNTIF(O4:W4,"&gt;0")=1,O4,O4/2)</f>
        <v>460</v>
      </c>
      <c r="F4">
        <f t="shared" ref="F4:F6" si="2">IF(COUNTIF(O4:W4,"&gt;0")=1,P4,P4/2)</f>
        <v>0</v>
      </c>
      <c r="G4">
        <f t="shared" ref="G4:G6" si="3">IF(COUNTIF(O4:W4,"&gt;0")=1,Q4,Q4/2)</f>
        <v>0</v>
      </c>
      <c r="H4">
        <f t="shared" ref="H4:H6" si="4">IF(COUNTIF(O4:W4,"&gt;0")=1,R4,R4/2)</f>
        <v>0</v>
      </c>
      <c r="I4">
        <f t="shared" ref="I4:I6" si="5">IF(COUNTIF(O4:W4,"&gt;0")=1,S4,S4/2)</f>
        <v>0</v>
      </c>
      <c r="J4">
        <f t="shared" ref="J4:J6" si="6">IF(COUNTIF(O4:W4,"&gt;0")=1,T4,T4/2)</f>
        <v>0</v>
      </c>
      <c r="K4">
        <f t="shared" ref="K4:K6" si="7">IF(COUNTIF(O4:W4,"&gt;0")=1,U4,U4/2)</f>
        <v>0</v>
      </c>
      <c r="L4">
        <f t="shared" ref="L4:L6" si="8">IF(COUNTIF(O4:W4,"&gt;0")=1,V4,V4/2)</f>
        <v>0</v>
      </c>
      <c r="M4">
        <f t="shared" ref="M4:M6" si="9">IF(COUNTIF(O4:W4,"&gt;0")=1,W4,W4/2)</f>
        <v>0</v>
      </c>
      <c r="N4">
        <v>224</v>
      </c>
      <c r="O4">
        <f>460*1</f>
        <v>460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6" spans="2:24" x14ac:dyDescent="0.25">
      <c r="B6" t="s">
        <v>30</v>
      </c>
      <c r="C6">
        <v>1</v>
      </c>
      <c r="D6">
        <f t="shared" si="0"/>
        <v>336</v>
      </c>
      <c r="E6">
        <f t="shared" si="1"/>
        <v>380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>IF(COUNTIF(O6:W6,"&gt;0")=1,T6,T6/2)</f>
        <v>0</v>
      </c>
      <c r="K6">
        <f t="shared" si="7"/>
        <v>0</v>
      </c>
      <c r="L6">
        <f t="shared" si="8"/>
        <v>0</v>
      </c>
      <c r="M6">
        <f t="shared" si="9"/>
        <v>0</v>
      </c>
      <c r="N6">
        <v>336</v>
      </c>
      <c r="O6">
        <v>380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9" spans="2:24" x14ac:dyDescent="0.25">
      <c r="B9" t="s">
        <v>23</v>
      </c>
      <c r="C9">
        <v>1</v>
      </c>
      <c r="D9">
        <f>N9*(X9/100+1)</f>
        <v>403.2</v>
      </c>
      <c r="E9">
        <f>IF(COUNTIF(O9:W9,"&gt;0")=1,O9,O9/2)</f>
        <v>0</v>
      </c>
      <c r="F9">
        <f>IF(COUNTIF(O9:W9,"&gt;0")=1,P9,P9/2)</f>
        <v>280</v>
      </c>
      <c r="G9">
        <f>IF(COUNTIF(O9:W9,"&gt;0")=1,Q9,Q9/2)</f>
        <v>0</v>
      </c>
      <c r="H9">
        <f>IF(COUNTIF(O9:W9,"&gt;0")=1,R9,R9/2)</f>
        <v>0</v>
      </c>
      <c r="I9">
        <f>IF(COUNTIF(O9:W9,"&gt;0")=1,S9,S9/2)</f>
        <v>0</v>
      </c>
      <c r="J9">
        <f>IF(COUNTIF(O9:W9,"&gt;0")=1,T9,T9/2)</f>
        <v>0</v>
      </c>
      <c r="K9">
        <f>IF(COUNTIF(O9:W9,"&gt;0")=1,U9,U9/2)</f>
        <v>0</v>
      </c>
      <c r="L9">
        <f>IF(COUNTIF(O9:W9,"&gt;0")=1,V9,V9/2)</f>
        <v>0</v>
      </c>
      <c r="M9">
        <f>IF(COUNTIF(O9:W9,"&gt;0")=1,W9,W9/2)</f>
        <v>0</v>
      </c>
      <c r="N9">
        <v>336</v>
      </c>
      <c r="O9">
        <v>0</v>
      </c>
      <c r="P9">
        <v>280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20</v>
      </c>
    </row>
    <row r="10" spans="2:24" x14ac:dyDescent="0.25">
      <c r="B10" t="s">
        <v>25</v>
      </c>
      <c r="C10">
        <v>1</v>
      </c>
      <c r="D10">
        <f t="shared" ref="D10:D11" si="10">N10*(X10/100+1)</f>
        <v>378</v>
      </c>
      <c r="E10">
        <f t="shared" ref="E10:E11" si="11">IF(COUNTIF(O10:W10,"&gt;0")=1,O10,O10/2)</f>
        <v>0</v>
      </c>
      <c r="F10">
        <f t="shared" ref="F10:F11" si="12">IF(COUNTIF(O10:W10,"&gt;0")=1,P10,P10/2)</f>
        <v>300</v>
      </c>
      <c r="G10">
        <f t="shared" ref="G10:G11" si="13">IF(COUNTIF(O10:W10,"&gt;0")=1,Q10,Q10/2)</f>
        <v>0</v>
      </c>
      <c r="H10">
        <f t="shared" ref="H10:H11" si="14">IF(COUNTIF(O10:W10,"&gt;0")=1,R10,R10/2)</f>
        <v>0</v>
      </c>
      <c r="I10">
        <f t="shared" ref="I10:I11" si="15">IF(COUNTIF(O10:W10,"&gt;0")=1,S10,S10/2)</f>
        <v>0</v>
      </c>
      <c r="J10">
        <f t="shared" ref="J10:J11" si="16">IF(COUNTIF(O10:W10,"&gt;0")=1,T10,T10/2)</f>
        <v>0</v>
      </c>
      <c r="K10">
        <f t="shared" ref="K10:K11" si="17">IF(COUNTIF(O10:W10,"&gt;0")=1,U10,U10/2)</f>
        <v>0</v>
      </c>
      <c r="L10">
        <f t="shared" ref="L10:L11" si="18">IF(COUNTIF(O10:W10,"&gt;0")=1,V10,V10/2)</f>
        <v>0</v>
      </c>
      <c r="M10">
        <f t="shared" ref="M10:M11" si="19">IF(COUNTIF(O10:W10,"&gt;0")=1,W10,W10/2)</f>
        <v>0</v>
      </c>
      <c r="N10">
        <v>378</v>
      </c>
      <c r="O10">
        <v>0</v>
      </c>
      <c r="P10">
        <v>300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5" spans="2:24" x14ac:dyDescent="0.25">
      <c r="B15" t="s">
        <v>31</v>
      </c>
      <c r="C15">
        <v>1</v>
      </c>
    </row>
    <row r="16" spans="2:24" x14ac:dyDescent="0.25">
      <c r="B16" t="s">
        <v>32</v>
      </c>
      <c r="C16">
        <v>1</v>
      </c>
    </row>
    <row r="17" spans="2:24" x14ac:dyDescent="0.25">
      <c r="C17">
        <v>1</v>
      </c>
    </row>
    <row r="18" spans="2:24" x14ac:dyDescent="0.25">
      <c r="C18">
        <v>1</v>
      </c>
    </row>
    <row r="19" spans="2:24" x14ac:dyDescent="0.25">
      <c r="C19">
        <v>1</v>
      </c>
    </row>
    <row r="23" spans="2:24" x14ac:dyDescent="0.25">
      <c r="B23" t="s">
        <v>29</v>
      </c>
      <c r="C23">
        <v>1</v>
      </c>
      <c r="D23">
        <f>N23*(X23/100+1)</f>
        <v>365.40000000000003</v>
      </c>
      <c r="E23">
        <f>IF(COUNTIF(O23:W23,"&gt;0")=1,O23,O23/2)</f>
        <v>205</v>
      </c>
      <c r="F23">
        <f>IF(COUNTIF(O23:W23,"&gt;0")=1,P23,P23/2)</f>
        <v>0</v>
      </c>
      <c r="G23">
        <f>IF(COUNTIF(O23:W23,"&gt;0")=1,Q23,Q23/2)</f>
        <v>0</v>
      </c>
      <c r="H23">
        <f>IF(COUNTIF(O23:W23,"&gt;0")=1,R23,R23/2)</f>
        <v>0</v>
      </c>
      <c r="I23">
        <f>IF(COUNTIF(O23:W23,"&gt;0")=1,S23,S23/2)</f>
        <v>0</v>
      </c>
      <c r="J23">
        <f>IF(COUNTIF(O23:W23,"&gt;0")=1,T23,T23/2)</f>
        <v>105</v>
      </c>
      <c r="K23">
        <f>IF(COUNTIF(O23:W23,"&gt;0")=1,U23,U23/2)</f>
        <v>0</v>
      </c>
      <c r="L23">
        <f>IF(COUNTIF(O23:W23,"&gt;0")=1,V23,V23/2)</f>
        <v>0</v>
      </c>
      <c r="M23">
        <f>IF(COUNTIF(O23:W23,"&gt;0")=1,W23,W23/2)</f>
        <v>0</v>
      </c>
      <c r="N23">
        <v>406</v>
      </c>
      <c r="O23">
        <v>410</v>
      </c>
      <c r="P23">
        <v>0</v>
      </c>
      <c r="Q23">
        <v>0</v>
      </c>
      <c r="R23">
        <v>0</v>
      </c>
      <c r="S23">
        <v>0</v>
      </c>
      <c r="T23">
        <v>210</v>
      </c>
      <c r="U23">
        <v>0</v>
      </c>
      <c r="V23">
        <v>0</v>
      </c>
      <c r="W23">
        <v>0</v>
      </c>
      <c r="X23">
        <v>-10</v>
      </c>
    </row>
    <row r="24" spans="2:24" x14ac:dyDescent="0.25">
      <c r="B24" t="s">
        <v>26</v>
      </c>
      <c r="C24">
        <v>1</v>
      </c>
      <c r="D24">
        <f>N24*(X24/100+1)</f>
        <v>336</v>
      </c>
      <c r="E24">
        <f>IF(COUNTIF(O24:W24,"&gt;0")=1,O24,O24/2)</f>
        <v>0</v>
      </c>
      <c r="F24">
        <f>IF(COUNTIF(O24:W24,"&gt;0")=1,P24,P24/2)</f>
        <v>190</v>
      </c>
      <c r="G24">
        <f>IF(COUNTIF(O24:W24,"&gt;0")=1,Q24,Q24/2)</f>
        <v>0</v>
      </c>
      <c r="H24">
        <f>IF(COUNTIF(O24:W24,"&gt;0")=1,R24,R24/2)</f>
        <v>0</v>
      </c>
      <c r="I24">
        <f>IF(COUNTIF(O24:W24,"&gt;0")=1,S24,S24/2)</f>
        <v>0</v>
      </c>
      <c r="J24">
        <f>IF(COUNTIF(O24:W24,"&gt;0")=1,T24,T24/2)</f>
        <v>0</v>
      </c>
      <c r="K24">
        <f>IF(COUNTIF(O24:W24,"&gt;0")=1,U24,U24/2)</f>
        <v>0</v>
      </c>
      <c r="L24">
        <f>IF(COUNTIF(O24:W24,"&gt;0")=1,V24,V24/2)</f>
        <v>150</v>
      </c>
      <c r="M24">
        <f>IF(COUNTIF(O24:W24,"&gt;0")=1,W24,W24/2)</f>
        <v>0</v>
      </c>
      <c r="N24">
        <v>336</v>
      </c>
      <c r="O24">
        <v>0</v>
      </c>
      <c r="P24">
        <v>380</v>
      </c>
      <c r="Q24">
        <v>0</v>
      </c>
      <c r="R24">
        <v>0</v>
      </c>
      <c r="S24">
        <v>0</v>
      </c>
      <c r="T24">
        <v>0</v>
      </c>
      <c r="U24">
        <v>0</v>
      </c>
      <c r="V24">
        <v>300</v>
      </c>
      <c r="W24">
        <v>0</v>
      </c>
      <c r="X24">
        <v>0</v>
      </c>
    </row>
    <row r="25" spans="2:24" x14ac:dyDescent="0.25">
      <c r="B25" t="s">
        <v>24</v>
      </c>
      <c r="C25">
        <v>1</v>
      </c>
      <c r="D25">
        <f>N25*(X25/100+1)</f>
        <v>364</v>
      </c>
      <c r="E25">
        <f>IF(COUNTIF(O25:W25,"&gt;0")=1,O25,O25/2)</f>
        <v>0</v>
      </c>
      <c r="F25">
        <f>IF(COUNTIF(O25:W25,"&gt;0")=1,P25,P25/2)</f>
        <v>0</v>
      </c>
      <c r="G25">
        <f>IF(COUNTIF(O25:W25,"&gt;0")=1,Q25,Q25/2)</f>
        <v>0</v>
      </c>
      <c r="H25">
        <f>IF(COUNTIF(O25:W25,"&gt;0")=1,R25,R25/2)</f>
        <v>0</v>
      </c>
      <c r="I25">
        <f>IF(COUNTIF(O25:W25,"&gt;0")=1,S25,S25/2)</f>
        <v>0</v>
      </c>
      <c r="J25">
        <f>IF(COUNTIF(O25:W25,"&gt;0")=1,T25,T25/2)</f>
        <v>0</v>
      </c>
      <c r="K25">
        <f>IF(COUNTIF(O25:W25,"&gt;0")=1,U25,U25/2)</f>
        <v>0</v>
      </c>
      <c r="L25">
        <f>IF(COUNTIF(O25:W25,"&gt;0")=1,V25,V25/2)</f>
        <v>0</v>
      </c>
      <c r="M25">
        <f>IF(COUNTIF(O25:W25,"&gt;0")=1,W25,W25/2)</f>
        <v>0</v>
      </c>
      <c r="N25">
        <v>364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2:24" x14ac:dyDescent="0.25">
      <c r="B26" t="s">
        <v>33</v>
      </c>
      <c r="C26">
        <v>1</v>
      </c>
      <c r="D26">
        <f t="shared" ref="D26:D29" si="20">N26*(X26/100+1)</f>
        <v>266</v>
      </c>
      <c r="E26">
        <f t="shared" ref="E26:E29" si="21">IF(COUNTIF(O26:W26,"&gt;0")=1,O26,O26/2)</f>
        <v>0</v>
      </c>
      <c r="F26">
        <f t="shared" ref="F26:F29" si="22">IF(COUNTIF(O26:W26,"&gt;0")=1,P26,P26/2)</f>
        <v>0</v>
      </c>
      <c r="G26">
        <f t="shared" ref="G26:G29" si="23">IF(COUNTIF(O26:W26,"&gt;0")=1,Q26,Q26/2)</f>
        <v>0</v>
      </c>
      <c r="H26">
        <f t="shared" ref="H26:H29" si="24">IF(COUNTIF(O26:W26,"&gt;0")=1,R26,R26/2)</f>
        <v>0</v>
      </c>
      <c r="I26">
        <f t="shared" ref="I26:I29" si="25">IF(COUNTIF(O26:W26,"&gt;0")=1,S26,S26/2)</f>
        <v>0</v>
      </c>
      <c r="J26">
        <f t="shared" ref="J26:J29" si="26">IF(COUNTIF(O26:W26,"&gt;0")=1,T26,T26/2)</f>
        <v>0</v>
      </c>
      <c r="K26">
        <f t="shared" ref="K26:K29" si="27">IF(COUNTIF(O26:W26,"&gt;0")=1,U26,U26/2)</f>
        <v>0</v>
      </c>
      <c r="L26">
        <f t="shared" ref="L26:L29" si="28">IF(COUNTIF(O26:W26,"&gt;0")=1,V26,V26/2)</f>
        <v>0</v>
      </c>
      <c r="M26">
        <f t="shared" ref="M26:M29" si="29">IF(COUNTIF(O26:W26,"&gt;0")=1,W26,W26/2)</f>
        <v>0</v>
      </c>
      <c r="N26">
        <v>266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2:24" x14ac:dyDescent="0.25">
      <c r="B27" t="s">
        <v>34</v>
      </c>
      <c r="C27">
        <v>1</v>
      </c>
      <c r="D27">
        <f t="shared" si="20"/>
        <v>448</v>
      </c>
      <c r="E27">
        <f t="shared" si="21"/>
        <v>0</v>
      </c>
      <c r="F27">
        <f t="shared" si="22"/>
        <v>0</v>
      </c>
      <c r="G27">
        <f t="shared" si="23"/>
        <v>0</v>
      </c>
      <c r="H27">
        <f t="shared" si="24"/>
        <v>0</v>
      </c>
      <c r="I27">
        <f t="shared" si="25"/>
        <v>0</v>
      </c>
      <c r="J27">
        <f t="shared" si="26"/>
        <v>0</v>
      </c>
      <c r="K27">
        <f t="shared" si="27"/>
        <v>0</v>
      </c>
      <c r="L27">
        <f t="shared" si="28"/>
        <v>0</v>
      </c>
      <c r="M27">
        <f t="shared" si="29"/>
        <v>0</v>
      </c>
      <c r="N27">
        <v>448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2:24" x14ac:dyDescent="0.25">
      <c r="B28" t="s">
        <v>35</v>
      </c>
      <c r="C28">
        <v>1</v>
      </c>
      <c r="D28">
        <f t="shared" si="20"/>
        <v>350</v>
      </c>
      <c r="E28">
        <f t="shared" si="21"/>
        <v>0</v>
      </c>
      <c r="F28">
        <f t="shared" si="22"/>
        <v>0</v>
      </c>
      <c r="G28">
        <f t="shared" si="23"/>
        <v>0</v>
      </c>
      <c r="H28">
        <f t="shared" si="24"/>
        <v>0</v>
      </c>
      <c r="I28">
        <f t="shared" si="25"/>
        <v>0</v>
      </c>
      <c r="J28">
        <f t="shared" si="26"/>
        <v>0</v>
      </c>
      <c r="K28">
        <f t="shared" si="27"/>
        <v>0</v>
      </c>
      <c r="L28">
        <f t="shared" si="28"/>
        <v>0</v>
      </c>
      <c r="M28">
        <f t="shared" si="29"/>
        <v>0</v>
      </c>
      <c r="N28">
        <v>350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2:24" x14ac:dyDescent="0.25">
      <c r="B29" t="s">
        <v>36</v>
      </c>
      <c r="C29">
        <v>1</v>
      </c>
      <c r="D29">
        <f t="shared" si="20"/>
        <v>350</v>
      </c>
      <c r="E29">
        <f t="shared" si="21"/>
        <v>0</v>
      </c>
      <c r="F29">
        <f t="shared" si="22"/>
        <v>0</v>
      </c>
      <c r="G29">
        <f t="shared" si="23"/>
        <v>0</v>
      </c>
      <c r="H29">
        <f t="shared" si="24"/>
        <v>0</v>
      </c>
      <c r="I29">
        <f t="shared" si="25"/>
        <v>0</v>
      </c>
      <c r="J29">
        <f t="shared" si="26"/>
        <v>0</v>
      </c>
      <c r="K29">
        <f t="shared" si="27"/>
        <v>0</v>
      </c>
      <c r="L29">
        <f t="shared" si="28"/>
        <v>0</v>
      </c>
      <c r="M29">
        <f t="shared" si="29"/>
        <v>0</v>
      </c>
      <c r="N29">
        <v>350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weapon_true_damage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jarroux valentin</dc:creator>
  <cp:lastModifiedBy>Jarroux Valentin</cp:lastModifiedBy>
  <dcterms:created xsi:type="dcterms:W3CDTF">2015-04-16T11:21:31Z</dcterms:created>
  <dcterms:modified xsi:type="dcterms:W3CDTF">2015-04-16T11:54:05Z</dcterms:modified>
</cp:coreProperties>
</file>