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\workspace_sdx\lab_2\"/>
    </mc:Choice>
  </mc:AlternateContent>
  <xr:revisionPtr revIDLastSave="0" documentId="10_ncr:0_{0832F169-FCFF-42A0-AB99-2D3D9295CA88}" xr6:coauthVersionLast="36" xr6:coauthVersionMax="36" xr10:uidLastSave="{00000000-0000-0000-0000-000000000000}"/>
  <bookViews>
    <workbookView xWindow="0" yWindow="0" windowWidth="28770" windowHeight="12030" xr2:uid="{881D782D-E531-49A1-B09A-CABC41822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B16" i="1"/>
  <c r="B17" i="1"/>
  <c r="B18" i="1"/>
  <c r="B19" i="1"/>
  <c r="B15" i="1"/>
  <c r="D8" i="1"/>
  <c r="D7" i="1"/>
  <c r="D6" i="1"/>
  <c r="D5" i="1"/>
  <c r="D9" i="1" s="1"/>
  <c r="S8" i="1"/>
  <c r="S7" i="1"/>
  <c r="S6" i="1"/>
  <c r="S5" i="1"/>
  <c r="P8" i="1"/>
  <c r="P7" i="1"/>
  <c r="P6" i="1"/>
  <c r="P5" i="1"/>
  <c r="M8" i="1"/>
  <c r="M7" i="1"/>
  <c r="M6" i="1"/>
  <c r="M5" i="1"/>
  <c r="J8" i="1"/>
  <c r="J7" i="1"/>
  <c r="J6" i="1"/>
  <c r="J5" i="1"/>
  <c r="G6" i="1"/>
  <c r="G7" i="1"/>
  <c r="G8" i="1"/>
  <c r="G5" i="1"/>
  <c r="D10" i="1" l="1"/>
  <c r="G10" i="1"/>
  <c r="J9" i="1"/>
  <c r="P10" i="1"/>
  <c r="M9" i="1"/>
  <c r="G9" i="1"/>
  <c r="J10" i="1"/>
  <c r="S10" i="1"/>
  <c r="S9" i="1"/>
  <c r="P9" i="1"/>
  <c r="M10" i="1"/>
</calcChain>
</file>

<file path=xl/sharedStrings.xml><?xml version="1.0" encoding="utf-8"?>
<sst xmlns="http://schemas.openxmlformats.org/spreadsheetml/2006/main" count="35" uniqueCount="17">
  <si>
    <t>DSP</t>
  </si>
  <si>
    <t>BRAM</t>
  </si>
  <si>
    <t>LUT</t>
  </si>
  <si>
    <t>FF</t>
  </si>
  <si>
    <t>Resource</t>
  </si>
  <si>
    <t>Used</t>
  </si>
  <si>
    <t>Total</t>
  </si>
  <si>
    <t>% Utilization</t>
  </si>
  <si>
    <t>Block Factor</t>
  </si>
  <si>
    <t>Average Utilization</t>
  </si>
  <si>
    <t>Total Utilization</t>
  </si>
  <si>
    <t>Total Cycle Count</t>
  </si>
  <si>
    <t>DSP Utilization</t>
  </si>
  <si>
    <t>BRAM Utilization</t>
  </si>
  <si>
    <t>LUT Utilization</t>
  </si>
  <si>
    <t>FF Utilization</t>
  </si>
  <si>
    <t>log_2(Block Factor)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</si>
</sst>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9" fontId="0" fillId="0" borderId="0" xfId="0" applyNumberFormat="1"/>
    <xf numFmtId="0" fontId="0" fillId="0" borderId="1" xfId="0" applyFill="1" applyBorder="1"/>
    <xf numFmtId="10" fontId="0" fillId="0" borderId="6" xfId="1" applyNumberFormat="1" applyFont="1" applyBorder="1"/>
    <xf numFmtId="10" fontId="0" fillId="0" borderId="9" xfId="1" applyNumberFormat="1" applyFont="1" applyBorder="1"/>
    <xf numFmtId="10" fontId="0" fillId="0" borderId="0" xfId="0" applyNumberForma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25A8-63EC-4A8F-A1EF-B660625B7863}">
  <dimension ref="A3:S20"/>
  <sheetViews>
    <sheetView tabSelected="1" zoomScale="85" zoomScaleNormal="85" workbookViewId="0">
      <selection activeCell="AA11" sqref="AA11"/>
    </sheetView>
  </sheetViews>
  <sheetFormatPr defaultRowHeight="15" x14ac:dyDescent="0.25"/>
  <cols>
    <col min="1" max="1" width="19" customWidth="1"/>
    <col min="2" max="2" width="18.42578125" customWidth="1"/>
    <col min="3" max="3" width="16" customWidth="1"/>
    <col min="4" max="4" width="16.7109375" customWidth="1"/>
    <col min="5" max="5" width="15.28515625" customWidth="1"/>
    <col min="6" max="6" width="14.42578125" customWidth="1"/>
    <col min="7" max="7" width="19.28515625" customWidth="1"/>
    <col min="8" max="9" width="17.140625" customWidth="1"/>
    <col min="10" max="10" width="13" customWidth="1"/>
    <col min="13" max="13" width="12.5703125" customWidth="1"/>
    <col min="16" max="16" width="13" customWidth="1"/>
    <col min="19" max="19" width="12" customWidth="1"/>
  </cols>
  <sheetData>
    <row r="3" spans="1:19" x14ac:dyDescent="0.25">
      <c r="A3" s="8" t="s">
        <v>8</v>
      </c>
      <c r="B3" s="1">
        <v>1</v>
      </c>
      <c r="C3" s="2"/>
      <c r="D3" s="3"/>
      <c r="E3" s="1">
        <v>2</v>
      </c>
      <c r="F3" s="2"/>
      <c r="G3" s="3"/>
      <c r="H3" s="1">
        <v>4</v>
      </c>
      <c r="I3" s="2"/>
      <c r="J3" s="3"/>
      <c r="K3" s="1">
        <v>8</v>
      </c>
      <c r="L3" s="2"/>
      <c r="M3" s="3"/>
      <c r="N3" s="1">
        <v>16</v>
      </c>
      <c r="O3" s="2"/>
      <c r="P3" s="3"/>
      <c r="Q3" s="1">
        <v>32</v>
      </c>
      <c r="R3" s="2"/>
      <c r="S3" s="3"/>
    </row>
    <row r="4" spans="1:19" x14ac:dyDescent="0.25">
      <c r="A4" s="8" t="s">
        <v>4</v>
      </c>
      <c r="B4" s="8" t="s">
        <v>5</v>
      </c>
      <c r="C4" s="8" t="s">
        <v>6</v>
      </c>
      <c r="D4" s="8" t="s">
        <v>7</v>
      </c>
      <c r="E4" s="8" t="s">
        <v>5</v>
      </c>
      <c r="F4" s="8" t="s">
        <v>6</v>
      </c>
      <c r="G4" s="8" t="s">
        <v>7</v>
      </c>
      <c r="H4" s="8" t="s">
        <v>5</v>
      </c>
      <c r="I4" s="8" t="s">
        <v>6</v>
      </c>
      <c r="J4" s="8" t="s">
        <v>7</v>
      </c>
      <c r="K4" s="8" t="s">
        <v>5</v>
      </c>
      <c r="L4" s="8" t="s">
        <v>6</v>
      </c>
      <c r="M4" s="8" t="s">
        <v>7</v>
      </c>
      <c r="N4" s="8" t="s">
        <v>5</v>
      </c>
      <c r="O4" s="8" t="s">
        <v>6</v>
      </c>
      <c r="P4" s="8" t="s">
        <v>7</v>
      </c>
      <c r="Q4" s="8" t="s">
        <v>5</v>
      </c>
      <c r="R4" s="8" t="s">
        <v>6</v>
      </c>
      <c r="S4" s="8" t="s">
        <v>7</v>
      </c>
    </row>
    <row r="5" spans="1:19" x14ac:dyDescent="0.25">
      <c r="A5" s="8" t="s">
        <v>0</v>
      </c>
      <c r="B5" s="4">
        <v>12</v>
      </c>
      <c r="C5" s="5">
        <v>220</v>
      </c>
      <c r="D5" s="11">
        <f>B5/C5</f>
        <v>5.4545454545454543E-2</v>
      </c>
      <c r="E5" s="4">
        <v>22</v>
      </c>
      <c r="F5" s="5">
        <v>220</v>
      </c>
      <c r="G5" s="11">
        <f>E5/F5</f>
        <v>0.1</v>
      </c>
      <c r="H5" s="4">
        <v>42</v>
      </c>
      <c r="I5" s="5">
        <v>220</v>
      </c>
      <c r="J5" s="11">
        <f>H5/I5</f>
        <v>0.19090909090909092</v>
      </c>
      <c r="K5" s="4">
        <v>82</v>
      </c>
      <c r="L5" s="5">
        <v>220</v>
      </c>
      <c r="M5" s="11">
        <f>K5/L5</f>
        <v>0.37272727272727274</v>
      </c>
      <c r="N5" s="4">
        <v>162</v>
      </c>
      <c r="O5" s="5">
        <v>220</v>
      </c>
      <c r="P5" s="11">
        <f>N5/O5</f>
        <v>0.73636363636363633</v>
      </c>
      <c r="Q5" s="4">
        <v>162</v>
      </c>
      <c r="R5" s="5">
        <v>220</v>
      </c>
      <c r="S5" s="11">
        <f>Q5/R5</f>
        <v>0.73636363636363633</v>
      </c>
    </row>
    <row r="6" spans="1:19" x14ac:dyDescent="0.25">
      <c r="A6" s="8" t="s">
        <v>1</v>
      </c>
      <c r="B6" s="4">
        <v>34</v>
      </c>
      <c r="C6" s="5">
        <v>140</v>
      </c>
      <c r="D6" s="11">
        <f t="shared" ref="D6:D8" si="0">B6/C6</f>
        <v>0.24285714285714285</v>
      </c>
      <c r="E6" s="4">
        <v>36</v>
      </c>
      <c r="F6" s="5">
        <v>140</v>
      </c>
      <c r="G6" s="11">
        <f t="shared" ref="G6:G8" si="1">E6/F6</f>
        <v>0.25714285714285712</v>
      </c>
      <c r="H6" s="4">
        <v>40</v>
      </c>
      <c r="I6" s="5">
        <v>140</v>
      </c>
      <c r="J6" s="11">
        <f t="shared" ref="J6:J8" si="2">H6/I6</f>
        <v>0.2857142857142857</v>
      </c>
      <c r="K6" s="4">
        <v>48</v>
      </c>
      <c r="L6" s="5">
        <v>140</v>
      </c>
      <c r="M6" s="11">
        <f t="shared" ref="M6:M8" si="3">K6/L6</f>
        <v>0.34285714285714286</v>
      </c>
      <c r="N6" s="4">
        <v>64</v>
      </c>
      <c r="O6" s="5">
        <v>140</v>
      </c>
      <c r="P6" s="11">
        <f t="shared" ref="P6:P8" si="4">N6/O6</f>
        <v>0.45714285714285713</v>
      </c>
      <c r="Q6" s="4">
        <v>64</v>
      </c>
      <c r="R6" s="5">
        <v>140</v>
      </c>
      <c r="S6" s="11">
        <f t="shared" ref="S6:S8" si="5">Q6/R6</f>
        <v>0.45714285714285713</v>
      </c>
    </row>
    <row r="7" spans="1:19" x14ac:dyDescent="0.25">
      <c r="A7" s="8" t="s">
        <v>2</v>
      </c>
      <c r="B7" s="4">
        <v>22846</v>
      </c>
      <c r="C7" s="5">
        <v>53200</v>
      </c>
      <c r="D7" s="11">
        <f t="shared" si="0"/>
        <v>0.42943609022556389</v>
      </c>
      <c r="E7" s="4">
        <v>23514</v>
      </c>
      <c r="F7" s="5">
        <v>53200</v>
      </c>
      <c r="G7" s="11">
        <f t="shared" si="1"/>
        <v>0.44199248120300749</v>
      </c>
      <c r="H7" s="4">
        <v>26376</v>
      </c>
      <c r="I7" s="5">
        <v>53200</v>
      </c>
      <c r="J7" s="11">
        <f t="shared" si="2"/>
        <v>0.4957894736842105</v>
      </c>
      <c r="K7" s="4">
        <v>32677</v>
      </c>
      <c r="L7" s="5">
        <v>53200</v>
      </c>
      <c r="M7" s="11">
        <f t="shared" si="3"/>
        <v>0.61422932330827062</v>
      </c>
      <c r="N7" s="4">
        <v>41678</v>
      </c>
      <c r="O7" s="5">
        <v>53200</v>
      </c>
      <c r="P7" s="11">
        <f t="shared" si="4"/>
        <v>0.78342105263157891</v>
      </c>
      <c r="Q7" s="4">
        <v>41796</v>
      </c>
      <c r="R7" s="5">
        <v>53200</v>
      </c>
      <c r="S7" s="11">
        <f t="shared" si="5"/>
        <v>0.78563909774436091</v>
      </c>
    </row>
    <row r="8" spans="1:19" x14ac:dyDescent="0.25">
      <c r="A8" s="8" t="s">
        <v>3</v>
      </c>
      <c r="B8" s="6">
        <v>27790</v>
      </c>
      <c r="C8" s="7">
        <v>106400</v>
      </c>
      <c r="D8" s="12">
        <f t="shared" si="0"/>
        <v>0.2611842105263158</v>
      </c>
      <c r="E8" s="6">
        <v>29978</v>
      </c>
      <c r="F8" s="7">
        <v>106400</v>
      </c>
      <c r="G8" s="12">
        <f t="shared" si="1"/>
        <v>0.28174812030075186</v>
      </c>
      <c r="H8" s="6">
        <v>31903</v>
      </c>
      <c r="I8" s="7">
        <v>106400</v>
      </c>
      <c r="J8" s="12">
        <f t="shared" si="2"/>
        <v>0.29984022556390977</v>
      </c>
      <c r="K8" s="6">
        <v>34709</v>
      </c>
      <c r="L8" s="7">
        <v>106400</v>
      </c>
      <c r="M8" s="12">
        <f t="shared" si="3"/>
        <v>0.32621240601503759</v>
      </c>
      <c r="N8" s="6">
        <v>38672</v>
      </c>
      <c r="O8" s="7">
        <v>106400</v>
      </c>
      <c r="P8" s="12">
        <f t="shared" si="4"/>
        <v>0.36345864661654137</v>
      </c>
      <c r="Q8" s="6">
        <v>38466</v>
      </c>
      <c r="R8" s="7">
        <v>106400</v>
      </c>
      <c r="S8" s="12">
        <f t="shared" si="5"/>
        <v>0.36152255639097747</v>
      </c>
    </row>
    <row r="9" spans="1:19" x14ac:dyDescent="0.25">
      <c r="A9" s="10" t="s">
        <v>9</v>
      </c>
      <c r="D9" s="13">
        <f>AVERAGE(D5:D8)</f>
        <v>0.24700572453861927</v>
      </c>
      <c r="G9" s="13">
        <f>AVERAGE(G5:G8)</f>
        <v>0.27022086466165413</v>
      </c>
      <c r="J9" s="13">
        <f>AVERAGE(J5:J8)</f>
        <v>0.31806326896787418</v>
      </c>
      <c r="M9" s="13">
        <f>AVERAGE(M5:M8)</f>
        <v>0.41400653622693095</v>
      </c>
      <c r="P9" s="13">
        <f>AVERAGE(P5:P8)</f>
        <v>0.58509654818865342</v>
      </c>
      <c r="S9" s="13">
        <f>AVERAGE(S5:S8)</f>
        <v>0.58516703691045802</v>
      </c>
    </row>
    <row r="10" spans="1:19" x14ac:dyDescent="0.25">
      <c r="A10" s="10" t="s">
        <v>10</v>
      </c>
      <c r="D10" s="13">
        <f>SUM(D5:D8)</f>
        <v>0.98802289815447708</v>
      </c>
      <c r="G10" s="13">
        <f>SUM(G5:G8)</f>
        <v>1.0808834586466165</v>
      </c>
      <c r="J10" s="13">
        <f>SUM(J5:J8)</f>
        <v>1.2722530758714967</v>
      </c>
      <c r="M10" s="13">
        <f>SUM(M5:M8)</f>
        <v>1.6560261449077238</v>
      </c>
      <c r="P10" s="13">
        <f>SUM(P5:P8)</f>
        <v>2.3403861927546137</v>
      </c>
      <c r="S10" s="13">
        <f>SUM(S5:S8)</f>
        <v>2.3406681476418321</v>
      </c>
    </row>
    <row r="11" spans="1:19" x14ac:dyDescent="0.25">
      <c r="A11" s="10" t="s">
        <v>11</v>
      </c>
      <c r="D11">
        <v>125476</v>
      </c>
      <c r="G11">
        <v>70916</v>
      </c>
      <c r="J11">
        <v>43636</v>
      </c>
      <c r="M11">
        <v>29996</v>
      </c>
      <c r="P11">
        <v>23176</v>
      </c>
      <c r="S11">
        <v>23176</v>
      </c>
    </row>
    <row r="14" spans="1:19" x14ac:dyDescent="0.25">
      <c r="A14" t="s">
        <v>8</v>
      </c>
      <c r="B14" t="s">
        <v>16</v>
      </c>
      <c r="C14" t="s">
        <v>12</v>
      </c>
      <c r="D14" t="s">
        <v>13</v>
      </c>
      <c r="E14" t="s">
        <v>14</v>
      </c>
      <c r="F14" t="s">
        <v>15</v>
      </c>
      <c r="G14" t="s">
        <v>9</v>
      </c>
      <c r="H14" t="s">
        <v>11</v>
      </c>
    </row>
    <row r="15" spans="1:19" x14ac:dyDescent="0.25">
      <c r="A15">
        <v>1</v>
      </c>
      <c r="B15">
        <f>LOG(A15, 2)</f>
        <v>0</v>
      </c>
      <c r="C15" s="14">
        <v>5.45E-2</v>
      </c>
      <c r="D15" s="13">
        <v>0.2429</v>
      </c>
      <c r="E15" s="13">
        <v>0.4294</v>
      </c>
      <c r="F15" s="13">
        <v>0.26119999999999999</v>
      </c>
      <c r="G15" s="13">
        <v>0.247</v>
      </c>
      <c r="H15">
        <v>125476</v>
      </c>
    </row>
    <row r="16" spans="1:19" x14ac:dyDescent="0.25">
      <c r="A16">
        <v>2</v>
      </c>
      <c r="B16">
        <f t="shared" ref="B16:B20" si="6">LOG(A16, 2)</f>
        <v>1</v>
      </c>
      <c r="C16" s="9">
        <v>0.1</v>
      </c>
      <c r="D16" s="13">
        <v>0.2571</v>
      </c>
      <c r="E16" s="13">
        <v>0.442</v>
      </c>
      <c r="F16" s="13">
        <v>0.28170000000000001</v>
      </c>
      <c r="G16" s="13">
        <v>0.2702</v>
      </c>
      <c r="H16">
        <v>70916</v>
      </c>
    </row>
    <row r="17" spans="1:8" x14ac:dyDescent="0.25">
      <c r="A17">
        <v>4</v>
      </c>
      <c r="B17">
        <f t="shared" si="6"/>
        <v>2</v>
      </c>
      <c r="C17" s="13">
        <v>0.19089999999999999</v>
      </c>
      <c r="D17" s="13">
        <v>0.28570000000000001</v>
      </c>
      <c r="E17" s="13">
        <v>0.49580000000000002</v>
      </c>
      <c r="F17" s="13">
        <v>0.29980000000000001</v>
      </c>
      <c r="G17" s="13">
        <v>0.31809999999999999</v>
      </c>
      <c r="H17">
        <v>43636</v>
      </c>
    </row>
    <row r="18" spans="1:8" x14ac:dyDescent="0.25">
      <c r="A18">
        <v>8</v>
      </c>
      <c r="B18">
        <f t="shared" si="6"/>
        <v>3</v>
      </c>
      <c r="C18" s="13">
        <v>0.37269999999999998</v>
      </c>
      <c r="D18" s="13">
        <v>0.34289999999999998</v>
      </c>
      <c r="E18" s="13">
        <v>0.61419999999999997</v>
      </c>
      <c r="F18" s="13">
        <v>0.32622000000000001</v>
      </c>
      <c r="G18" s="13">
        <v>0.41399999999999998</v>
      </c>
      <c r="H18">
        <v>29996</v>
      </c>
    </row>
    <row r="19" spans="1:8" x14ac:dyDescent="0.25">
      <c r="A19">
        <v>16</v>
      </c>
      <c r="B19">
        <f t="shared" si="6"/>
        <v>4</v>
      </c>
      <c r="C19" s="13">
        <v>0.73640000000000005</v>
      </c>
      <c r="D19" s="13">
        <v>0.45710000000000001</v>
      </c>
      <c r="E19" s="13">
        <v>0.78339999999999999</v>
      </c>
      <c r="F19" s="13">
        <v>0.36349999999999999</v>
      </c>
      <c r="G19" s="13">
        <v>0.58520000000000005</v>
      </c>
      <c r="H19">
        <v>23176</v>
      </c>
    </row>
    <row r="20" spans="1:8" x14ac:dyDescent="0.25">
      <c r="A20">
        <v>32</v>
      </c>
      <c r="B20">
        <f t="shared" si="6"/>
        <v>5</v>
      </c>
      <c r="C20" s="13">
        <v>0.73640000000000005</v>
      </c>
      <c r="D20" s="13">
        <v>0.45710000000000001</v>
      </c>
      <c r="E20" s="13">
        <v>0.78559999999999997</v>
      </c>
      <c r="F20" s="13">
        <v>0.36149999999999999</v>
      </c>
      <c r="G20" s="13">
        <v>0.58509999999999995</v>
      </c>
      <c r="H20">
        <v>23176</v>
      </c>
    </row>
  </sheetData>
  <mergeCells count="6">
    <mergeCell ref="E3:G3"/>
    <mergeCell ref="H3:J3"/>
    <mergeCell ref="K3:M3"/>
    <mergeCell ref="N3:P3"/>
    <mergeCell ref="Q3:S3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Naimul Hoque</dc:creator>
  <cp:lastModifiedBy>Naimul Hoque</cp:lastModifiedBy>
  <dcterms:created xsi:type="dcterms:W3CDTF">2019-02-12T20:03:11Z</dcterms:created>
  <dcterms:modified xsi:type="dcterms:W3CDTF">2019-02-12T20:59:55Z</dcterms:modified>
</cp:coreProperties>
</file>