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Мутанты\"/>
    </mc:Choice>
  </mc:AlternateContent>
  <xr:revisionPtr revIDLastSave="0" documentId="13_ncr:1_{40F79BCD-6222-4F3C-BAC9-06E5B2CF8AD5}" xr6:coauthVersionLast="47" xr6:coauthVersionMax="47" xr10:uidLastSave="{00000000-0000-0000-0000-000000000000}"/>
  <bookViews>
    <workbookView xWindow="-120" yWindow="-120" windowWidth="38640" windowHeight="21240" xr2:uid="{15FDD966-2451-4F62-8DFA-DD55D2126A9F}"/>
  </bookViews>
  <sheets>
    <sheet name="Муты" sheetId="1" r:id="rId1"/>
    <sheet name="Ребаланс_23.01.2025" sheetId="3" r:id="rId2"/>
    <sheet name="Ребаланс 30 лвл" sheetId="4" r:id="rId3"/>
  </sheets>
  <definedNames>
    <definedName name="_xlnm._FilterDatabase" localSheetId="0" hidden="1">Муты!$B$5:$Q$533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Q24" i="1"/>
  <c r="P16" i="1"/>
  <c r="Q16" i="1"/>
  <c r="M16" i="1"/>
  <c r="Q25" i="1"/>
  <c r="P25" i="1"/>
  <c r="P39" i="1"/>
  <c r="Q39" i="1"/>
  <c r="M39" i="1"/>
  <c r="Q129" i="1"/>
  <c r="P129" i="1"/>
  <c r="P23" i="1"/>
  <c r="Q23" i="1"/>
  <c r="P127" i="1"/>
  <c r="Q127" i="1"/>
  <c r="M127" i="1"/>
  <c r="P209" i="1"/>
  <c r="Q209" i="1"/>
  <c r="R53" i="4" l="1"/>
  <c r="S53" i="4"/>
  <c r="R54" i="4"/>
  <c r="S54" i="4"/>
  <c r="P9" i="1"/>
  <c r="Q9" i="1"/>
  <c r="M9" i="1"/>
  <c r="P61" i="1"/>
  <c r="Q61" i="1"/>
  <c r="M61" i="1"/>
  <c r="P60" i="1"/>
  <c r="Q60" i="1"/>
  <c r="M60" i="1"/>
  <c r="P38" i="1"/>
  <c r="Q38" i="1"/>
  <c r="M38" i="1"/>
  <c r="P15" i="1"/>
  <c r="Q15" i="1"/>
  <c r="P62" i="1"/>
  <c r="Q62" i="1"/>
  <c r="M62" i="1"/>
  <c r="M15" i="1"/>
  <c r="P532" i="1"/>
  <c r="Q532" i="1"/>
  <c r="M48" i="1"/>
  <c r="M28" i="1"/>
  <c r="M40" i="1"/>
  <c r="M86" i="1"/>
  <c r="M14" i="1"/>
  <c r="M22" i="1"/>
  <c r="M493" i="1"/>
  <c r="M90" i="1"/>
  <c r="M59" i="1"/>
  <c r="M6" i="1"/>
  <c r="M411" i="1"/>
  <c r="M31" i="1"/>
  <c r="M56" i="1"/>
  <c r="M29" i="1"/>
  <c r="M191" i="1"/>
  <c r="M183" i="1"/>
  <c r="M53" i="1"/>
  <c r="M99" i="1"/>
  <c r="M70" i="1"/>
  <c r="M21" i="1"/>
  <c r="M44" i="1"/>
  <c r="M88" i="1"/>
  <c r="M43" i="1"/>
  <c r="M143" i="1"/>
  <c r="M71" i="1"/>
  <c r="M148" i="1"/>
  <c r="M69" i="1"/>
  <c r="M18" i="1"/>
  <c r="M348" i="1"/>
  <c r="M77" i="1"/>
  <c r="M525" i="1"/>
  <c r="M124" i="1"/>
  <c r="M197" i="1"/>
  <c r="M195" i="1"/>
  <c r="M138" i="1"/>
  <c r="M360" i="1"/>
  <c r="M115" i="1"/>
  <c r="M453" i="1"/>
  <c r="M354" i="1"/>
  <c r="M345" i="1"/>
  <c r="M188" i="1"/>
  <c r="M177" i="1"/>
  <c r="M478" i="1"/>
  <c r="M66" i="1"/>
  <c r="M338" i="1"/>
  <c r="M80" i="1"/>
  <c r="M346" i="1"/>
  <c r="M358" i="1"/>
  <c r="M37" i="1"/>
  <c r="M158" i="1"/>
  <c r="M206" i="1"/>
  <c r="M356" i="1"/>
  <c r="M166" i="1"/>
  <c r="M181" i="1"/>
  <c r="M161" i="1"/>
  <c r="M179" i="1"/>
  <c r="M121" i="1"/>
  <c r="M47" i="1"/>
  <c r="M112" i="1"/>
  <c r="M114" i="1"/>
  <c r="M79" i="1"/>
  <c r="M311" i="1"/>
  <c r="M516" i="1"/>
  <c r="M486" i="1"/>
  <c r="M340" i="1"/>
  <c r="M17" i="1"/>
  <c r="M316" i="1"/>
  <c r="M176" i="1"/>
  <c r="M103" i="1"/>
  <c r="M287" i="1"/>
  <c r="M357" i="1"/>
  <c r="M96" i="1"/>
  <c r="M321" i="1"/>
  <c r="M199" i="1"/>
  <c r="M347" i="1"/>
  <c r="M330" i="1"/>
  <c r="M159" i="1"/>
  <c r="M117" i="1"/>
  <c r="M120" i="1"/>
  <c r="M468" i="1"/>
  <c r="M398" i="1"/>
  <c r="M364" i="1"/>
  <c r="M509" i="1"/>
  <c r="M150" i="1"/>
  <c r="M81" i="1"/>
  <c r="M349" i="1"/>
  <c r="M498" i="1"/>
  <c r="M30" i="1"/>
  <c r="M145" i="1"/>
  <c r="M476" i="1"/>
  <c r="M123" i="1"/>
  <c r="M309" i="1"/>
  <c r="M27" i="1"/>
  <c r="M193" i="1"/>
  <c r="M89" i="1"/>
  <c r="M363" i="1"/>
  <c r="M312" i="1"/>
  <c r="M271" i="1"/>
  <c r="M317" i="1"/>
  <c r="M365" i="1"/>
  <c r="M170" i="1"/>
  <c r="M187" i="1"/>
  <c r="M230" i="1"/>
  <c r="M255" i="1"/>
  <c r="M298" i="1"/>
  <c r="M524" i="1"/>
  <c r="M337" i="1"/>
  <c r="M192" i="1"/>
  <c r="M93" i="1"/>
  <c r="M262" i="1"/>
  <c r="M280" i="1"/>
  <c r="M512" i="1"/>
  <c r="M149" i="1"/>
  <c r="M51" i="1"/>
  <c r="M175" i="1"/>
  <c r="M457" i="1"/>
  <c r="M85" i="1"/>
  <c r="M237" i="1"/>
  <c r="M319" i="1"/>
  <c r="M324" i="1"/>
  <c r="M327" i="1"/>
  <c r="M173" i="1"/>
  <c r="M305" i="1"/>
  <c r="M33" i="1"/>
  <c r="M253" i="1"/>
  <c r="M256" i="1"/>
  <c r="M514" i="1"/>
  <c r="M401" i="1"/>
  <c r="M254" i="1"/>
  <c r="M245" i="1"/>
  <c r="M214" i="1"/>
  <c r="M310" i="1"/>
  <c r="M78" i="1"/>
  <c r="M362" i="1"/>
  <c r="M332" i="1"/>
  <c r="M430" i="1"/>
  <c r="M526" i="1"/>
  <c r="M7" i="1"/>
  <c r="M228" i="1"/>
  <c r="M266" i="1"/>
  <c r="M322" i="1"/>
  <c r="M333" i="1"/>
  <c r="M36" i="1"/>
  <c r="M276" i="1"/>
  <c r="M315" i="1"/>
  <c r="M125" i="1"/>
  <c r="M227" i="1"/>
  <c r="M279" i="1"/>
  <c r="M353" i="1"/>
  <c r="M232" i="1"/>
  <c r="M238" i="1"/>
  <c r="M218" i="1"/>
  <c r="M376" i="1"/>
  <c r="M207" i="1"/>
  <c r="M242" i="1"/>
  <c r="M240" i="1"/>
  <c r="M283" i="1"/>
  <c r="M350" i="1"/>
  <c r="M270" i="1"/>
  <c r="M110" i="1"/>
  <c r="M203" i="1"/>
  <c r="M55" i="1"/>
  <c r="M139" i="1"/>
  <c r="M220" i="1"/>
  <c r="M313" i="1"/>
  <c r="M162" i="1"/>
  <c r="M278" i="1"/>
  <c r="M217" i="1"/>
  <c r="M288" i="1"/>
  <c r="M151" i="1"/>
  <c r="M355" i="1"/>
  <c r="M108" i="1"/>
  <c r="M198" i="1"/>
  <c r="M118" i="1"/>
  <c r="M211" i="1"/>
  <c r="M277" i="1"/>
  <c r="M331" i="1"/>
  <c r="M67" i="1"/>
  <c r="M98" i="1"/>
  <c r="M251" i="1"/>
  <c r="M258" i="1"/>
  <c r="M42" i="1"/>
  <c r="M58" i="1"/>
  <c r="M87" i="1"/>
  <c r="M233" i="1"/>
  <c r="M318" i="1"/>
  <c r="M184" i="1"/>
  <c r="M273" i="1"/>
  <c r="M530" i="1"/>
  <c r="M190" i="1"/>
  <c r="M32" i="1"/>
  <c r="M130" i="1"/>
  <c r="M302" i="1"/>
  <c r="M306" i="1"/>
  <c r="M329" i="1"/>
  <c r="M281" i="1"/>
  <c r="M100" i="1"/>
  <c r="M519" i="1"/>
  <c r="M481" i="1"/>
  <c r="M75" i="1"/>
  <c r="M8" i="1"/>
  <c r="M65" i="1"/>
  <c r="M326" i="1"/>
  <c r="M172" i="1"/>
  <c r="M440" i="1"/>
  <c r="M343" i="1"/>
  <c r="M250" i="1"/>
  <c r="M210" i="1"/>
  <c r="M291" i="1"/>
  <c r="M224" i="1"/>
  <c r="M290" i="1"/>
  <c r="M295" i="1"/>
  <c r="M325" i="1"/>
  <c r="M285" i="1"/>
  <c r="M328" i="1"/>
  <c r="M19" i="1"/>
  <c r="M261" i="1"/>
  <c r="M249" i="1"/>
  <c r="M307" i="1"/>
  <c r="M41" i="1"/>
  <c r="M299" i="1"/>
  <c r="M257" i="1"/>
  <c r="M157" i="1"/>
  <c r="M141" i="1"/>
  <c r="M83" i="1"/>
  <c r="M119" i="1"/>
  <c r="M34" i="1"/>
  <c r="M334" i="1"/>
  <c r="M189" i="1"/>
  <c r="M274" i="1"/>
  <c r="M286" i="1"/>
  <c r="M196" i="1"/>
  <c r="M76" i="1"/>
  <c r="M344" i="1"/>
  <c r="M247" i="1"/>
  <c r="M303" i="1"/>
  <c r="M267" i="1"/>
  <c r="M505" i="1"/>
  <c r="M167" i="1"/>
  <c r="M194" i="1"/>
  <c r="M272" i="1"/>
  <c r="M491" i="1"/>
  <c r="M163" i="1"/>
  <c r="M137" i="1"/>
  <c r="M134" i="1"/>
  <c r="M105" i="1"/>
  <c r="M320" i="1"/>
  <c r="M246" i="1"/>
  <c r="M292" i="1"/>
  <c r="M352" i="1"/>
  <c r="M494" i="1"/>
  <c r="M182" i="1"/>
  <c r="M50" i="1"/>
  <c r="M304" i="1"/>
  <c r="M244" i="1"/>
  <c r="M82" i="1"/>
  <c r="M504" i="1"/>
  <c r="M225" i="1"/>
  <c r="M236" i="1"/>
  <c r="M335" i="1"/>
  <c r="M201" i="1"/>
  <c r="M341" i="1"/>
  <c r="M92" i="1"/>
  <c r="M234" i="1"/>
  <c r="M46" i="1"/>
  <c r="M239" i="1"/>
  <c r="M215" i="1"/>
  <c r="M293" i="1"/>
  <c r="M260" i="1"/>
  <c r="M168" i="1"/>
  <c r="M359" i="1"/>
  <c r="M263" i="1"/>
  <c r="M49" i="1"/>
  <c r="M221" i="1"/>
  <c r="M212" i="1"/>
  <c r="M223" i="1"/>
  <c r="M490" i="1"/>
  <c r="M284" i="1"/>
  <c r="M265" i="1"/>
  <c r="M156" i="1"/>
  <c r="M300" i="1"/>
  <c r="M216" i="1"/>
  <c r="M160" i="1"/>
  <c r="M336" i="1"/>
  <c r="M282" i="1"/>
  <c r="M308" i="1"/>
  <c r="M45" i="1"/>
  <c r="M171" i="1"/>
  <c r="M301" i="1"/>
  <c r="M517" i="1"/>
  <c r="M259" i="1"/>
  <c r="M219" i="1"/>
  <c r="M289" i="1"/>
  <c r="M402" i="1"/>
  <c r="M169" i="1"/>
  <c r="M294" i="1"/>
  <c r="M12" i="1"/>
  <c r="M275" i="1"/>
  <c r="M101" i="1"/>
  <c r="M297" i="1"/>
  <c r="M314" i="1"/>
  <c r="M126" i="1"/>
  <c r="M443" i="1"/>
  <c r="M480" i="1"/>
  <c r="M241" i="1"/>
  <c r="M164" i="1"/>
  <c r="M243" i="1"/>
  <c r="M467" i="1"/>
  <c r="M323" i="1"/>
  <c r="M296" i="1"/>
  <c r="M54" i="1"/>
  <c r="M252" i="1"/>
  <c r="M474" i="1"/>
  <c r="M202" i="1"/>
  <c r="M499" i="1"/>
  <c r="M26" i="1"/>
  <c r="M222" i="1"/>
  <c r="M412" i="1"/>
  <c r="M527" i="1"/>
  <c r="M451" i="1"/>
  <c r="M248" i="1"/>
  <c r="M391" i="1"/>
  <c r="M104" i="1"/>
  <c r="M72" i="1"/>
  <c r="M235" i="1"/>
  <c r="M454" i="1"/>
  <c r="M226" i="1"/>
  <c r="M231" i="1"/>
  <c r="M205" i="1"/>
  <c r="M113" i="1"/>
  <c r="M185" i="1"/>
  <c r="M484" i="1"/>
  <c r="M144" i="1"/>
  <c r="M200" i="1"/>
  <c r="M229" i="1"/>
  <c r="M351" i="1"/>
  <c r="M513" i="1"/>
  <c r="M483" i="1"/>
  <c r="M462" i="1"/>
  <c r="M204" i="1"/>
  <c r="M369" i="1"/>
  <c r="M507" i="1"/>
  <c r="M264" i="1"/>
  <c r="M165" i="1"/>
  <c r="M466" i="1"/>
  <c r="M13" i="1"/>
  <c r="M461" i="1"/>
  <c r="M407" i="1"/>
  <c r="M479" i="1"/>
  <c r="M463" i="1"/>
  <c r="M147" i="1"/>
  <c r="M424" i="1"/>
  <c r="M495" i="1"/>
  <c r="M213" i="1"/>
  <c r="M503" i="1"/>
  <c r="M448" i="1"/>
  <c r="M368" i="1"/>
  <c r="M383" i="1"/>
  <c r="M446" i="1"/>
  <c r="M475" i="1"/>
  <c r="M501" i="1"/>
  <c r="M52" i="1"/>
  <c r="M423" i="1"/>
  <c r="M381" i="1"/>
  <c r="M155" i="1"/>
  <c r="M500" i="1"/>
  <c r="M465" i="1"/>
  <c r="M528" i="1"/>
  <c r="M511" i="1"/>
  <c r="M399" i="1"/>
  <c r="M371" i="1"/>
  <c r="M269" i="1"/>
  <c r="M107" i="1"/>
  <c r="M482" i="1"/>
  <c r="M531" i="1"/>
  <c r="M116" i="1"/>
  <c r="M429" i="1"/>
  <c r="M523" i="1"/>
  <c r="M497" i="1"/>
  <c r="M153" i="1"/>
  <c r="M268" i="1"/>
  <c r="M140" i="1"/>
  <c r="M449" i="1"/>
  <c r="M152" i="1"/>
  <c r="M520" i="1"/>
  <c r="M84" i="1"/>
  <c r="M378" i="1"/>
  <c r="M377" i="1"/>
  <c r="M361" i="1"/>
  <c r="M379" i="1"/>
  <c r="M464" i="1"/>
  <c r="M388" i="1"/>
  <c r="M522" i="1"/>
  <c r="M410" i="1"/>
  <c r="M366" i="1"/>
  <c r="M342" i="1"/>
  <c r="M395" i="1"/>
  <c r="M419" i="1"/>
  <c r="M413" i="1"/>
  <c r="M477" i="1"/>
  <c r="M64" i="1"/>
  <c r="M492" i="1"/>
  <c r="M373" i="1"/>
  <c r="M425" i="1"/>
  <c r="M510" i="1"/>
  <c r="M403" i="1"/>
  <c r="M432" i="1"/>
  <c r="M488" i="1"/>
  <c r="M387" i="1"/>
  <c r="M404" i="1"/>
  <c r="M518" i="1"/>
  <c r="M439" i="1"/>
  <c r="M431" i="1"/>
  <c r="M456" i="1"/>
  <c r="M35" i="1"/>
  <c r="M508" i="1"/>
  <c r="M406" i="1"/>
  <c r="M441" i="1"/>
  <c r="M97" i="1"/>
  <c r="M529" i="1"/>
  <c r="M393" i="1"/>
  <c r="M405" i="1"/>
  <c r="M178" i="1"/>
  <c r="M502" i="1"/>
  <c r="M469" i="1"/>
  <c r="M452" i="1"/>
  <c r="M384" i="1"/>
  <c r="M420" i="1"/>
  <c r="M428" i="1"/>
  <c r="M417" i="1"/>
  <c r="M434" i="1"/>
  <c r="M375" i="1"/>
  <c r="M102" i="1"/>
  <c r="M20" i="1"/>
  <c r="M146" i="1"/>
  <c r="M142" i="1"/>
  <c r="M473" i="1"/>
  <c r="M447" i="1"/>
  <c r="M444" i="1"/>
  <c r="M450" i="1"/>
  <c r="M458" i="1"/>
  <c r="M339" i="1"/>
  <c r="M422" i="1"/>
  <c r="M390" i="1"/>
  <c r="M180" i="1"/>
  <c r="M409" i="1"/>
  <c r="M397" i="1"/>
  <c r="M460" i="1"/>
  <c r="M436" i="1"/>
  <c r="M374" i="1"/>
  <c r="M380" i="1"/>
  <c r="M515" i="1"/>
  <c r="M437" i="1"/>
  <c r="M487" i="1"/>
  <c r="M135" i="1"/>
  <c r="M459" i="1"/>
  <c r="M370" i="1"/>
  <c r="M421" i="1"/>
  <c r="M496" i="1"/>
  <c r="M445" i="1"/>
  <c r="M521" i="1"/>
  <c r="M414" i="1"/>
  <c r="M73" i="1"/>
  <c r="M186" i="1"/>
  <c r="M470" i="1"/>
  <c r="M382" i="1"/>
  <c r="M367" i="1"/>
  <c r="M472" i="1"/>
  <c r="M208" i="1"/>
  <c r="M133" i="1"/>
  <c r="M122" i="1"/>
  <c r="M136" i="1"/>
  <c r="M11" i="1"/>
  <c r="M392" i="1"/>
  <c r="M396" i="1"/>
  <c r="M435" i="1"/>
  <c r="M131" i="1"/>
  <c r="M506" i="1"/>
  <c r="M111" i="1"/>
  <c r="M10" i="1"/>
  <c r="M433" i="1"/>
  <c r="M74" i="1"/>
  <c r="M400" i="1"/>
  <c r="M68" i="1"/>
  <c r="M455" i="1"/>
  <c r="M489" i="1"/>
  <c r="M109" i="1"/>
  <c r="M408" i="1"/>
  <c r="M57" i="1"/>
  <c r="M154" i="1"/>
  <c r="M372" i="1"/>
  <c r="M386" i="1"/>
  <c r="M485" i="1"/>
  <c r="M416" i="1"/>
  <c r="M442" i="1"/>
  <c r="M418" i="1"/>
  <c r="M438" i="1"/>
  <c r="M174" i="1"/>
  <c r="M132" i="1"/>
  <c r="M415" i="1"/>
  <c r="M95" i="1"/>
  <c r="M471" i="1"/>
  <c r="M91" i="1"/>
  <c r="M385" i="1"/>
  <c r="M426" i="1"/>
  <c r="M389" i="1"/>
  <c r="M394" i="1"/>
  <c r="M427" i="1"/>
  <c r="M94" i="1"/>
  <c r="M106" i="1"/>
  <c r="M532" i="1"/>
  <c r="Q126" i="1"/>
  <c r="P126" i="1"/>
  <c r="Q168" i="1"/>
  <c r="P168" i="1"/>
  <c r="Q57" i="1"/>
  <c r="P57" i="1"/>
  <c r="Q119" i="1"/>
  <c r="P119" i="1"/>
  <c r="P59" i="1"/>
  <c r="Q59" i="1"/>
  <c r="P90" i="1"/>
  <c r="Q90" i="1"/>
  <c r="P37" i="1"/>
  <c r="Q37" i="1"/>
  <c r="P6" i="1"/>
  <c r="Q6" i="1"/>
  <c r="P89" i="1"/>
  <c r="Q89" i="1"/>
  <c r="P337" i="1"/>
  <c r="Q337" i="1"/>
  <c r="P88" i="1"/>
  <c r="Q88" i="1"/>
  <c r="P87" i="1"/>
  <c r="Q87" i="1"/>
  <c r="P125" i="1"/>
  <c r="Q125" i="1"/>
  <c r="P36" i="1"/>
  <c r="Q36" i="1"/>
  <c r="P208" i="1"/>
  <c r="Q208" i="1"/>
  <c r="P124" i="1"/>
  <c r="Q124" i="1"/>
  <c r="P123" i="1"/>
  <c r="Q123" i="1"/>
  <c r="P365" i="1"/>
  <c r="Q365" i="1"/>
  <c r="P58" i="1"/>
  <c r="Q58" i="1"/>
  <c r="P122" i="1"/>
  <c r="Q122" i="1"/>
  <c r="P336" i="1"/>
  <c r="Q336" i="1"/>
  <c r="P335" i="1"/>
  <c r="Q335" i="1"/>
  <c r="P167" i="1"/>
  <c r="Q167" i="1"/>
  <c r="P84" i="1"/>
  <c r="Q84" i="1"/>
  <c r="P334" i="1"/>
  <c r="Q334" i="1"/>
  <c r="P85" i="1"/>
  <c r="Q85" i="1"/>
  <c r="P34" i="1"/>
  <c r="Q34" i="1"/>
  <c r="P8" i="1"/>
  <c r="Q8" i="1"/>
  <c r="P121" i="1"/>
  <c r="Q121" i="1"/>
  <c r="P33" i="1"/>
  <c r="Q33" i="1"/>
  <c r="P22" i="1"/>
  <c r="Q22" i="1"/>
  <c r="P86" i="1"/>
  <c r="Q86" i="1"/>
  <c r="P21" i="1"/>
  <c r="Q21" i="1"/>
  <c r="P169" i="1"/>
  <c r="Q169" i="1"/>
  <c r="P35" i="1"/>
  <c r="Q35" i="1"/>
  <c r="P56" i="1"/>
  <c r="Q56" i="1"/>
  <c r="Q422" i="1"/>
  <c r="Q352" i="1"/>
  <c r="Q20" i="1"/>
  <c r="Q366" i="1"/>
  <c r="Q211" i="1"/>
  <c r="Q341" i="1"/>
  <c r="Q436" i="1"/>
  <c r="Q41" i="1"/>
  <c r="Q183" i="1"/>
  <c r="Q97" i="1"/>
  <c r="Q42" i="1"/>
  <c r="Q147" i="1"/>
  <c r="Q70" i="1"/>
  <c r="Q109" i="1"/>
  <c r="Q18" i="1"/>
  <c r="Q118" i="1"/>
  <c r="Q367" i="1"/>
  <c r="Q212" i="1"/>
  <c r="Q368" i="1"/>
  <c r="Q273" i="1"/>
  <c r="Q346" i="1"/>
  <c r="Q180" i="1"/>
  <c r="Q301" i="1"/>
  <c r="Q351" i="1"/>
  <c r="Q328" i="1"/>
  <c r="Q360" i="1"/>
  <c r="Q160" i="1"/>
  <c r="Q114" i="1"/>
  <c r="Q213" i="1"/>
  <c r="Q130" i="1"/>
  <c r="Q340" i="1"/>
  <c r="Q428" i="1"/>
  <c r="Q445" i="1"/>
  <c r="Q92" i="1"/>
  <c r="Q349" i="1"/>
  <c r="Q487" i="1"/>
  <c r="Q501" i="1"/>
  <c r="Q100" i="1"/>
  <c r="Q73" i="1"/>
  <c r="Q79" i="1"/>
  <c r="Q214" i="1"/>
  <c r="Q369" i="1"/>
  <c r="Q131" i="1"/>
  <c r="Q432" i="1"/>
  <c r="Q285" i="1"/>
  <c r="Q179" i="1"/>
  <c r="Q477" i="1"/>
  <c r="Q492" i="1"/>
  <c r="Q67" i="1"/>
  <c r="Q195" i="1"/>
  <c r="Q529" i="1"/>
  <c r="Q54" i="1"/>
  <c r="Q55" i="1"/>
  <c r="Q215" i="1"/>
  <c r="Q370" i="1"/>
  <c r="Q256" i="1"/>
  <c r="Q437" i="1"/>
  <c r="Q289" i="1"/>
  <c r="Q469" i="1"/>
  <c r="Q309" i="1"/>
  <c r="Q496" i="1"/>
  <c r="Q189" i="1"/>
  <c r="Q194" i="1"/>
  <c r="Q27" i="1"/>
  <c r="Q115" i="1"/>
  <c r="Q371" i="1"/>
  <c r="Q372" i="1"/>
  <c r="Q175" i="1"/>
  <c r="Q418" i="1"/>
  <c r="Q276" i="1"/>
  <c r="Q455" i="1"/>
  <c r="Q468" i="1"/>
  <c r="Q140" i="1"/>
  <c r="Q190" i="1"/>
  <c r="Q513" i="1"/>
  <c r="Q153" i="1"/>
  <c r="Q202" i="1"/>
  <c r="Q525" i="1"/>
  <c r="Q373" i="1"/>
  <c r="Q374" i="1"/>
  <c r="Q296" i="1"/>
  <c r="Q45" i="1"/>
  <c r="Q82" i="1"/>
  <c r="Q14" i="1"/>
  <c r="Q216" i="1"/>
  <c r="Q375" i="1"/>
  <c r="Q253" i="1"/>
  <c r="Q423" i="1"/>
  <c r="Q290" i="1"/>
  <c r="Q298" i="1"/>
  <c r="Q474" i="1"/>
  <c r="Q495" i="1"/>
  <c r="Q354" i="1"/>
  <c r="Q103" i="1"/>
  <c r="Q157" i="1"/>
  <c r="Q376" i="1"/>
  <c r="Q377" i="1"/>
  <c r="Q414" i="1"/>
  <c r="Q435" i="1"/>
  <c r="Q177" i="1"/>
  <c r="Q350" i="1"/>
  <c r="Q500" i="1"/>
  <c r="Q504" i="1"/>
  <c r="Q146" i="1"/>
  <c r="Q196" i="1"/>
  <c r="Q198" i="1"/>
  <c r="Q162" i="1"/>
  <c r="Q217" i="1"/>
  <c r="Q378" i="1"/>
  <c r="Q417" i="1"/>
  <c r="Q262" i="1"/>
  <c r="Q282" i="1"/>
  <c r="Q291" i="1"/>
  <c r="Q481" i="1"/>
  <c r="Q307" i="1"/>
  <c r="Q512" i="1"/>
  <c r="Q357" i="1"/>
  <c r="Q111" i="1"/>
  <c r="Q206" i="1"/>
  <c r="Q218" i="1"/>
  <c r="Q219" i="1"/>
  <c r="Q419" i="1"/>
  <c r="Q438" i="1"/>
  <c r="Q286" i="1"/>
  <c r="Q467" i="1"/>
  <c r="Q65" i="1"/>
  <c r="Q314" i="1"/>
  <c r="Q502" i="1"/>
  <c r="Q356" i="1"/>
  <c r="Q362" i="1"/>
  <c r="Q117" i="1"/>
  <c r="Q274" i="1"/>
  <c r="Q220" i="1"/>
  <c r="Q379" i="1"/>
  <c r="Q221" i="1"/>
  <c r="Q345" i="1"/>
  <c r="Q451" i="1"/>
  <c r="Q460" i="1"/>
  <c r="Q306" i="1"/>
  <c r="Q320" i="1"/>
  <c r="Q325" i="1"/>
  <c r="Q197" i="1"/>
  <c r="Q77" i="1"/>
  <c r="Q53" i="1"/>
  <c r="Q222" i="1"/>
  <c r="Q380" i="1"/>
  <c r="Q254" i="1"/>
  <c r="Q425" i="1"/>
  <c r="Q430" i="1"/>
  <c r="Q293" i="1"/>
  <c r="Q302" i="1"/>
  <c r="Q491" i="1"/>
  <c r="Q509" i="1"/>
  <c r="Q191" i="1"/>
  <c r="Q156" i="1"/>
  <c r="Q81" i="1"/>
  <c r="Q207" i="1"/>
  <c r="Q381" i="1"/>
  <c r="Q272" i="1"/>
  <c r="Q47" i="1"/>
  <c r="Q19" i="1"/>
  <c r="Q223" i="1"/>
  <c r="Q382" i="1"/>
  <c r="Q383" i="1"/>
  <c r="Q426" i="1"/>
  <c r="Q444" i="1"/>
  <c r="Q181" i="1"/>
  <c r="Q478" i="1"/>
  <c r="Q142" i="1"/>
  <c r="Q321" i="1"/>
  <c r="Q143" i="1"/>
  <c r="Q155" i="1"/>
  <c r="Q112" i="1"/>
  <c r="Q201" i="1"/>
  <c r="Q384" i="1"/>
  <c r="Q224" i="1"/>
  <c r="Q252" i="1"/>
  <c r="Q267" i="1"/>
  <c r="Q275" i="1"/>
  <c r="Q463" i="1"/>
  <c r="Q185" i="1"/>
  <c r="Q312" i="1"/>
  <c r="Q353" i="1"/>
  <c r="Q193" i="1"/>
  <c r="Q199" i="1"/>
  <c r="Q364" i="1"/>
  <c r="Q225" i="1"/>
  <c r="Q40" i="1"/>
  <c r="Q132" i="1"/>
  <c r="Q433" i="1"/>
  <c r="Q176" i="1"/>
  <c r="Q472" i="1"/>
  <c r="Q348" i="1"/>
  <c r="Q508" i="1"/>
  <c r="Q98" i="1"/>
  <c r="Q43" i="1"/>
  <c r="Q110" i="1"/>
  <c r="Q385" i="1"/>
  <c r="Q226" i="1"/>
  <c r="Q227" i="1"/>
  <c r="Q416" i="1"/>
  <c r="Q453" i="1"/>
  <c r="Q138" i="1"/>
  <c r="Q305" i="1"/>
  <c r="Q96" i="1"/>
  <c r="Q144" i="1"/>
  <c r="Q102" i="1"/>
  <c r="Q75" i="1"/>
  <c r="Q204" i="1"/>
  <c r="Q386" i="1"/>
  <c r="Q259" i="1"/>
  <c r="Q228" i="1"/>
  <c r="Q434" i="1"/>
  <c r="Q447" i="1"/>
  <c r="Q456" i="1"/>
  <c r="Q303" i="1"/>
  <c r="Q494" i="1"/>
  <c r="Q519" i="1"/>
  <c r="Q361" i="1"/>
  <c r="Q154" i="1"/>
  <c r="Q69" i="1"/>
  <c r="Q164" i="1"/>
  <c r="Q229" i="1"/>
  <c r="Q230" i="1"/>
  <c r="Q133" i="1"/>
  <c r="Q258" i="1"/>
  <c r="Q452" i="1"/>
  <c r="Q288" i="1"/>
  <c r="Q297" i="1"/>
  <c r="Q486" i="1"/>
  <c r="Q319" i="1"/>
  <c r="Q518" i="1"/>
  <c r="Q159" i="1"/>
  <c r="Q29" i="1"/>
  <c r="Q32" i="1"/>
  <c r="Q231" i="1"/>
  <c r="Q173" i="1"/>
  <c r="Q338" i="1"/>
  <c r="Q166" i="1"/>
  <c r="Q387" i="1"/>
  <c r="Q232" i="1"/>
  <c r="Q172" i="1"/>
  <c r="Q277" i="1"/>
  <c r="Q448" i="1"/>
  <c r="Q287" i="1"/>
  <c r="Q95" i="1"/>
  <c r="Q141" i="1"/>
  <c r="Q99" i="1"/>
  <c r="Q520" i="1"/>
  <c r="Q107" i="1"/>
  <c r="Q31" i="1"/>
  <c r="Q120" i="1"/>
  <c r="Q388" i="1"/>
  <c r="Q389" i="1"/>
  <c r="Q233" i="1"/>
  <c r="Q263" i="1"/>
  <c r="Q281" i="1"/>
  <c r="Q459" i="1"/>
  <c r="Q471" i="1"/>
  <c r="Q310" i="1"/>
  <c r="Q514" i="1"/>
  <c r="Q358" i="1"/>
  <c r="Q330" i="1"/>
  <c r="Q332" i="1"/>
  <c r="Q390" i="1"/>
  <c r="Q234" i="1"/>
  <c r="Q235" i="1"/>
  <c r="Q255" i="1"/>
  <c r="Q449" i="1"/>
  <c r="Q457" i="1"/>
  <c r="Q317" i="1"/>
  <c r="Q499" i="1"/>
  <c r="Q515" i="1"/>
  <c r="Q151" i="1"/>
  <c r="Q528" i="1"/>
  <c r="Q165" i="1"/>
  <c r="Q391" i="1"/>
  <c r="Q170" i="1"/>
  <c r="Q420" i="1"/>
  <c r="Q344" i="1"/>
  <c r="Q135" i="1"/>
  <c r="Q464" i="1"/>
  <c r="Q483" i="1"/>
  <c r="Q66" i="1"/>
  <c r="Q510" i="1"/>
  <c r="Q152" i="1"/>
  <c r="Q12" i="1"/>
  <c r="Q50" i="1"/>
  <c r="Q392" i="1"/>
  <c r="Q236" i="1"/>
  <c r="Q415" i="1"/>
  <c r="Q266" i="1"/>
  <c r="Q271" i="1"/>
  <c r="Q465" i="1"/>
  <c r="Q480" i="1"/>
  <c r="Q186" i="1"/>
  <c r="Q506" i="1"/>
  <c r="Q101" i="1"/>
  <c r="Q76" i="1"/>
  <c r="Q80" i="1"/>
  <c r="Q237" i="1"/>
  <c r="Q393" i="1"/>
  <c r="Q260" i="1"/>
  <c r="Q270" i="1"/>
  <c r="Q64" i="1"/>
  <c r="Q462" i="1"/>
  <c r="Q347" i="1"/>
  <c r="Q498" i="1"/>
  <c r="Q323" i="1"/>
  <c r="Q511" i="1"/>
  <c r="Q331" i="1"/>
  <c r="Q28" i="1"/>
  <c r="Q442" i="1"/>
  <c r="Q394" i="1"/>
  <c r="Q91" i="1"/>
  <c r="Q163" i="1"/>
  <c r="Q238" i="1"/>
  <c r="Q395" i="1"/>
  <c r="Q396" i="1"/>
  <c r="Q441" i="1"/>
  <c r="Q454" i="1"/>
  <c r="Q295" i="1"/>
  <c r="Q139" i="1"/>
  <c r="Q313" i="1"/>
  <c r="Q507" i="1"/>
  <c r="Q145" i="1"/>
  <c r="Q363" i="1"/>
  <c r="Q239" i="1"/>
  <c r="Q397" i="1"/>
  <c r="Q398" i="1"/>
  <c r="Q429" i="1"/>
  <c r="Q279" i="1"/>
  <c r="Q93" i="1"/>
  <c r="Q484" i="1"/>
  <c r="Q187" i="1"/>
  <c r="Q322" i="1"/>
  <c r="Q104" i="1"/>
  <c r="Q105" i="1"/>
  <c r="Q52" i="1"/>
  <c r="Q316" i="1"/>
  <c r="Q399" i="1"/>
  <c r="Q240" i="1"/>
  <c r="Q174" i="1"/>
  <c r="Q431" i="1"/>
  <c r="Q284" i="1"/>
  <c r="Q10" i="1"/>
  <c r="Q299" i="1"/>
  <c r="Q485" i="1"/>
  <c r="Q505" i="1"/>
  <c r="Q359" i="1"/>
  <c r="Q200" i="1"/>
  <c r="Q30" i="1"/>
  <c r="Q400" i="1"/>
  <c r="Q241" i="1"/>
  <c r="Q261" i="1"/>
  <c r="Q427" i="1"/>
  <c r="Q283" i="1"/>
  <c r="Q458" i="1"/>
  <c r="Q470" i="1"/>
  <c r="Q497" i="1"/>
  <c r="Q521" i="1"/>
  <c r="Q355" i="1"/>
  <c r="Q108" i="1"/>
  <c r="Q51" i="1"/>
  <c r="Q333" i="1"/>
  <c r="Q401" i="1"/>
  <c r="Q402" i="1"/>
  <c r="Q403" i="1"/>
  <c r="Q440" i="1"/>
  <c r="Q178" i="1"/>
  <c r="Q182" i="1"/>
  <c r="Q482" i="1"/>
  <c r="Q188" i="1"/>
  <c r="Q148" i="1"/>
  <c r="Q72" i="1"/>
  <c r="Q7" i="1"/>
  <c r="Q83" i="1"/>
  <c r="Q46" i="1"/>
  <c r="Q404" i="1"/>
  <c r="Q171" i="1"/>
  <c r="Q242" i="1"/>
  <c r="Q342" i="1"/>
  <c r="Q278" i="1"/>
  <c r="Q461" i="1"/>
  <c r="Q304" i="1"/>
  <c r="Q489" i="1"/>
  <c r="Q329" i="1"/>
  <c r="Q522" i="1"/>
  <c r="Q13" i="1"/>
  <c r="Q161" i="1"/>
  <c r="Q526" i="1"/>
  <c r="Q243" i="1"/>
  <c r="Q405" i="1"/>
  <c r="Q475" i="1"/>
  <c r="Q116" i="1"/>
  <c r="Q205" i="1"/>
  <c r="Q244" i="1"/>
  <c r="Q406" i="1"/>
  <c r="Q264" i="1"/>
  <c r="Q269" i="1"/>
  <c r="Q446" i="1"/>
  <c r="Q137" i="1"/>
  <c r="Q184" i="1"/>
  <c r="Q488" i="1"/>
  <c r="Q517" i="1"/>
  <c r="Q68" i="1"/>
  <c r="Q74" i="1"/>
  <c r="Q49" i="1"/>
  <c r="Q531" i="1"/>
  <c r="Q315" i="1"/>
  <c r="Q245" i="1"/>
  <c r="Q407" i="1"/>
  <c r="Q246" i="1"/>
  <c r="Q257" i="1"/>
  <c r="Q443" i="1"/>
  <c r="Q136" i="1"/>
  <c r="Q479" i="1"/>
  <c r="Q490" i="1"/>
  <c r="Q192" i="1"/>
  <c r="Q150" i="1"/>
  <c r="Q11" i="1"/>
  <c r="Q48" i="1"/>
  <c r="Q408" i="1"/>
  <c r="Q247" i="1"/>
  <c r="Q251" i="1"/>
  <c r="Q268" i="1"/>
  <c r="Q439" i="1"/>
  <c r="Q94" i="1"/>
  <c r="Q473" i="1"/>
  <c r="Q308" i="1"/>
  <c r="Q493" i="1"/>
  <c r="Q524" i="1"/>
  <c r="Q158" i="1"/>
  <c r="Q203" i="1"/>
  <c r="Q71" i="1"/>
  <c r="Q248" i="1"/>
  <c r="Q409" i="1"/>
  <c r="Q249" i="1"/>
  <c r="Q424" i="1"/>
  <c r="Q450" i="1"/>
  <c r="Q292" i="1"/>
  <c r="Q476" i="1"/>
  <c r="Q318" i="1"/>
  <c r="Q326" i="1"/>
  <c r="Q327" i="1"/>
  <c r="Q527" i="1"/>
  <c r="Q113" i="1"/>
  <c r="Q250" i="1"/>
  <c r="Q410" i="1"/>
  <c r="Q265" i="1"/>
  <c r="Q421" i="1"/>
  <c r="Q134" i="1"/>
  <c r="Q294" i="1"/>
  <c r="Q300" i="1"/>
  <c r="Q324" i="1"/>
  <c r="Q516" i="1"/>
  <c r="Q523" i="1"/>
  <c r="Q78" i="1"/>
  <c r="Q280" i="1"/>
  <c r="Q530" i="1"/>
  <c r="Q339" i="1"/>
  <c r="Q411" i="1"/>
  <c r="Q412" i="1"/>
  <c r="Q413" i="1"/>
  <c r="Q343" i="1"/>
  <c r="Q26" i="1"/>
  <c r="Q466" i="1"/>
  <c r="Q311" i="1"/>
  <c r="Q503" i="1"/>
  <c r="Q149" i="1"/>
  <c r="Q106" i="1"/>
  <c r="Q44" i="1"/>
  <c r="Q17" i="1"/>
  <c r="P422" i="1"/>
  <c r="P352" i="1"/>
  <c r="P20" i="1"/>
  <c r="P366" i="1"/>
  <c r="P211" i="1"/>
  <c r="P341" i="1"/>
  <c r="P436" i="1"/>
  <c r="P41" i="1"/>
  <c r="P183" i="1"/>
  <c r="P97" i="1"/>
  <c r="P42" i="1"/>
  <c r="P147" i="1"/>
  <c r="P70" i="1"/>
  <c r="P109" i="1"/>
  <c r="P18" i="1"/>
  <c r="P118" i="1"/>
  <c r="P367" i="1"/>
  <c r="P212" i="1"/>
  <c r="P368" i="1"/>
  <c r="P273" i="1"/>
  <c r="P346" i="1"/>
  <c r="P180" i="1"/>
  <c r="P301" i="1"/>
  <c r="P351" i="1"/>
  <c r="P328" i="1"/>
  <c r="P360" i="1"/>
  <c r="P160" i="1"/>
  <c r="P114" i="1"/>
  <c r="P213" i="1"/>
  <c r="P130" i="1"/>
  <c r="P340" i="1"/>
  <c r="P428" i="1"/>
  <c r="P445" i="1"/>
  <c r="P92" i="1"/>
  <c r="P349" i="1"/>
  <c r="P487" i="1"/>
  <c r="P501" i="1"/>
  <c r="P100" i="1"/>
  <c r="P73" i="1"/>
  <c r="P79" i="1"/>
  <c r="P214" i="1"/>
  <c r="P369" i="1"/>
  <c r="P131" i="1"/>
  <c r="P432" i="1"/>
  <c r="P285" i="1"/>
  <c r="P179" i="1"/>
  <c r="P477" i="1"/>
  <c r="P492" i="1"/>
  <c r="P67" i="1"/>
  <c r="P195" i="1"/>
  <c r="P529" i="1"/>
  <c r="P54" i="1"/>
  <c r="P55" i="1"/>
  <c r="P215" i="1"/>
  <c r="P370" i="1"/>
  <c r="P256" i="1"/>
  <c r="P437" i="1"/>
  <c r="P289" i="1"/>
  <c r="P469" i="1"/>
  <c r="P309" i="1"/>
  <c r="P496" i="1"/>
  <c r="P189" i="1"/>
  <c r="P194" i="1"/>
  <c r="P27" i="1"/>
  <c r="P115" i="1"/>
  <c r="P371" i="1"/>
  <c r="P372" i="1"/>
  <c r="P175" i="1"/>
  <c r="P418" i="1"/>
  <c r="P276" i="1"/>
  <c r="P455" i="1"/>
  <c r="P468" i="1"/>
  <c r="P140" i="1"/>
  <c r="P190" i="1"/>
  <c r="P513" i="1"/>
  <c r="P153" i="1"/>
  <c r="P202" i="1"/>
  <c r="P525" i="1"/>
  <c r="P373" i="1"/>
  <c r="P374" i="1"/>
  <c r="P296" i="1"/>
  <c r="P45" i="1"/>
  <c r="P82" i="1"/>
  <c r="P14" i="1"/>
  <c r="P216" i="1"/>
  <c r="P375" i="1"/>
  <c r="P253" i="1"/>
  <c r="P423" i="1"/>
  <c r="P290" i="1"/>
  <c r="P298" i="1"/>
  <c r="P474" i="1"/>
  <c r="P495" i="1"/>
  <c r="P354" i="1"/>
  <c r="P103" i="1"/>
  <c r="P157" i="1"/>
  <c r="P376" i="1"/>
  <c r="P377" i="1"/>
  <c r="P414" i="1"/>
  <c r="P435" i="1"/>
  <c r="P177" i="1"/>
  <c r="P350" i="1"/>
  <c r="P500" i="1"/>
  <c r="P504" i="1"/>
  <c r="P146" i="1"/>
  <c r="P196" i="1"/>
  <c r="P198" i="1"/>
  <c r="P162" i="1"/>
  <c r="P217" i="1"/>
  <c r="P378" i="1"/>
  <c r="P417" i="1"/>
  <c r="P262" i="1"/>
  <c r="P282" i="1"/>
  <c r="P291" i="1"/>
  <c r="P481" i="1"/>
  <c r="P307" i="1"/>
  <c r="P512" i="1"/>
  <c r="P357" i="1"/>
  <c r="P111" i="1"/>
  <c r="P206" i="1"/>
  <c r="P218" i="1"/>
  <c r="P219" i="1"/>
  <c r="P419" i="1"/>
  <c r="P438" i="1"/>
  <c r="P286" i="1"/>
  <c r="P467" i="1"/>
  <c r="P65" i="1"/>
  <c r="P314" i="1"/>
  <c r="P502" i="1"/>
  <c r="P356" i="1"/>
  <c r="P362" i="1"/>
  <c r="P117" i="1"/>
  <c r="P274" i="1"/>
  <c r="P220" i="1"/>
  <c r="P379" i="1"/>
  <c r="P221" i="1"/>
  <c r="P345" i="1"/>
  <c r="P451" i="1"/>
  <c r="P460" i="1"/>
  <c r="P306" i="1"/>
  <c r="P320" i="1"/>
  <c r="P325" i="1"/>
  <c r="P197" i="1"/>
  <c r="P77" i="1"/>
  <c r="P53" i="1"/>
  <c r="P222" i="1"/>
  <c r="P380" i="1"/>
  <c r="P254" i="1"/>
  <c r="P425" i="1"/>
  <c r="P430" i="1"/>
  <c r="P293" i="1"/>
  <c r="P302" i="1"/>
  <c r="P491" i="1"/>
  <c r="P509" i="1"/>
  <c r="P191" i="1"/>
  <c r="P156" i="1"/>
  <c r="P81" i="1"/>
  <c r="P207" i="1"/>
  <c r="P381" i="1"/>
  <c r="P272" i="1"/>
  <c r="P47" i="1"/>
  <c r="P19" i="1"/>
  <c r="P223" i="1"/>
  <c r="P382" i="1"/>
  <c r="P383" i="1"/>
  <c r="P426" i="1"/>
  <c r="P444" i="1"/>
  <c r="P181" i="1"/>
  <c r="P478" i="1"/>
  <c r="P142" i="1"/>
  <c r="P321" i="1"/>
  <c r="P143" i="1"/>
  <c r="P155" i="1"/>
  <c r="P112" i="1"/>
  <c r="P201" i="1"/>
  <c r="P384" i="1"/>
  <c r="P224" i="1"/>
  <c r="P252" i="1"/>
  <c r="P267" i="1"/>
  <c r="P275" i="1"/>
  <c r="P463" i="1"/>
  <c r="P185" i="1"/>
  <c r="P312" i="1"/>
  <c r="P353" i="1"/>
  <c r="P193" i="1"/>
  <c r="P199" i="1"/>
  <c r="P364" i="1"/>
  <c r="P225" i="1"/>
  <c r="P40" i="1"/>
  <c r="P132" i="1"/>
  <c r="P433" i="1"/>
  <c r="P176" i="1"/>
  <c r="P472" i="1"/>
  <c r="P348" i="1"/>
  <c r="P508" i="1"/>
  <c r="P98" i="1"/>
  <c r="P43" i="1"/>
  <c r="P110" i="1"/>
  <c r="P385" i="1"/>
  <c r="P226" i="1"/>
  <c r="P227" i="1"/>
  <c r="P416" i="1"/>
  <c r="P453" i="1"/>
  <c r="P138" i="1"/>
  <c r="P305" i="1"/>
  <c r="P96" i="1"/>
  <c r="P144" i="1"/>
  <c r="P102" i="1"/>
  <c r="P75" i="1"/>
  <c r="P204" i="1"/>
  <c r="P386" i="1"/>
  <c r="P259" i="1"/>
  <c r="P228" i="1"/>
  <c r="P434" i="1"/>
  <c r="P447" i="1"/>
  <c r="P456" i="1"/>
  <c r="P303" i="1"/>
  <c r="P494" i="1"/>
  <c r="P519" i="1"/>
  <c r="P361" i="1"/>
  <c r="P154" i="1"/>
  <c r="P69" i="1"/>
  <c r="P164" i="1"/>
  <c r="P229" i="1"/>
  <c r="P230" i="1"/>
  <c r="P133" i="1"/>
  <c r="P258" i="1"/>
  <c r="P452" i="1"/>
  <c r="P288" i="1"/>
  <c r="P297" i="1"/>
  <c r="P486" i="1"/>
  <c r="P319" i="1"/>
  <c r="P518" i="1"/>
  <c r="P159" i="1"/>
  <c r="P29" i="1"/>
  <c r="P32" i="1"/>
  <c r="P231" i="1"/>
  <c r="P173" i="1"/>
  <c r="P338" i="1"/>
  <c r="P166" i="1"/>
  <c r="P387" i="1"/>
  <c r="P232" i="1"/>
  <c r="P172" i="1"/>
  <c r="P277" i="1"/>
  <c r="P448" i="1"/>
  <c r="P287" i="1"/>
  <c r="P95" i="1"/>
  <c r="P141" i="1"/>
  <c r="P99" i="1"/>
  <c r="P520" i="1"/>
  <c r="P107" i="1"/>
  <c r="P31" i="1"/>
  <c r="P120" i="1"/>
  <c r="P388" i="1"/>
  <c r="P389" i="1"/>
  <c r="P233" i="1"/>
  <c r="P263" i="1"/>
  <c r="P281" i="1"/>
  <c r="P459" i="1"/>
  <c r="P471" i="1"/>
  <c r="P310" i="1"/>
  <c r="P514" i="1"/>
  <c r="P358" i="1"/>
  <c r="P330" i="1"/>
  <c r="P332" i="1"/>
  <c r="P390" i="1"/>
  <c r="P234" i="1"/>
  <c r="P235" i="1"/>
  <c r="P255" i="1"/>
  <c r="P449" i="1"/>
  <c r="P457" i="1"/>
  <c r="P317" i="1"/>
  <c r="P499" i="1"/>
  <c r="P515" i="1"/>
  <c r="P151" i="1"/>
  <c r="P528" i="1"/>
  <c r="P165" i="1"/>
  <c r="P391" i="1"/>
  <c r="P170" i="1"/>
  <c r="P420" i="1"/>
  <c r="P344" i="1"/>
  <c r="P135" i="1"/>
  <c r="P464" i="1"/>
  <c r="P483" i="1"/>
  <c r="P66" i="1"/>
  <c r="P510" i="1"/>
  <c r="P152" i="1"/>
  <c r="P12" i="1"/>
  <c r="P50" i="1"/>
  <c r="P392" i="1"/>
  <c r="P236" i="1"/>
  <c r="P415" i="1"/>
  <c r="P266" i="1"/>
  <c r="P271" i="1"/>
  <c r="P465" i="1"/>
  <c r="P480" i="1"/>
  <c r="P186" i="1"/>
  <c r="P506" i="1"/>
  <c r="P101" i="1"/>
  <c r="P76" i="1"/>
  <c r="P80" i="1"/>
  <c r="P237" i="1"/>
  <c r="P393" i="1"/>
  <c r="P260" i="1"/>
  <c r="P270" i="1"/>
  <c r="P64" i="1"/>
  <c r="P462" i="1"/>
  <c r="P347" i="1"/>
  <c r="P498" i="1"/>
  <c r="P323" i="1"/>
  <c r="P511" i="1"/>
  <c r="P331" i="1"/>
  <c r="P28" i="1"/>
  <c r="P442" i="1"/>
  <c r="P394" i="1"/>
  <c r="P91" i="1"/>
  <c r="P163" i="1"/>
  <c r="P238" i="1"/>
  <c r="P395" i="1"/>
  <c r="P396" i="1"/>
  <c r="P441" i="1"/>
  <c r="P454" i="1"/>
  <c r="P295" i="1"/>
  <c r="P139" i="1"/>
  <c r="P313" i="1"/>
  <c r="P507" i="1"/>
  <c r="P145" i="1"/>
  <c r="P363" i="1"/>
  <c r="P239" i="1"/>
  <c r="P397" i="1"/>
  <c r="P398" i="1"/>
  <c r="P429" i="1"/>
  <c r="P279" i="1"/>
  <c r="P93" i="1"/>
  <c r="P484" i="1"/>
  <c r="P187" i="1"/>
  <c r="P322" i="1"/>
  <c r="P104" i="1"/>
  <c r="P105" i="1"/>
  <c r="P52" i="1"/>
  <c r="P316" i="1"/>
  <c r="P399" i="1"/>
  <c r="P240" i="1"/>
  <c r="P174" i="1"/>
  <c r="P431" i="1"/>
  <c r="P284" i="1"/>
  <c r="P10" i="1"/>
  <c r="P299" i="1"/>
  <c r="P485" i="1"/>
  <c r="P505" i="1"/>
  <c r="P359" i="1"/>
  <c r="P200" i="1"/>
  <c r="P30" i="1"/>
  <c r="P400" i="1"/>
  <c r="P241" i="1"/>
  <c r="P261" i="1"/>
  <c r="P427" i="1"/>
  <c r="P283" i="1"/>
  <c r="P458" i="1"/>
  <c r="P470" i="1"/>
  <c r="P497" i="1"/>
  <c r="P521" i="1"/>
  <c r="P355" i="1"/>
  <c r="P108" i="1"/>
  <c r="P51" i="1"/>
  <c r="P333" i="1"/>
  <c r="P401" i="1"/>
  <c r="P402" i="1"/>
  <c r="P403" i="1"/>
  <c r="P440" i="1"/>
  <c r="P178" i="1"/>
  <c r="P182" i="1"/>
  <c r="P482" i="1"/>
  <c r="P188" i="1"/>
  <c r="P148" i="1"/>
  <c r="P72" i="1"/>
  <c r="P7" i="1"/>
  <c r="P83" i="1"/>
  <c r="P46" i="1"/>
  <c r="P404" i="1"/>
  <c r="P171" i="1"/>
  <c r="P242" i="1"/>
  <c r="P342" i="1"/>
  <c r="P278" i="1"/>
  <c r="P461" i="1"/>
  <c r="P304" i="1"/>
  <c r="P489" i="1"/>
  <c r="P329" i="1"/>
  <c r="P522" i="1"/>
  <c r="P13" i="1"/>
  <c r="P161" i="1"/>
  <c r="P526" i="1"/>
  <c r="P243" i="1"/>
  <c r="P405" i="1"/>
  <c r="P475" i="1"/>
  <c r="P116" i="1"/>
  <c r="P205" i="1"/>
  <c r="P244" i="1"/>
  <c r="P406" i="1"/>
  <c r="P264" i="1"/>
  <c r="P269" i="1"/>
  <c r="P446" i="1"/>
  <c r="P137" i="1"/>
  <c r="P184" i="1"/>
  <c r="P488" i="1"/>
  <c r="P517" i="1"/>
  <c r="P68" i="1"/>
  <c r="P74" i="1"/>
  <c r="P49" i="1"/>
  <c r="P531" i="1"/>
  <c r="P315" i="1"/>
  <c r="P245" i="1"/>
  <c r="P407" i="1"/>
  <c r="P246" i="1"/>
  <c r="P257" i="1"/>
  <c r="P443" i="1"/>
  <c r="P136" i="1"/>
  <c r="P479" i="1"/>
  <c r="P490" i="1"/>
  <c r="P192" i="1"/>
  <c r="P150" i="1"/>
  <c r="P11" i="1"/>
  <c r="P48" i="1"/>
  <c r="P408" i="1"/>
  <c r="P247" i="1"/>
  <c r="P251" i="1"/>
  <c r="P268" i="1"/>
  <c r="P439" i="1"/>
  <c r="P94" i="1"/>
  <c r="P473" i="1"/>
  <c r="P308" i="1"/>
  <c r="P493" i="1"/>
  <c r="P524" i="1"/>
  <c r="P158" i="1"/>
  <c r="P203" i="1"/>
  <c r="P71" i="1"/>
  <c r="P248" i="1"/>
  <c r="P409" i="1"/>
  <c r="P249" i="1"/>
  <c r="P424" i="1"/>
  <c r="P450" i="1"/>
  <c r="P292" i="1"/>
  <c r="P476" i="1"/>
  <c r="P318" i="1"/>
  <c r="P326" i="1"/>
  <c r="P327" i="1"/>
  <c r="P527" i="1"/>
  <c r="P113" i="1"/>
  <c r="P250" i="1"/>
  <c r="P410" i="1"/>
  <c r="P265" i="1"/>
  <c r="P421" i="1"/>
  <c r="P134" i="1"/>
  <c r="P294" i="1"/>
  <c r="P300" i="1"/>
  <c r="P324" i="1"/>
  <c r="P516" i="1"/>
  <c r="P523" i="1"/>
  <c r="P78" i="1"/>
  <c r="P280" i="1"/>
  <c r="P530" i="1"/>
  <c r="P339" i="1"/>
  <c r="P411" i="1"/>
  <c r="P412" i="1"/>
  <c r="P413" i="1"/>
  <c r="P343" i="1"/>
  <c r="P26" i="1"/>
  <c r="P466" i="1"/>
  <c r="P311" i="1"/>
  <c r="P503" i="1"/>
  <c r="P149" i="1"/>
  <c r="P106" i="1"/>
  <c r="P44" i="1"/>
  <c r="P17" i="1"/>
  <c r="Q210" i="1"/>
  <c r="P210" i="1"/>
</calcChain>
</file>

<file path=xl/sharedStrings.xml><?xml version="1.0" encoding="utf-8"?>
<sst xmlns="http://schemas.openxmlformats.org/spreadsheetml/2006/main" count="3030" uniqueCount="1239">
  <si>
    <t>Имя мутанта</t>
  </si>
  <si>
    <t>Гены</t>
  </si>
  <si>
    <t>Скорость</t>
  </si>
  <si>
    <t xml:space="preserve">Абилка </t>
  </si>
  <si>
    <t>Робот</t>
  </si>
  <si>
    <t>Гаруда</t>
  </si>
  <si>
    <t>Охотник за головами</t>
  </si>
  <si>
    <t>Андроид</t>
  </si>
  <si>
    <t>Киборг/Киборг</t>
  </si>
  <si>
    <t>Голиаф</t>
  </si>
  <si>
    <t>Полиглоб</t>
  </si>
  <si>
    <t>Максимус Альфа</t>
  </si>
  <si>
    <t>Геркулес</t>
  </si>
  <si>
    <t>Проект 3v3</t>
  </si>
  <si>
    <t>Страж R0B-H4N</t>
  </si>
  <si>
    <t>ТреАД</t>
  </si>
  <si>
    <t>Каблоид</t>
  </si>
  <si>
    <t>Некробот</t>
  </si>
  <si>
    <t>Киборг/Нежить</t>
  </si>
  <si>
    <t>Темновзор</t>
  </si>
  <si>
    <t>Ксенарахнид</t>
  </si>
  <si>
    <t>Офицер Эндер</t>
  </si>
  <si>
    <t>Неоурбан XIII</t>
  </si>
  <si>
    <t>Друзелла</t>
  </si>
  <si>
    <t>Крушила</t>
  </si>
  <si>
    <t>Великий князь могил</t>
  </si>
  <si>
    <t>Ворчун Клаус</t>
  </si>
  <si>
    <t>УТ-Мститель</t>
  </si>
  <si>
    <t>Энвайро 3.0</t>
  </si>
  <si>
    <t>Нестабот</t>
  </si>
  <si>
    <t>Ниндзябот</t>
  </si>
  <si>
    <t>Киборг/Рубака</t>
  </si>
  <si>
    <t>Капитан Гаечный Ключ</t>
  </si>
  <si>
    <t>Дезингер</t>
  </si>
  <si>
    <t>Робот Марио</t>
  </si>
  <si>
    <t>Киберпанк</t>
  </si>
  <si>
    <t>Гадюка</t>
  </si>
  <si>
    <t>Робо Фуэрте</t>
  </si>
  <si>
    <t>Шнайдер</t>
  </si>
  <si>
    <t>Оптимус Зорд</t>
  </si>
  <si>
    <t>Сержант Сумерки</t>
  </si>
  <si>
    <t>Яростный волчок</t>
  </si>
  <si>
    <t>Филеас Дерокс</t>
  </si>
  <si>
    <t>Жукобот</t>
  </si>
  <si>
    <t>Механорог</t>
  </si>
  <si>
    <t>Быкоскок</t>
  </si>
  <si>
    <t>Смертожук 1</t>
  </si>
  <si>
    <t>Киберкрок</t>
  </si>
  <si>
    <t>Биоёж</t>
  </si>
  <si>
    <t>Бензиновая оса</t>
  </si>
  <si>
    <t>Котик-рейнджер</t>
  </si>
  <si>
    <t>Гигантский Краб</t>
  </si>
  <si>
    <t>Гиппопотанк</t>
  </si>
  <si>
    <t>Яйцевидный мехарахнид</t>
  </si>
  <si>
    <t>Чешуетех</t>
  </si>
  <si>
    <t>Мирмидус.ехе</t>
  </si>
  <si>
    <t>Колосс</t>
  </si>
  <si>
    <t>Либраро</t>
  </si>
  <si>
    <t>Инвадрон</t>
  </si>
  <si>
    <t>Супрамен Х</t>
  </si>
  <si>
    <t>Киберслизень</t>
  </si>
  <si>
    <t>Марв</t>
  </si>
  <si>
    <t>Элфи</t>
  </si>
  <si>
    <t>Андромеда</t>
  </si>
  <si>
    <t>Центавр</t>
  </si>
  <si>
    <t>Робосамурай</t>
  </si>
  <si>
    <t>Микс0-Лог</t>
  </si>
  <si>
    <t>Стойкость</t>
  </si>
  <si>
    <t>Фиксодрон LLK-215</t>
  </si>
  <si>
    <t>Бог Машин</t>
  </si>
  <si>
    <t>Виргон</t>
  </si>
  <si>
    <t>Бородыш</t>
  </si>
  <si>
    <t>Стремглав</t>
  </si>
  <si>
    <t>Авраам Линкольн</t>
  </si>
  <si>
    <t>Репликация Евы</t>
  </si>
  <si>
    <t>Бунда</t>
  </si>
  <si>
    <t>Паровой громила</t>
  </si>
  <si>
    <t>Эль Токсино</t>
  </si>
  <si>
    <t>Хеймдалль</t>
  </si>
  <si>
    <t>Хранитель грёз</t>
  </si>
  <si>
    <t>Зомби</t>
  </si>
  <si>
    <t>Джек Скеллингтон</t>
  </si>
  <si>
    <t>Ворона</t>
  </si>
  <si>
    <t>Костосборка</t>
  </si>
  <si>
    <t>Зомборг</t>
  </si>
  <si>
    <t>Нежить/Киборг</t>
  </si>
  <si>
    <t>Страхолюдочка</t>
  </si>
  <si>
    <t>Тачдаун</t>
  </si>
  <si>
    <t>Эксперимент</t>
  </si>
  <si>
    <t>Доктор Блоу</t>
  </si>
  <si>
    <t>Z-0</t>
  </si>
  <si>
    <t>Бабайка</t>
  </si>
  <si>
    <t>Нараксис</t>
  </si>
  <si>
    <t>Экскавалипсис</t>
  </si>
  <si>
    <t>Адский Дровосек</t>
  </si>
  <si>
    <t>Повелитель дорог</t>
  </si>
  <si>
    <t>Король Лич</t>
  </si>
  <si>
    <t>Нежить/Нежить</t>
  </si>
  <si>
    <t>Костеглод</t>
  </si>
  <si>
    <t>Проклятый гонщик</t>
  </si>
  <si>
    <t>Пожиратель душ</t>
  </si>
  <si>
    <t>Обжора</t>
  </si>
  <si>
    <t>Некропаразит</t>
  </si>
  <si>
    <t>Чумная Ведьма</t>
  </si>
  <si>
    <t>Франкенхуахуа</t>
  </si>
  <si>
    <t>Забытая</t>
  </si>
  <si>
    <t>Доктор-фонарщик</t>
  </si>
  <si>
    <t>Темный Лорд</t>
  </si>
  <si>
    <t>Нежить/Рубака</t>
  </si>
  <si>
    <t>Капитан Костьмилягу</t>
  </si>
  <si>
    <t>Микки Крюгер</t>
  </si>
  <si>
    <t>Джордж Вашингтон</t>
  </si>
  <si>
    <t>Психопат с бензопилой</t>
  </si>
  <si>
    <t>Зомбофрант</t>
  </si>
  <si>
    <t>Болотник</t>
  </si>
  <si>
    <t>Транн</t>
  </si>
  <si>
    <t>Сборщик</t>
  </si>
  <si>
    <t>Король Лулу</t>
  </si>
  <si>
    <t>Клык Ярости</t>
  </si>
  <si>
    <t>Харон</t>
  </si>
  <si>
    <t>Драконежить</t>
  </si>
  <si>
    <t>Канцерния</t>
  </si>
  <si>
    <t>Жуткий мишка</t>
  </si>
  <si>
    <t>Леди Гарпия</t>
  </si>
  <si>
    <t>Бульдозер</t>
  </si>
  <si>
    <t>Древний</t>
  </si>
  <si>
    <t>Крошка и Майнд</t>
  </si>
  <si>
    <t>Гиена огненная</t>
  </si>
  <si>
    <t>Гнильена</t>
  </si>
  <si>
    <t>Коктуй</t>
  </si>
  <si>
    <t>Танаконда</t>
  </si>
  <si>
    <t>Тэнгу</t>
  </si>
  <si>
    <t>Зомбонавт</t>
  </si>
  <si>
    <t>Каприка</t>
  </si>
  <si>
    <t>Огромнус</t>
  </si>
  <si>
    <t>Коммодор Акула</t>
  </si>
  <si>
    <t>Ньярлатот</t>
  </si>
  <si>
    <t>Апофис</t>
  </si>
  <si>
    <t>Незарим</t>
  </si>
  <si>
    <t>Даг Дарио</t>
  </si>
  <si>
    <t>Пиротроп</t>
  </si>
  <si>
    <t>Запредел</t>
  </si>
  <si>
    <t>Окулюс</t>
  </si>
  <si>
    <t>Гнилостная слизь</t>
  </si>
  <si>
    <t>Барон Лэнди</t>
  </si>
  <si>
    <t>Черноличник</t>
  </si>
  <si>
    <t>Тарабаран</t>
  </si>
  <si>
    <t>Император галактики</t>
  </si>
  <si>
    <t>Британи</t>
  </si>
  <si>
    <t>Фараон из Мимфиса</t>
  </si>
  <si>
    <t>Грибень</t>
  </si>
  <si>
    <t>Ван Хельсинг</t>
  </si>
  <si>
    <t>Скелеторро</t>
  </si>
  <si>
    <t>Гробовщик</t>
  </si>
  <si>
    <t>Ахерон</t>
  </si>
  <si>
    <t>Оскверненный священник</t>
  </si>
  <si>
    <t>Воин</t>
  </si>
  <si>
    <t>Крионос</t>
  </si>
  <si>
    <t>Варвар</t>
  </si>
  <si>
    <t>Амбал</t>
  </si>
  <si>
    <t>Рубака/Киборг</t>
  </si>
  <si>
    <t>Перехватчица</t>
  </si>
  <si>
    <t>Генерал Хаос</t>
  </si>
  <si>
    <t>Проект «Икс-27»</t>
  </si>
  <si>
    <t>Челленджер</t>
  </si>
  <si>
    <t>РАЗ-РУ-Бот</t>
  </si>
  <si>
    <t>Рокки Болтбоа</t>
  </si>
  <si>
    <t>Макино</t>
  </si>
  <si>
    <t>Большой бо$$</t>
  </si>
  <si>
    <t>Алтарис</t>
  </si>
  <si>
    <t>Риф</t>
  </si>
  <si>
    <t>Терракотовый генерал</t>
  </si>
  <si>
    <t xml:space="preserve">Мисси Пробужденная </t>
  </si>
  <si>
    <t>Королева Банши</t>
  </si>
  <si>
    <t>Рубака/Нежить</t>
  </si>
  <si>
    <t>Буши</t>
  </si>
  <si>
    <t>Рагнар</t>
  </si>
  <si>
    <t>Леонид</t>
  </si>
  <si>
    <t>Амур</t>
  </si>
  <si>
    <t>Скарлетт</t>
  </si>
  <si>
    <t>Король-скелет</t>
  </si>
  <si>
    <t>Щратх</t>
  </si>
  <si>
    <t>Пилатесса</t>
  </si>
  <si>
    <t>Франкендворф</t>
  </si>
  <si>
    <t>Раздор</t>
  </si>
  <si>
    <t>Кранекен</t>
  </si>
  <si>
    <t>Кошмарыцарь Севера</t>
  </si>
  <si>
    <t>Рубака/Рубака</t>
  </si>
  <si>
    <t>Бак Морис</t>
  </si>
  <si>
    <t>Зена</t>
  </si>
  <si>
    <t>Лара</t>
  </si>
  <si>
    <t>Шин Хакухо</t>
  </si>
  <si>
    <t>Эль Гринго</t>
  </si>
  <si>
    <t>Спартак</t>
  </si>
  <si>
    <t>Йокодзуна</t>
  </si>
  <si>
    <t>Ланселот</t>
  </si>
  <si>
    <t>Урган</t>
  </si>
  <si>
    <t>Сантагонист</t>
  </si>
  <si>
    <t>Ниндзяйка</t>
  </si>
  <si>
    <t>Стрелотавр</t>
  </si>
  <si>
    <t>Топыгин</t>
  </si>
  <si>
    <t>Боевая жаба</t>
  </si>
  <si>
    <t xml:space="preserve">Свин-потрошитель </t>
  </si>
  <si>
    <t>Сэр Мопсингтон</t>
  </si>
  <si>
    <t>Джонни Сноуи</t>
  </si>
  <si>
    <t>Дрол</t>
  </si>
  <si>
    <t>Отпетые приматы</t>
  </si>
  <si>
    <t>Сэр Банног</t>
  </si>
  <si>
    <t>Капитан Орлан</t>
  </si>
  <si>
    <t>Марсианский Воин</t>
  </si>
  <si>
    <t>Джеминиум</t>
  </si>
  <si>
    <t xml:space="preserve">Страж Галактики </t>
  </si>
  <si>
    <t>Апекс</t>
  </si>
  <si>
    <t>Солнечный Герцог</t>
  </si>
  <si>
    <t>Железный орел</t>
  </si>
  <si>
    <t>Аран</t>
  </si>
  <si>
    <t>Безымянный король</t>
  </si>
  <si>
    <t>Царь-Молот</t>
  </si>
  <si>
    <t>Капитани Ахаба</t>
  </si>
  <si>
    <t>Чунь Ли</t>
  </si>
  <si>
    <t>колосс</t>
  </si>
  <si>
    <t>Регул и Джуза</t>
  </si>
  <si>
    <t>Валькирия</t>
  </si>
  <si>
    <t>Тор</t>
  </si>
  <si>
    <t>Кромсалочка</t>
  </si>
  <si>
    <t>Азог</t>
  </si>
  <si>
    <t>Темный монах</t>
  </si>
  <si>
    <t>Дядя Сэм</t>
  </si>
  <si>
    <t>Большой Санта</t>
  </si>
  <si>
    <t>Винн</t>
  </si>
  <si>
    <t>Хранитель Ключей</t>
  </si>
  <si>
    <t>Арельвам</t>
  </si>
  <si>
    <t>Калибурн ЕХ</t>
  </si>
  <si>
    <t xml:space="preserve">Наследник пяти колец </t>
  </si>
  <si>
    <t>Сын бури</t>
  </si>
  <si>
    <t>Зверь</t>
  </si>
  <si>
    <t xml:space="preserve">Пасхальный Грозаяц </t>
  </si>
  <si>
    <t>Ревозавр</t>
  </si>
  <si>
    <t>Сасквоч</t>
  </si>
  <si>
    <t>Рептоид</t>
  </si>
  <si>
    <t>Арахно</t>
  </si>
  <si>
    <t>Мантидроид</t>
  </si>
  <si>
    <t>Эскадрилья "Носорог"</t>
  </si>
  <si>
    <t>Фенек-Ультралис</t>
  </si>
  <si>
    <t>Трицератанк</t>
  </si>
  <si>
    <t>Мопсец</t>
  </si>
  <si>
    <t>Асайлан</t>
  </si>
  <si>
    <t>Звубилла</t>
  </si>
  <si>
    <t>Соколинный глаз</t>
  </si>
  <si>
    <t>Улитка данных</t>
  </si>
  <si>
    <t>Антробот-мечтатель</t>
  </si>
  <si>
    <t>Цербер</t>
  </si>
  <si>
    <t>Зомбат</t>
  </si>
  <si>
    <t>Кобракай</t>
  </si>
  <si>
    <t>Людовик XVI</t>
  </si>
  <si>
    <t>Буян</t>
  </si>
  <si>
    <t>Зомбобр</t>
  </si>
  <si>
    <t>Лорд-Дракон</t>
  </si>
  <si>
    <t>Смертозавр</t>
  </si>
  <si>
    <t>Хоракс</t>
  </si>
  <si>
    <t>Буффалор</t>
  </si>
  <si>
    <t>Пивишер</t>
  </si>
  <si>
    <t>Большой туннельный червь</t>
  </si>
  <si>
    <t>Ракшаса</t>
  </si>
  <si>
    <t>Леогарт</t>
  </si>
  <si>
    <t>Гаргантус</t>
  </si>
  <si>
    <t>Сезанн</t>
  </si>
  <si>
    <t>Король обезьян</t>
  </si>
  <si>
    <t>Бабка-волчанка</t>
  </si>
  <si>
    <t>Норен</t>
  </si>
  <si>
    <t>Саник</t>
  </si>
  <si>
    <t>Мастер Синдзо</t>
  </si>
  <si>
    <t>Крампус</t>
  </si>
  <si>
    <t>Спада</t>
  </si>
  <si>
    <t>Безмозглый подрывник</t>
  </si>
  <si>
    <t>Киска Кайдзю</t>
  </si>
  <si>
    <t>Мастер Коготь</t>
  </si>
  <si>
    <t>Пси-вепрь</t>
  </si>
  <si>
    <t>Кернунн</t>
  </si>
  <si>
    <t>Хищнозавр</t>
  </si>
  <si>
    <t>Кенгура</t>
  </si>
  <si>
    <t>Шершеляшар</t>
  </si>
  <si>
    <t>Ринотавр</t>
  </si>
  <si>
    <t>Мистер тигр</t>
  </si>
  <si>
    <t>Камео</t>
  </si>
  <si>
    <t>Ужас Бездны</t>
  </si>
  <si>
    <t>Солнечный лампирион</t>
  </si>
  <si>
    <t>Мерзокоролева</t>
  </si>
  <si>
    <t>Космо-Конг</t>
  </si>
  <si>
    <t>Панголин</t>
  </si>
  <si>
    <t>Генсириоку</t>
  </si>
  <si>
    <t>Халкомяк</t>
  </si>
  <si>
    <t>Дарвин</t>
  </si>
  <si>
    <t>Капитан Космоцып</t>
  </si>
  <si>
    <t>Космопанды</t>
  </si>
  <si>
    <t>Зигмо</t>
  </si>
  <si>
    <t>Безумный Майк</t>
  </si>
  <si>
    <t>Дрей, космический корги</t>
  </si>
  <si>
    <t>Левиафан</t>
  </si>
  <si>
    <t>Благородный дракон</t>
  </si>
  <si>
    <t>Сатир-шаман</t>
  </si>
  <si>
    <t>Абсолем</t>
  </si>
  <si>
    <t>Кон-Тики</t>
  </si>
  <si>
    <t>Мать Драконов</t>
  </si>
  <si>
    <t>Химера</t>
  </si>
  <si>
    <t>Шантеклер</t>
  </si>
  <si>
    <t>Кетцалькоатль</t>
  </si>
  <si>
    <t>Шоколем</t>
  </si>
  <si>
    <t>Базилиск и эсдрагон</t>
  </si>
  <si>
    <t>Джиннозверь</t>
  </si>
  <si>
    <t>Пришелец</t>
  </si>
  <si>
    <t>Церера</t>
  </si>
  <si>
    <t>Звездный исследователь</t>
  </si>
  <si>
    <t>Опустошитель</t>
  </si>
  <si>
    <t>Долгоног</t>
  </si>
  <si>
    <t>Экзорыба</t>
  </si>
  <si>
    <t>Кирпич МакГоул</t>
  </si>
  <si>
    <t>Кинг Стивен</t>
  </si>
  <si>
    <t>Кранк</t>
  </si>
  <si>
    <t>Капитан Патриот</t>
  </si>
  <si>
    <t>Леди Свобода</t>
  </si>
  <si>
    <t>Капитан Горн</t>
  </si>
  <si>
    <t>Космический серфер</t>
  </si>
  <si>
    <t>Дредноут</t>
  </si>
  <si>
    <t>Прилипала</t>
  </si>
  <si>
    <t>Сирения</t>
  </si>
  <si>
    <t>Пожиратель</t>
  </si>
  <si>
    <t>Охотник за привидениями</t>
  </si>
  <si>
    <t>Мертвый солдат</t>
  </si>
  <si>
    <t>Гарлог</t>
  </si>
  <si>
    <t>Звездонатор</t>
  </si>
  <si>
    <t>Доктор нуклеус</t>
  </si>
  <si>
    <t>Королева Сильвидра</t>
  </si>
  <si>
    <t>Гакарианец</t>
  </si>
  <si>
    <t>Обрея Мутантула</t>
  </si>
  <si>
    <t>Звездный доктор</t>
  </si>
  <si>
    <t>Диабло</t>
  </si>
  <si>
    <t>Галактический Охотник</t>
  </si>
  <si>
    <t>Громозека</t>
  </si>
  <si>
    <t>Звездный десантник</t>
  </si>
  <si>
    <t>Санта-Клаус</t>
  </si>
  <si>
    <t>Космический охотник</t>
  </si>
  <si>
    <t>Зевс</t>
  </si>
  <si>
    <t>Инквизитор</t>
  </si>
  <si>
    <t>Спектр</t>
  </si>
  <si>
    <t>Щиткалибур</t>
  </si>
  <si>
    <t>Гамаллия</t>
  </si>
  <si>
    <t>Вирн Каизу</t>
  </si>
  <si>
    <t>Стелларийский литошахтер</t>
  </si>
  <si>
    <t>Ксенос</t>
  </si>
  <si>
    <t>Черепозавр</t>
  </si>
  <si>
    <t>Вампаа</t>
  </si>
  <si>
    <t>Енот-Летун</t>
  </si>
  <si>
    <t>Инсектрон</t>
  </si>
  <si>
    <t>Китти Перри</t>
  </si>
  <si>
    <t>Парамик</t>
  </si>
  <si>
    <t>Черноглаз</t>
  </si>
  <si>
    <t>Лисобот</t>
  </si>
  <si>
    <t>Сердитый Свин</t>
  </si>
  <si>
    <t>Совабатор</t>
  </si>
  <si>
    <t>Аммониум атлантический</t>
  </si>
  <si>
    <t>Ктопи</t>
  </si>
  <si>
    <t>Астросерфер</t>
  </si>
  <si>
    <t>Сверхновус</t>
  </si>
  <si>
    <t>Мастер Йоуда</t>
  </si>
  <si>
    <t>Летающий Джордсон</t>
  </si>
  <si>
    <t>Селендис</t>
  </si>
  <si>
    <t>Королева Раккти</t>
  </si>
  <si>
    <t>Маршал Мэллоу</t>
  </si>
  <si>
    <t>Големаг</t>
  </si>
  <si>
    <t>Мегастрал</t>
  </si>
  <si>
    <t>Инопланетянин-велосипедист</t>
  </si>
  <si>
    <t>Гештальт-астероид</t>
  </si>
  <si>
    <t>Полярис</t>
  </si>
  <si>
    <t>Ирреальный анимус</t>
  </si>
  <si>
    <t>Небулон</t>
  </si>
  <si>
    <t>Мистер Икс</t>
  </si>
  <si>
    <t>Аквапунцель</t>
  </si>
  <si>
    <t>Мефистофель</t>
  </si>
  <si>
    <t>Кракен</t>
  </si>
  <si>
    <t>Мэндор</t>
  </si>
  <si>
    <t>Кларк Уэйн</t>
  </si>
  <si>
    <t>Сэйяцу</t>
  </si>
  <si>
    <t>Маг Ризафредд</t>
  </si>
  <si>
    <t>Дива Кровилагуна</t>
  </si>
  <si>
    <t>Диментио</t>
  </si>
  <si>
    <t>Маг сингулярности</t>
  </si>
  <si>
    <t>Демон</t>
  </si>
  <si>
    <t>Снегомаг</t>
  </si>
  <si>
    <t>Лепрекон</t>
  </si>
  <si>
    <t>Призыватель</t>
  </si>
  <si>
    <t>Кибермонах</t>
  </si>
  <si>
    <t>Мекали</t>
  </si>
  <si>
    <t>Баззингер</t>
  </si>
  <si>
    <t>Банкир</t>
  </si>
  <si>
    <t>Теневой шаман</t>
  </si>
  <si>
    <t>Лили</t>
  </si>
  <si>
    <t>Доктор Фрост</t>
  </si>
  <si>
    <t>Футбот</t>
  </si>
  <si>
    <t>Дзенгуру</t>
  </si>
  <si>
    <t>Часовщица Мими</t>
  </si>
  <si>
    <t>Орион</t>
  </si>
  <si>
    <t>Эфирный кибермант</t>
  </si>
  <si>
    <t>Бореальный геликоид</t>
  </si>
  <si>
    <t>Архангел</t>
  </si>
  <si>
    <t>Мрачная Жница</t>
  </si>
  <si>
    <t>Принц-скорпион</t>
  </si>
  <si>
    <t>Анубис</t>
  </si>
  <si>
    <t>Злобная ведьма</t>
  </si>
  <si>
    <t>Аццкий металл</t>
  </si>
  <si>
    <t>Колдунья</t>
  </si>
  <si>
    <t>Мойры</t>
  </si>
  <si>
    <t>Слизун</t>
  </si>
  <si>
    <t>Смерть</t>
  </si>
  <si>
    <t>Ходячий кошмар</t>
  </si>
  <si>
    <t>Дева сумрака</t>
  </si>
  <si>
    <t>Гэндолфус</t>
  </si>
  <si>
    <t>Капитан Мир</t>
  </si>
  <si>
    <t>Ориас</t>
  </si>
  <si>
    <t>Дух ветра</t>
  </si>
  <si>
    <t>Амарок</t>
  </si>
  <si>
    <t>Кудамоно</t>
  </si>
  <si>
    <t>Гортхаур Жестокий</t>
  </si>
  <si>
    <t>Гефест</t>
  </si>
  <si>
    <t>Мидас</t>
  </si>
  <si>
    <t>Генералиссимус Шоколеон IV</t>
  </si>
  <si>
    <t>Нимрод</t>
  </si>
  <si>
    <t>Горгона</t>
  </si>
  <si>
    <t>Гор</t>
  </si>
  <si>
    <t>Белый Ханзо</t>
  </si>
  <si>
    <t>Буранка</t>
  </si>
  <si>
    <t>Пандомонах</t>
  </si>
  <si>
    <t>Кунг Чоу</t>
  </si>
  <si>
    <t>Феникс</t>
  </si>
  <si>
    <t>Омиками</t>
  </si>
  <si>
    <t>Маг-дракон</t>
  </si>
  <si>
    <t>Мастер Лапа</t>
  </si>
  <si>
    <t>Иши-но-Оками</t>
  </si>
  <si>
    <t>Симург</t>
  </si>
  <si>
    <t>Ктулху</t>
  </si>
  <si>
    <t>Синеглазка</t>
  </si>
  <si>
    <t>Астромаг</t>
  </si>
  <si>
    <t>Принцесса Селена</t>
  </si>
  <si>
    <t>Небулус</t>
  </si>
  <si>
    <t>Марионетрон</t>
  </si>
  <si>
    <t>Король жуков</t>
  </si>
  <si>
    <t>Маджин Зам</t>
  </si>
  <si>
    <t>Кселерот</t>
  </si>
  <si>
    <t>Бахамут</t>
  </si>
  <si>
    <t>Пьеро</t>
  </si>
  <si>
    <t>Инженер</t>
  </si>
  <si>
    <t>Морозный экзоцелестус</t>
  </si>
  <si>
    <t>Вивальди</t>
  </si>
  <si>
    <t xml:space="preserve">Лорд Преисподней </t>
  </si>
  <si>
    <t>Ангел Мести</t>
  </si>
  <si>
    <t>Вороний Глаз</t>
  </si>
  <si>
    <t>Монолит</t>
  </si>
  <si>
    <t>Глаббер</t>
  </si>
  <si>
    <t>Намасте</t>
  </si>
  <si>
    <t>Геомега</t>
  </si>
  <si>
    <t>Огненная буря</t>
  </si>
  <si>
    <t>Мокрушник</t>
  </si>
  <si>
    <t>Брегбим</t>
  </si>
  <si>
    <t>Жерар Стилгарден</t>
  </si>
  <si>
    <t>Вечный архивариус</t>
  </si>
  <si>
    <t>ХП</t>
  </si>
  <si>
    <t>Абилка %</t>
  </si>
  <si>
    <t>1 атака</t>
  </si>
  <si>
    <t>2 атака</t>
  </si>
  <si>
    <t>Атака усиленная</t>
  </si>
  <si>
    <t>Тип абилки</t>
  </si>
  <si>
    <t>Киборг/Нейтрал</t>
  </si>
  <si>
    <t>Киборг/Галакт</t>
  </si>
  <si>
    <t>Киборг/Зоо</t>
  </si>
  <si>
    <t>Киборг/Миф</t>
  </si>
  <si>
    <t>Нежить/Нейтрал</t>
  </si>
  <si>
    <t>Нежить/Зоо</t>
  </si>
  <si>
    <t>Нежить/Галакт</t>
  </si>
  <si>
    <t>Нежить/Миф</t>
  </si>
  <si>
    <t>Рубака/Нейтрал</t>
  </si>
  <si>
    <t>Рубака/Зоо</t>
  </si>
  <si>
    <t>Рубака/Галакт</t>
  </si>
  <si>
    <t>Рубака/Миф</t>
  </si>
  <si>
    <t>Зоо/Нейтрал</t>
  </si>
  <si>
    <t>Зоо/Киборг</t>
  </si>
  <si>
    <t>Зоо/Нежить</t>
  </si>
  <si>
    <t>Зоо/Рубака</t>
  </si>
  <si>
    <t>Зоо/Зоо</t>
  </si>
  <si>
    <t>Зоо/Галакт</t>
  </si>
  <si>
    <t>Зоо/Миф</t>
  </si>
  <si>
    <t>Галакт/Нейтрал</t>
  </si>
  <si>
    <t>Галакт/Киборг</t>
  </si>
  <si>
    <t>Галакт/Нежить</t>
  </si>
  <si>
    <t>Галакт/Рубака</t>
  </si>
  <si>
    <t>Галакт/Зоо</t>
  </si>
  <si>
    <t>Галакт/Галакт</t>
  </si>
  <si>
    <t>Галакт/Миф</t>
  </si>
  <si>
    <t>Миф/Нейтрал</t>
  </si>
  <si>
    <t>Миф/Киборг</t>
  </si>
  <si>
    <t>Миф/Нежить</t>
  </si>
  <si>
    <t>Миф/Рубака</t>
  </si>
  <si>
    <t>Миф/Зоо</t>
  </si>
  <si>
    <t>Миф/Галакт</t>
  </si>
  <si>
    <t>Миф/Миф</t>
  </si>
  <si>
    <t>-</t>
  </si>
  <si>
    <t>Тир</t>
  </si>
  <si>
    <t>Щит</t>
  </si>
  <si>
    <t>Азимов</t>
  </si>
  <si>
    <t>Усил</t>
  </si>
  <si>
    <t>Отраж</t>
  </si>
  <si>
    <t>Крез</t>
  </si>
  <si>
    <t>Пониж</t>
  </si>
  <si>
    <t>Скарамуш</t>
  </si>
  <si>
    <t>Отхил</t>
  </si>
  <si>
    <t>Вертодрон</t>
  </si>
  <si>
    <t>Анархические</t>
  </si>
  <si>
    <t>Фосфоресцент</t>
  </si>
  <si>
    <t>Слияние душ</t>
  </si>
  <si>
    <t>Пилометродон</t>
  </si>
  <si>
    <t>Рана</t>
  </si>
  <si>
    <t>ДЭР, зомби-властитель</t>
  </si>
  <si>
    <t>Капитан Черная Борода</t>
  </si>
  <si>
    <t>Док Живодер</t>
  </si>
  <si>
    <t>Трикина тыква</t>
  </si>
  <si>
    <t>Мятеж</t>
  </si>
  <si>
    <t>Лама-сенсей</t>
  </si>
  <si>
    <t>Ахернар</t>
  </si>
  <si>
    <t>Симулякр боя</t>
  </si>
  <si>
    <t xml:space="preserve">Рана </t>
  </si>
  <si>
    <t>Даратомис</t>
  </si>
  <si>
    <t>Гвенн</t>
  </si>
  <si>
    <t>Мексикоатль*</t>
  </si>
  <si>
    <t>Йельда*</t>
  </si>
  <si>
    <t>МорГул</t>
  </si>
  <si>
    <t xml:space="preserve"> Пониж</t>
  </si>
  <si>
    <t>Хастут</t>
  </si>
  <si>
    <t>Вайняймёйнен</t>
  </si>
  <si>
    <t>Аномалия</t>
  </si>
  <si>
    <t>H.U.M.A.N (Хуман)</t>
  </si>
  <si>
    <t>O.X.0.T.H.№.K (Охотник)</t>
  </si>
  <si>
    <t>ED-404 (Ед)</t>
  </si>
  <si>
    <t>A00-C0R3-C0NTR0L (Контроль)</t>
  </si>
  <si>
    <t>ГYд1/-/1 (Гуд)</t>
  </si>
  <si>
    <t>А027441 (Куб)</t>
  </si>
  <si>
    <t>Drudge Zombie (Друдж)</t>
  </si>
  <si>
    <t>Т-3рр0р (Террор)</t>
  </si>
  <si>
    <t>Тип/класс</t>
  </si>
  <si>
    <t>№</t>
  </si>
  <si>
    <t>Рубака мут</t>
  </si>
  <si>
    <t>Иггдрасиль</t>
  </si>
  <si>
    <t>Страж Менки</t>
  </si>
  <si>
    <t>Антерос</t>
  </si>
  <si>
    <t>Ориктолагус Экзобикус</t>
  </si>
  <si>
    <t>Ксиномас</t>
  </si>
  <si>
    <t>Рид, Истинный герой</t>
  </si>
  <si>
    <t>Тескатлипока</t>
  </si>
  <si>
    <t>Звездочет</t>
  </si>
  <si>
    <t>Капсульный станок МТЗ-004</t>
  </si>
  <si>
    <t>Серафическое ядро</t>
  </si>
  <si>
    <t>Король Авалона</t>
  </si>
  <si>
    <t>Кютипай</t>
  </si>
  <si>
    <t>Безграничная дружба</t>
  </si>
  <si>
    <t>Сакурабоши</t>
  </si>
  <si>
    <t>Жиганто Моаи</t>
  </si>
  <si>
    <t>Trafficroid (Траффикроид)</t>
  </si>
  <si>
    <t>Беарсикк Сиклаэст (Барсик)</t>
  </si>
  <si>
    <t>Ужас юрского периода</t>
  </si>
  <si>
    <t>Замороженный император</t>
  </si>
  <si>
    <t>Обесцвеченный</t>
  </si>
  <si>
    <t>Брейкмастер</t>
  </si>
  <si>
    <t>Случайним</t>
  </si>
  <si>
    <t>Профессор Хрономатик</t>
  </si>
  <si>
    <t>A_03</t>
  </si>
  <si>
    <t>A_01</t>
  </si>
  <si>
    <t>A_05</t>
  </si>
  <si>
    <t>A_13</t>
  </si>
  <si>
    <t>AA_01</t>
  </si>
  <si>
    <t>AA_99</t>
  </si>
  <si>
    <t>AA_02</t>
  </si>
  <si>
    <t>AA_03</t>
  </si>
  <si>
    <t>AA_04</t>
  </si>
  <si>
    <t>AA_05</t>
  </si>
  <si>
    <t>AA_06</t>
  </si>
  <si>
    <t>AA_07</t>
  </si>
  <si>
    <t>AA_08</t>
  </si>
  <si>
    <t>AA_09</t>
  </si>
  <si>
    <t>AA_10</t>
  </si>
  <si>
    <t>AA_11</t>
  </si>
  <si>
    <t>AA_12</t>
  </si>
  <si>
    <t>AA_13</t>
  </si>
  <si>
    <t>AB_01</t>
  </si>
  <si>
    <t>AB_99</t>
  </si>
  <si>
    <t>AB_12</t>
  </si>
  <si>
    <t>AB_11</t>
  </si>
  <si>
    <t>AB_10</t>
  </si>
  <si>
    <t>AB_09</t>
  </si>
  <si>
    <t>AB_08</t>
  </si>
  <si>
    <t>AB_07</t>
  </si>
  <si>
    <t>AB_06</t>
  </si>
  <si>
    <t>AB_05</t>
  </si>
  <si>
    <t>AB_04</t>
  </si>
  <si>
    <t>AB_03</t>
  </si>
  <si>
    <t>AB_02</t>
  </si>
  <si>
    <t>AC_01</t>
  </si>
  <si>
    <t>AC_10</t>
  </si>
  <si>
    <t>AC_11</t>
  </si>
  <si>
    <t>AC_12</t>
  </si>
  <si>
    <t>AC_14</t>
  </si>
  <si>
    <t>AC_13</t>
  </si>
  <si>
    <t>AC_09</t>
  </si>
  <si>
    <t>AC_08</t>
  </si>
  <si>
    <t>AC_07</t>
  </si>
  <si>
    <t>AC_06</t>
  </si>
  <si>
    <t>AC_05</t>
  </si>
  <si>
    <t>AC_04</t>
  </si>
  <si>
    <t>AC_03</t>
  </si>
  <si>
    <t>AC_02</t>
  </si>
  <si>
    <t>AD_01</t>
  </si>
  <si>
    <t>AD_10</t>
  </si>
  <si>
    <t>AD_11</t>
  </si>
  <si>
    <t>AD_12</t>
  </si>
  <si>
    <t>AD_13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</si>
  <si>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</si>
  <si>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</si>
  <si>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</si>
  <si>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</si>
  <si>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</si>
  <si>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</si>
  <si>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</si>
  <si>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</si>
  <si>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AE_14</t>
  </si>
  <si>
    <t>AE_01</t>
  </si>
  <si>
    <t>AE_10</t>
  </si>
  <si>
    <t>AE_12</t>
  </si>
  <si>
    <t>AE_11</t>
  </si>
  <si>
    <t>AE_13</t>
  </si>
  <si>
    <t>AE_99</t>
  </si>
  <si>
    <t>AF_99</t>
  </si>
  <si>
    <t>AF_13</t>
  </si>
  <si>
    <t>AF_01</t>
  </si>
  <si>
    <t>AF_10</t>
  </si>
  <si>
    <t>AF_11</t>
  </si>
  <si>
    <t>AF_12</t>
  </si>
  <si>
    <t>AF_09</t>
  </si>
  <si>
    <t>AF_08</t>
  </si>
  <si>
    <t>AF_07</t>
  </si>
  <si>
    <t>AF_06</t>
  </si>
  <si>
    <t>AF_05</t>
  </si>
  <si>
    <t>AF_04</t>
  </si>
  <si>
    <t>AF_03</t>
  </si>
  <si>
    <t>AF_02</t>
  </si>
  <si>
    <t>B_01</t>
  </si>
  <si>
    <t>B_03</t>
  </si>
  <si>
    <t>B_04</t>
  </si>
  <si>
    <t>B_05</t>
  </si>
  <si>
    <t>B_12</t>
  </si>
  <si>
    <t>B_13</t>
  </si>
  <si>
    <t>BA_13</t>
  </si>
  <si>
    <t>BA_01</t>
  </si>
  <si>
    <t>BA_10</t>
  </si>
  <si>
    <t>BA_12</t>
  </si>
  <si>
    <t>BA_11</t>
  </si>
  <si>
    <t>BA_09</t>
  </si>
  <si>
    <t>BA_08</t>
  </si>
  <si>
    <t>BA_07</t>
  </si>
  <si>
    <t>BA_06</t>
  </si>
  <si>
    <t>BA_05</t>
  </si>
  <si>
    <t>BA_04</t>
  </si>
  <si>
    <t>BA_03</t>
  </si>
  <si>
    <t>BA_02</t>
  </si>
  <si>
    <t>BB_01</t>
  </si>
  <si>
    <t>BB_13</t>
  </si>
  <si>
    <t>BB_02</t>
  </si>
  <si>
    <t>BB_10</t>
  </si>
  <si>
    <t>BB_11</t>
  </si>
  <si>
    <t>BB_12</t>
  </si>
  <si>
    <t>BB_09</t>
  </si>
  <si>
    <t>BB_08</t>
  </si>
  <si>
    <t>BC_14</t>
  </si>
  <si>
    <t>BC_01</t>
  </si>
  <si>
    <t>BC_10</t>
  </si>
  <si>
    <t>BC_11</t>
  </si>
  <si>
    <t>BC_12</t>
  </si>
  <si>
    <t>BC_13</t>
  </si>
  <si>
    <t>BD_99</t>
  </si>
  <si>
    <t>BD_01</t>
  </si>
  <si>
    <t>BD_10</t>
  </si>
  <si>
    <t>BD_11</t>
  </si>
  <si>
    <t>BD_12</t>
  </si>
  <si>
    <t>BD_08</t>
  </si>
  <si>
    <t>BD_09</t>
  </si>
  <si>
    <t>BD_07</t>
  </si>
  <si>
    <t>BD_06</t>
  </si>
  <si>
    <t>BD_05</t>
  </si>
  <si>
    <t>BD_04</t>
  </si>
  <si>
    <t>BD_03</t>
  </si>
  <si>
    <t>BD_02</t>
  </si>
  <si>
    <t>BE_12</t>
  </si>
  <si>
    <t>BE_01</t>
  </si>
  <si>
    <t>BE_10</t>
  </si>
  <si>
    <t>BE_11</t>
  </si>
  <si>
    <t>BE_09</t>
  </si>
  <si>
    <t>BE_08</t>
  </si>
  <si>
    <t>BE_07</t>
  </si>
  <si>
    <t>BE_06</t>
  </si>
  <si>
    <t>BE_05</t>
  </si>
  <si>
    <t>BE_04</t>
  </si>
  <si>
    <t>BE_03</t>
  </si>
  <si>
    <t>BE_02</t>
  </si>
  <si>
    <t>BF_13</t>
  </si>
  <si>
    <t>BF_01</t>
  </si>
  <si>
    <t>BF_10</t>
  </si>
  <si>
    <t>BF_11</t>
  </si>
  <si>
    <t>BF_12</t>
  </si>
  <si>
    <t>BF_09</t>
  </si>
  <si>
    <t>BF_08</t>
  </si>
  <si>
    <t>BF_07</t>
  </si>
  <si>
    <t>BF_06</t>
  </si>
  <si>
    <t>BF_05</t>
  </si>
  <si>
    <t>BF_04</t>
  </si>
  <si>
    <t>BF_03</t>
  </si>
  <si>
    <t>BF_02</t>
  </si>
  <si>
    <t>C_01</t>
  </si>
  <si>
    <t>C_03</t>
  </si>
  <si>
    <t>C_05</t>
  </si>
  <si>
    <t>C_13</t>
  </si>
  <si>
    <t>CA_14</t>
  </si>
  <si>
    <t>CA_99</t>
  </si>
  <si>
    <t>CA_01</t>
  </si>
  <si>
    <t>CA_10</t>
  </si>
  <si>
    <t>CA_11</t>
  </si>
  <si>
    <t>CA_12</t>
  </si>
  <si>
    <t>CA_13</t>
  </si>
  <si>
    <t>CB_14</t>
  </si>
  <si>
    <t>CB_01</t>
  </si>
  <si>
    <t>CB_10</t>
  </si>
  <si>
    <t>CB_11</t>
  </si>
  <si>
    <t>CB_12</t>
  </si>
  <si>
    <t>CB_13</t>
  </si>
  <si>
    <t>CC_13</t>
  </si>
  <si>
    <t>CC_01</t>
  </si>
  <si>
    <t>CC_10</t>
  </si>
  <si>
    <t>CC_11</t>
  </si>
  <si>
    <t>CC_12</t>
  </si>
  <si>
    <t>CA_09</t>
  </si>
  <si>
    <t>CA_08</t>
  </si>
  <si>
    <t>CA_07</t>
  </si>
  <si>
    <t>CA_06</t>
  </si>
  <si>
    <t>CA_05</t>
  </si>
  <si>
    <t>CA_04</t>
  </si>
  <si>
    <t>CA_03</t>
  </si>
  <si>
    <t>CA_02</t>
  </si>
  <si>
    <t>CB_09</t>
  </si>
  <si>
    <t>CB_08</t>
  </si>
  <si>
    <t>CB_07</t>
  </si>
  <si>
    <t>CB_06</t>
  </si>
  <si>
    <t>CB_05</t>
  </si>
  <si>
    <t>CB_04</t>
  </si>
  <si>
    <t>CB_03</t>
  </si>
  <si>
    <t>CB_02</t>
  </si>
  <si>
    <t>BC_09</t>
  </si>
  <si>
    <t>BC_08</t>
  </si>
  <si>
    <t>BC_07</t>
  </si>
  <si>
    <t>BC_06</t>
  </si>
  <si>
    <t>BC_05</t>
  </si>
  <si>
    <t>BC_04</t>
  </si>
  <si>
    <t>BC_03</t>
  </si>
  <si>
    <t>BC_02</t>
  </si>
  <si>
    <t>BB_07</t>
  </si>
  <si>
    <t>BB_06</t>
  </si>
  <si>
    <t>BB_05</t>
  </si>
  <si>
    <t>BB_04</t>
  </si>
  <si>
    <t>BB_03</t>
  </si>
  <si>
    <t>AE_09</t>
  </si>
  <si>
    <t>AE_08</t>
  </si>
  <si>
    <t>AE_07</t>
  </si>
  <si>
    <t>AE_06</t>
  </si>
  <si>
    <t>AE_05</t>
  </si>
  <si>
    <t>AE_04</t>
  </si>
  <si>
    <t>AE_03</t>
  </si>
  <si>
    <t>AE_02</t>
  </si>
  <si>
    <t>CC_09</t>
  </si>
  <si>
    <t>CC_08</t>
  </si>
  <si>
    <t>CC_07</t>
  </si>
  <si>
    <t>CC_06</t>
  </si>
  <si>
    <t>CC_05</t>
  </si>
  <si>
    <t>CC_04</t>
  </si>
  <si>
    <t>CC_03</t>
  </si>
  <si>
    <t>CC_02</t>
  </si>
  <si>
    <t>CD_01</t>
  </si>
  <si>
    <t>CD_02</t>
  </si>
  <si>
    <t>CD_03</t>
  </si>
  <si>
    <t>CD_04</t>
  </si>
  <si>
    <t>CD_05</t>
  </si>
  <si>
    <t>CD_06</t>
  </si>
  <si>
    <t>CD_08</t>
  </si>
  <si>
    <t>CD_07</t>
  </si>
  <si>
    <t>CD_09</t>
  </si>
  <si>
    <t>CD_10</t>
  </si>
  <si>
    <t>CD_11</t>
  </si>
  <si>
    <t>CD_12</t>
  </si>
  <si>
    <t>CD_13</t>
  </si>
  <si>
    <t>CE_99</t>
  </si>
  <si>
    <t>CE_01</t>
  </si>
  <si>
    <t>CE_02</t>
  </si>
  <si>
    <t>CE_03</t>
  </si>
  <si>
    <t>CE_04</t>
  </si>
  <si>
    <t>CE_05</t>
  </si>
  <si>
    <t>CE_06</t>
  </si>
  <si>
    <t>CE_07</t>
  </si>
  <si>
    <t>CE_08</t>
  </si>
  <si>
    <t>CE_09</t>
  </si>
  <si>
    <t>CE_10</t>
  </si>
  <si>
    <t>CE_11</t>
  </si>
  <si>
    <t>CE_12</t>
  </si>
  <si>
    <t>CF_99</t>
  </si>
  <si>
    <t>CF_01</t>
  </si>
  <si>
    <t>CF_02</t>
  </si>
  <si>
    <t>CF_03</t>
  </si>
  <si>
    <t>CF_04</t>
  </si>
  <si>
    <t>CF_05</t>
  </si>
  <si>
    <t>CF_06</t>
  </si>
  <si>
    <t>CF_07</t>
  </si>
  <si>
    <t>CF_08</t>
  </si>
  <si>
    <t>CF_09</t>
  </si>
  <si>
    <t>CF_10</t>
  </si>
  <si>
    <t>CF_11</t>
  </si>
  <si>
    <t>CF_12</t>
  </si>
  <si>
    <t>CF_13</t>
  </si>
  <si>
    <t>D_01</t>
  </si>
  <si>
    <t>D_03</t>
  </si>
  <si>
    <t>D_13</t>
  </si>
  <si>
    <t>D_12</t>
  </si>
  <si>
    <t>DA_13</t>
  </si>
  <si>
    <t>DA_01</t>
  </si>
  <si>
    <t>DA_10</t>
  </si>
  <si>
    <t>DA_12</t>
  </si>
  <si>
    <t>DA_11</t>
  </si>
  <si>
    <t>DA_09</t>
  </si>
  <si>
    <t>DA_08</t>
  </si>
  <si>
    <t>DA_07</t>
  </si>
  <si>
    <t>DA_06</t>
  </si>
  <si>
    <t>DA_05</t>
  </si>
  <si>
    <t>DA_04</t>
  </si>
  <si>
    <t>DA_03</t>
  </si>
  <si>
    <t>DA_02</t>
  </si>
  <si>
    <t>DB_14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</si>
  <si>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</si>
  <si>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</si>
  <si>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</si>
  <si>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</si>
  <si>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</si>
  <si>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</si>
  <si>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</si>
  <si>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</si>
  <si>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DB_09</t>
  </si>
  <si>
    <t>DB_10</t>
  </si>
  <si>
    <t>DB_11</t>
  </si>
  <si>
    <t>DB_12</t>
  </si>
  <si>
    <t>DB_13</t>
  </si>
  <si>
    <t>DC_14</t>
  </si>
  <si>
    <t>DC_01</t>
  </si>
  <si>
    <t>DC_02</t>
  </si>
  <si>
    <t>DC_03</t>
  </si>
  <si>
    <t>DC_04</t>
  </si>
  <si>
    <t>DC_05</t>
  </si>
  <si>
    <t>DC_06</t>
  </si>
  <si>
    <t>DC_07</t>
  </si>
  <si>
    <t>DC_08</t>
  </si>
  <si>
    <t>DC_09</t>
  </si>
  <si>
    <t>DC_10</t>
  </si>
  <si>
    <t>DC_11</t>
  </si>
  <si>
    <t>DC_12</t>
  </si>
  <si>
    <t>DC_13</t>
  </si>
  <si>
    <t>DD_13</t>
  </si>
  <si>
    <t>DD_01</t>
  </si>
  <si>
    <t>DD_02</t>
  </si>
  <si>
    <t>DD_06</t>
  </si>
  <si>
    <t>DD_05</t>
  </si>
  <si>
    <t>DD_03</t>
  </si>
  <si>
    <t>DD_04</t>
  </si>
  <si>
    <t>DD_07</t>
  </si>
  <si>
    <t>DD_08</t>
  </si>
  <si>
    <t>DD_09</t>
  </si>
  <si>
    <t>DD_10</t>
  </si>
  <si>
    <t>DD_11</t>
  </si>
  <si>
    <t>DD_12</t>
  </si>
  <si>
    <t>DE_13</t>
  </si>
  <si>
    <t>DE_01</t>
  </si>
  <si>
    <t>DE_02</t>
  </si>
  <si>
    <t>DE_03</t>
  </si>
  <si>
    <t>DE_04</t>
  </si>
  <si>
    <t>DE_05</t>
  </si>
  <si>
    <t>DE_06</t>
  </si>
  <si>
    <t>DE_07</t>
  </si>
  <si>
    <t>DE_08</t>
  </si>
  <si>
    <t>DE_09</t>
  </si>
  <si>
    <t>DE_10</t>
  </si>
  <si>
    <t>DE_11</t>
  </si>
  <si>
    <t>DE_12</t>
  </si>
  <si>
    <t>DF_13</t>
  </si>
  <si>
    <t>DF_99</t>
  </si>
  <si>
    <t>DF_01</t>
  </si>
  <si>
    <t>DF_02</t>
  </si>
  <si>
    <t>DF_03</t>
  </si>
  <si>
    <t>DF_04</t>
  </si>
  <si>
    <t>DF_05</t>
  </si>
  <si>
    <t>DF_06</t>
  </si>
  <si>
    <t>DF_07</t>
  </si>
  <si>
    <t>DF_08</t>
  </si>
  <si>
    <t>DF_09</t>
  </si>
  <si>
    <t>DF_10</t>
  </si>
  <si>
    <t>DF_11</t>
  </si>
  <si>
    <t>DF_12</t>
  </si>
  <si>
    <t>E_01</t>
  </si>
  <si>
    <t>E_03</t>
  </si>
  <si>
    <t>E_13</t>
  </si>
  <si>
    <t>E_12</t>
  </si>
  <si>
    <t>EA_01</t>
  </si>
  <si>
    <t>EA_12</t>
  </si>
  <si>
    <t>EA_10</t>
  </si>
  <si>
    <t>EA_11</t>
  </si>
  <si>
    <t>EA_09</t>
  </si>
  <si>
    <t>EA_08</t>
  </si>
  <si>
    <t>EA_07</t>
  </si>
  <si>
    <t>EA_06</t>
  </si>
  <si>
    <t>EA_04</t>
  </si>
  <si>
    <t>EA_05</t>
  </si>
  <si>
    <t>EA_03</t>
  </si>
  <si>
    <t>EA_02</t>
  </si>
  <si>
    <t>EB_99</t>
  </si>
  <si>
    <t>EB_01</t>
  </si>
  <si>
    <t>EB_02</t>
  </si>
  <si>
    <t>EB_03</t>
  </si>
  <si>
    <t>EB_04</t>
  </si>
  <si>
    <t>EB_05</t>
  </si>
  <si>
    <t>EB_06</t>
  </si>
  <si>
    <t>EB_07</t>
  </si>
  <si>
    <t>EB_08</t>
  </si>
  <si>
    <t>EB_09</t>
  </si>
  <si>
    <t>EB_10</t>
  </si>
  <si>
    <t>EB_11</t>
  </si>
  <si>
    <t>EB_12</t>
  </si>
  <si>
    <t>EB_13</t>
  </si>
  <si>
    <t>EC_12</t>
  </si>
  <si>
    <t>EC_01</t>
  </si>
  <si>
    <t>EC_02</t>
  </si>
  <si>
    <t>EC_03</t>
  </si>
  <si>
    <t>EC_04</t>
  </si>
  <si>
    <t>EC_05</t>
  </si>
  <si>
    <t>EC_06</t>
  </si>
  <si>
    <t>EC_07</t>
  </si>
  <si>
    <t>EC_08</t>
  </si>
  <si>
    <t>EC_09</t>
  </si>
  <si>
    <t>EC_10</t>
  </si>
  <si>
    <t>EC_11</t>
  </si>
  <si>
    <t>ED_99</t>
  </si>
  <si>
    <t>ED_01</t>
  </si>
  <si>
    <t>ED_02</t>
  </si>
  <si>
    <t>ED_03</t>
  </si>
  <si>
    <t>ED_04</t>
  </si>
  <si>
    <t>ED_05</t>
  </si>
  <si>
    <t>ED_06</t>
  </si>
  <si>
    <t>ED_07</t>
  </si>
  <si>
    <t>ED_08</t>
  </si>
  <si>
    <t>ED_09</t>
  </si>
  <si>
    <t>ED_10</t>
  </si>
  <si>
    <t>ED_11</t>
  </si>
  <si>
    <t>ED_12</t>
  </si>
  <si>
    <t>EE_99</t>
  </si>
  <si>
    <t>EE_01</t>
  </si>
  <si>
    <t>EE_10</t>
  </si>
  <si>
    <t>EE_08</t>
  </si>
  <si>
    <t>EE_04</t>
  </si>
  <si>
    <t>EE_02</t>
  </si>
  <si>
    <t>EE_03</t>
  </si>
  <si>
    <t>EE_05</t>
  </si>
  <si>
    <t>EE_06</t>
  </si>
  <si>
    <t>EE_07</t>
  </si>
  <si>
    <t>EE_09</t>
  </si>
  <si>
    <t>EE_11</t>
  </si>
  <si>
    <t>EE_12</t>
  </si>
  <si>
    <t>EF_99</t>
  </si>
  <si>
    <t>EF_01</t>
  </si>
  <si>
    <t>EF_02</t>
  </si>
  <si>
    <t>EF_03</t>
  </si>
  <si>
    <t>EF_04</t>
  </si>
  <si>
    <t>EF_05</t>
  </si>
  <si>
    <t>EF_06</t>
  </si>
  <si>
    <t>EF_07</t>
  </si>
  <si>
    <t>EF_08</t>
  </si>
  <si>
    <t>EF_09</t>
  </si>
  <si>
    <t>EF_10</t>
  </si>
  <si>
    <t>EF_11</t>
  </si>
  <si>
    <t>EF_12</t>
  </si>
  <si>
    <t>EF_13</t>
  </si>
  <si>
    <t>EF_14</t>
  </si>
  <si>
    <t>F_01</t>
  </si>
  <si>
    <t>F_03</t>
  </si>
  <si>
    <t>F_04</t>
  </si>
  <si>
    <t>F_12</t>
  </si>
  <si>
    <t>F_13</t>
  </si>
  <si>
    <t>FA_01</t>
  </si>
  <si>
    <t>FA_99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</si>
  <si>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</si>
  <si>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</si>
  <si>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</si>
  <si>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</si>
  <si>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</si>
  <si>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</si>
  <si>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</si>
  <si>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</si>
  <si>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</si>
  <si>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FA_11</t>
  </si>
  <si>
    <t>FA_12</t>
  </si>
  <si>
    <t>FA_13</t>
  </si>
  <si>
    <t>FB_01</t>
  </si>
  <si>
    <t>FB_02</t>
  </si>
  <si>
    <t>FB_09</t>
  </si>
  <si>
    <t>FB_03</t>
  </si>
  <si>
    <t>FB_04</t>
  </si>
  <si>
    <t>FB_05</t>
  </si>
  <si>
    <t>FB_06</t>
  </si>
  <si>
    <t>FB_07</t>
  </si>
  <si>
    <t>FB_08</t>
  </si>
  <si>
    <t>FB_10</t>
  </si>
  <si>
    <t>FB_11</t>
  </si>
  <si>
    <t>FB_12</t>
  </si>
  <si>
    <t>FC_99</t>
  </si>
  <si>
    <t>FC_13</t>
  </si>
  <si>
    <t>FC_01</t>
  </si>
  <si>
    <t>FC_02</t>
  </si>
  <si>
    <t>FC_06</t>
  </si>
  <si>
    <t>FC_03</t>
  </si>
  <si>
    <t>FC_04</t>
  </si>
  <si>
    <t>FC_05</t>
  </si>
  <si>
    <t>FC_07</t>
  </si>
  <si>
    <t>FC_08</t>
  </si>
  <si>
    <t>FC_09</t>
  </si>
  <si>
    <t>FC_10</t>
  </si>
  <si>
    <t>FC_11</t>
  </si>
  <si>
    <t>FC_12</t>
  </si>
  <si>
    <t>FD_13</t>
  </si>
  <si>
    <t>FD_01</t>
  </si>
  <si>
    <t>FD_02</t>
  </si>
  <si>
    <t>FD_03</t>
  </si>
  <si>
    <t>FD_04</t>
  </si>
  <si>
    <t>FD_05</t>
  </si>
  <si>
    <t>FD_06</t>
  </si>
  <si>
    <t>FD_07</t>
  </si>
  <si>
    <t>FD_08</t>
  </si>
  <si>
    <t>FD_09</t>
  </si>
  <si>
    <t>FD_10</t>
  </si>
  <si>
    <t>FD_11</t>
  </si>
  <si>
    <t>FD_12</t>
  </si>
  <si>
    <t>FE_14</t>
  </si>
  <si>
    <t>FE_99</t>
  </si>
  <si>
    <t>FE_01</t>
  </si>
  <si>
    <t>FE_02</t>
  </si>
  <si>
    <t>FE_03</t>
  </si>
  <si>
    <t>FE_04</t>
  </si>
  <si>
    <t>FE_05</t>
  </si>
  <si>
    <t>FE_06</t>
  </si>
  <si>
    <t>FE_07</t>
  </si>
  <si>
    <t>FE_08</t>
  </si>
  <si>
    <t>FE_09</t>
  </si>
  <si>
    <t>FE_10</t>
  </si>
  <si>
    <t>FE_11</t>
  </si>
  <si>
    <t>FE_12</t>
  </si>
  <si>
    <t>FE_13</t>
  </si>
  <si>
    <t>FF_13</t>
  </si>
  <si>
    <t>FF_01</t>
  </si>
  <si>
    <t>FF_02</t>
  </si>
  <si>
    <t>FF_03</t>
  </si>
  <si>
    <t>FF_04</t>
  </si>
  <si>
    <t>FF_05</t>
  </si>
  <si>
    <t>FF_06</t>
  </si>
  <si>
    <t>FF_07</t>
  </si>
  <si>
    <t>FF_08</t>
  </si>
  <si>
    <t>FF_09</t>
  </si>
  <si>
    <t>FF_10</t>
  </si>
  <si>
    <t>FF_11</t>
  </si>
  <si>
    <t>FF_12</t>
  </si>
  <si>
    <t>Reb</t>
  </si>
  <si>
    <t>3_</t>
  </si>
  <si>
    <t>1_</t>
  </si>
  <si>
    <t>1__</t>
  </si>
  <si>
    <t>1___</t>
  </si>
  <si>
    <t>2_</t>
  </si>
  <si>
    <t>2__</t>
  </si>
  <si>
    <t>3__</t>
  </si>
  <si>
    <t>2___</t>
  </si>
  <si>
    <t>3___</t>
  </si>
  <si>
    <t>4_</t>
  </si>
  <si>
    <t>г</t>
  </si>
  <si>
    <t>Голем эпохи</t>
  </si>
  <si>
    <t>AF_14</t>
  </si>
  <si>
    <t>Киборг/Мифик</t>
  </si>
  <si>
    <t>DD_14</t>
  </si>
  <si>
    <t>Здоровье</t>
  </si>
  <si>
    <t>Атака 1 +</t>
  </si>
  <si>
    <t>после</t>
  </si>
  <si>
    <t>До</t>
  </si>
  <si>
    <t>После</t>
  </si>
  <si>
    <t>Атака 2 +</t>
  </si>
  <si>
    <t>Абилка</t>
  </si>
  <si>
    <t>Абилка +</t>
  </si>
  <si>
    <t>Понижение</t>
  </si>
  <si>
    <t>Мими</t>
  </si>
  <si>
    <t>Яростный Волчок</t>
  </si>
  <si>
    <t>Дрон</t>
  </si>
  <si>
    <t>1022:АОЕ</t>
  </si>
  <si>
    <t>1330:АОЕ</t>
  </si>
  <si>
    <t>Звездный Доктор</t>
  </si>
  <si>
    <t>Гештальт</t>
  </si>
  <si>
    <t>3+</t>
  </si>
  <si>
    <t>2-</t>
  </si>
  <si>
    <t>1-</t>
  </si>
  <si>
    <t>2+</t>
  </si>
  <si>
    <t xml:space="preserve">до </t>
  </si>
  <si>
    <t>3-</t>
  </si>
  <si>
    <t>Траффикроид</t>
  </si>
  <si>
    <t>Корги</t>
  </si>
  <si>
    <t>Фиксодрон</t>
  </si>
  <si>
    <t>Кибермант</t>
  </si>
  <si>
    <t>Безграничная Дружба</t>
  </si>
  <si>
    <t>Киборг/Галактик</t>
  </si>
  <si>
    <t>Шахтер</t>
  </si>
  <si>
    <t>Мирмидус</t>
  </si>
  <si>
    <t>Аммониум (Медуза)</t>
  </si>
  <si>
    <t>Атлас</t>
  </si>
  <si>
    <t>Серафическое Ядро</t>
  </si>
  <si>
    <t>Цельсиус</t>
  </si>
  <si>
    <t>Терракота</t>
  </si>
  <si>
    <t>Барсик</t>
  </si>
  <si>
    <t>Симулякрум</t>
  </si>
  <si>
    <t>Черная Борода</t>
  </si>
  <si>
    <t>Туннельный Червь</t>
  </si>
  <si>
    <t>Хекатонхейрос</t>
  </si>
  <si>
    <t>Гортхаур</t>
  </si>
  <si>
    <t>Базилиск</t>
  </si>
  <si>
    <t>1644:АОЕ</t>
  </si>
  <si>
    <t>1442:АОЕ</t>
  </si>
  <si>
    <t>1532:АОЕ</t>
  </si>
  <si>
    <t>1489:АОЕ</t>
  </si>
  <si>
    <t>1690:АОЕ</t>
  </si>
  <si>
    <t>1049:АОЕ</t>
  </si>
  <si>
    <t>1649:АОЕ</t>
  </si>
  <si>
    <t>2000:АОЕ</t>
  </si>
  <si>
    <t>2400:АОЕ</t>
  </si>
  <si>
    <t>1011:АОЕ</t>
  </si>
  <si>
    <t>2268:АОЕ</t>
  </si>
  <si>
    <t>1576:АОЕ</t>
  </si>
  <si>
    <t>1888:АОЕ</t>
  </si>
  <si>
    <t>2154:АОЕ</t>
  </si>
  <si>
    <t>1630:АОЕ</t>
  </si>
  <si>
    <t>1394:АОЕ</t>
  </si>
  <si>
    <t>1594:АОЕ</t>
  </si>
  <si>
    <t>1421:АОЕ</t>
  </si>
  <si>
    <t>1622:АОЕ</t>
  </si>
  <si>
    <t>2622:АОЕ</t>
  </si>
  <si>
    <t>2270:АОЕ</t>
  </si>
  <si>
    <t>2530:АОЕ</t>
  </si>
  <si>
    <t>777:АОЕ</t>
  </si>
  <si>
    <t>1045:АОЕ</t>
  </si>
  <si>
    <t>1374:АОЕ</t>
  </si>
  <si>
    <t>1474:АОЕ</t>
  </si>
  <si>
    <t>2004:АОЕ</t>
  </si>
  <si>
    <t>1456:АОЕ</t>
  </si>
  <si>
    <t>1656:АОЕ</t>
  </si>
  <si>
    <t>1566:АОЕ</t>
  </si>
  <si>
    <t>966:АОЕ</t>
  </si>
  <si>
    <t>10/24; 01/25</t>
  </si>
  <si>
    <t>Черная икс</t>
  </si>
  <si>
    <t>Космический пилигрим</t>
  </si>
  <si>
    <t>Ползучее безумие</t>
  </si>
  <si>
    <t>Термодроид Цельсия</t>
  </si>
  <si>
    <t>Повелитель Зверей</t>
  </si>
  <si>
    <t>хз</t>
  </si>
  <si>
    <t>6411:АОЕ</t>
  </si>
  <si>
    <t>3030:АОЕ</t>
  </si>
  <si>
    <t>5974:АОЕ</t>
  </si>
  <si>
    <t>6591:АОЕ</t>
  </si>
  <si>
    <t>5358:АОЕ</t>
  </si>
  <si>
    <t>6146:АОЕ</t>
  </si>
  <si>
    <t>7815:АОЕ</t>
  </si>
  <si>
    <t>5541:АОЕ</t>
  </si>
  <si>
    <t>6325:АОЕ</t>
  </si>
  <si>
    <t>5678:АОЕ</t>
  </si>
  <si>
    <t>4075:АОЕ</t>
  </si>
  <si>
    <t>5748:АОЕ</t>
  </si>
  <si>
    <t>7363:АОЕ</t>
  </si>
  <si>
    <t>10225:АОЕ</t>
  </si>
  <si>
    <t>6458:АОЕ</t>
  </si>
  <si>
    <t>3985:АОЕ</t>
  </si>
  <si>
    <t>5187:АОЕ</t>
  </si>
  <si>
    <t>3767:АОЕ</t>
  </si>
  <si>
    <t>5623:АОЕ</t>
  </si>
  <si>
    <t>5807:АОЕ</t>
  </si>
  <si>
    <t>4091:АОЕ</t>
  </si>
  <si>
    <t>7800:АОЕ</t>
  </si>
  <si>
    <t>3942:АОЕ</t>
  </si>
  <si>
    <t>8845:АОЕ</t>
  </si>
  <si>
    <t>8400:АОЕ</t>
  </si>
  <si>
    <t>6357:АОЕ</t>
  </si>
  <si>
    <t>5436:АОЕ</t>
  </si>
  <si>
    <t>8853:АОЕ</t>
  </si>
  <si>
    <t>6107:АОЕ</t>
  </si>
  <si>
    <t>6431:АОЕ</t>
  </si>
  <si>
    <t>9360:АОЕ</t>
  </si>
  <si>
    <t>6216:АОЕ</t>
  </si>
  <si>
    <t>9867:АОЕ</t>
  </si>
  <si>
    <t>Сумеречный Пророк</t>
  </si>
  <si>
    <t>Мифик/Мифик</t>
  </si>
  <si>
    <t>хзЧ</t>
  </si>
  <si>
    <t>Галактик/Киборг</t>
  </si>
  <si>
    <t>Галактик/Рубака</t>
  </si>
  <si>
    <t>EA_13</t>
  </si>
  <si>
    <t>СE_13</t>
  </si>
  <si>
    <t>EC_13</t>
  </si>
  <si>
    <t>FF_14</t>
  </si>
  <si>
    <t>EA_99</t>
  </si>
  <si>
    <t>Фрейя</t>
  </si>
  <si>
    <t>FD_14</t>
  </si>
  <si>
    <t>Мифик/Зоо</t>
  </si>
  <si>
    <t>Владыка Свечей</t>
  </si>
  <si>
    <t>FB_</t>
  </si>
  <si>
    <t>AB_</t>
  </si>
  <si>
    <t>Архитектор</t>
  </si>
  <si>
    <t>Мединозавр</t>
  </si>
  <si>
    <t>Заяц новый</t>
  </si>
  <si>
    <t>BD_</t>
  </si>
  <si>
    <t>Бун</t>
  </si>
  <si>
    <t>Гладиатор</t>
  </si>
  <si>
    <t>Гидридра</t>
  </si>
  <si>
    <t>ED_14</t>
  </si>
  <si>
    <t>Галактик/Зоо</t>
  </si>
  <si>
    <t>Сателлар</t>
  </si>
  <si>
    <t>Золотая 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</si>
</sst>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33CC3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/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medium">
        <color indexed="64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indexed="64"/>
      </right>
      <top/>
      <bottom/>
      <diagonal/>
    </border>
    <border>
      <left/>
      <right/>
      <top style="thin">
        <color rgb="FF505050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thin">
        <color rgb="FF505050"/>
      </bottom>
      <diagonal/>
    </border>
    <border>
      <left style="thin">
        <color rgb="FF505050"/>
      </left>
      <right/>
      <top style="thin">
        <color indexed="64"/>
      </top>
      <bottom style="thin">
        <color rgb="FF505050"/>
      </bottom>
      <diagonal/>
    </border>
    <border>
      <left/>
      <right style="medium">
        <color indexed="64"/>
      </right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indexed="64"/>
      </top>
      <bottom style="thin">
        <color rgb="FF505050"/>
      </bottom>
      <diagonal/>
    </border>
    <border>
      <left/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 style="thin">
        <color rgb="FF50505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rgb="FF505050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8" xfId="0" applyFont="1" applyBorder="1"/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8" xfId="0" applyFont="1" applyBorder="1"/>
    <xf numFmtId="0" fontId="1" fillId="0" borderId="7" xfId="0" applyFont="1" applyBorder="1"/>
    <xf numFmtId="0" fontId="1" fillId="0" borderId="62" xfId="0" applyFont="1" applyBorder="1"/>
    <xf numFmtId="0" fontId="0" fillId="0" borderId="0" xfId="0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1" fillId="0" borderId="46" xfId="0" applyNumberFormat="1" applyFont="1" applyBorder="1" applyAlignment="1">
      <alignment horizontal="center" vertical="center"/>
    </xf>
    <xf numFmtId="9" fontId="8" fillId="0" borderId="49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1" fillId="0" borderId="76" xfId="0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0" borderId="74" xfId="0" applyNumberFormat="1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8" fillId="0" borderId="74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1" fillId="6" borderId="64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9" fontId="1" fillId="0" borderId="7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1" fontId="1" fillId="0" borderId="49" xfId="0" applyNumberFormat="1" applyFont="1" applyBorder="1" applyAlignment="1">
      <alignment horizontal="center" vertical="center"/>
    </xf>
    <xf numFmtId="1" fontId="1" fillId="0" borderId="7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1" fontId="1" fillId="0" borderId="74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9" fillId="0" borderId="64" xfId="0" applyNumberFormat="1" applyFont="1" applyBorder="1" applyAlignment="1">
      <alignment horizontal="center" vertical="center"/>
    </xf>
    <xf numFmtId="1" fontId="9" fillId="0" borderId="74" xfId="0" applyNumberFormat="1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66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8" borderId="0" xfId="0" applyFill="1" applyBorder="1"/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0" fontId="1" fillId="8" borderId="46" xfId="0" applyFont="1" applyFill="1" applyBorder="1"/>
    <xf numFmtId="0" fontId="1" fillId="8" borderId="49" xfId="0" applyFont="1" applyFill="1" applyBorder="1"/>
    <xf numFmtId="0" fontId="1" fillId="8" borderId="9" xfId="0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7" xfId="0" applyFont="1" applyFill="1" applyBorder="1"/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1" fillId="8" borderId="4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67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2" fontId="1" fillId="8" borderId="25" xfId="0" applyNumberFormat="1" applyFont="1" applyFill="1" applyBorder="1" applyAlignment="1">
      <alignment horizontal="center" vertical="center"/>
    </xf>
    <xf numFmtId="0" fontId="1" fillId="8" borderId="25" xfId="0" applyFont="1" applyFill="1" applyBorder="1"/>
    <xf numFmtId="0" fontId="1" fillId="8" borderId="16" xfId="0" applyFont="1" applyFill="1" applyBorder="1"/>
    <xf numFmtId="0" fontId="2" fillId="8" borderId="54" xfId="0" applyFont="1" applyFill="1" applyBorder="1"/>
    <xf numFmtId="0" fontId="1" fillId="8" borderId="54" xfId="0" applyFont="1" applyFill="1" applyBorder="1"/>
    <xf numFmtId="9" fontId="1" fillId="8" borderId="69" xfId="0" applyNumberFormat="1" applyFont="1" applyFill="1" applyBorder="1"/>
    <xf numFmtId="9" fontId="1" fillId="8" borderId="14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/>
    <xf numFmtId="1" fontId="1" fillId="8" borderId="15" xfId="0" applyNumberFormat="1" applyFont="1" applyFill="1" applyBorder="1"/>
    <xf numFmtId="0" fontId="1" fillId="8" borderId="29" xfId="0" applyFont="1" applyFill="1" applyBorder="1"/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9" xfId="0" applyFont="1" applyFill="1" applyBorder="1"/>
    <xf numFmtId="0" fontId="1" fillId="8" borderId="20" xfId="0" applyFont="1" applyFill="1" applyBorder="1" applyAlignment="1">
      <alignment horizontal="center" vertical="center"/>
    </xf>
    <xf numFmtId="0" fontId="1" fillId="8" borderId="18" xfId="0" applyFont="1" applyFill="1" applyBorder="1"/>
    <xf numFmtId="0" fontId="1" fillId="8" borderId="2" xfId="0" applyFont="1" applyFill="1" applyBorder="1" applyAlignment="1">
      <alignment horizontal="center" vertical="center"/>
    </xf>
    <xf numFmtId="2" fontId="1" fillId="8" borderId="31" xfId="0" applyNumberFormat="1" applyFont="1" applyFill="1" applyBorder="1" applyAlignment="1">
      <alignment horizontal="center" vertical="center"/>
    </xf>
    <xf numFmtId="0" fontId="1" fillId="8" borderId="31" xfId="0" applyFont="1" applyFill="1" applyBorder="1"/>
    <xf numFmtId="0" fontId="1" fillId="8" borderId="33" xfId="0" applyFont="1" applyFill="1" applyBorder="1"/>
    <xf numFmtId="0" fontId="1" fillId="8" borderId="55" xfId="0" applyFont="1" applyFill="1" applyBorder="1"/>
    <xf numFmtId="2" fontId="1" fillId="8" borderId="28" xfId="0" applyNumberFormat="1" applyFont="1" applyFill="1" applyBorder="1" applyAlignment="1">
      <alignment horizontal="center" vertical="center"/>
    </xf>
    <xf numFmtId="0" fontId="1" fillId="8" borderId="45" xfId="0" applyFont="1" applyFill="1" applyBorder="1"/>
    <xf numFmtId="0" fontId="1" fillId="8" borderId="43" xfId="0" applyFont="1" applyFill="1" applyBorder="1"/>
    <xf numFmtId="2" fontId="1" fillId="8" borderId="18" xfId="0" applyNumberFormat="1" applyFont="1" applyFill="1" applyBorder="1" applyAlignment="1">
      <alignment horizontal="center" vertical="center"/>
    </xf>
    <xf numFmtId="0" fontId="1" fillId="8" borderId="48" xfId="0" applyFont="1" applyFill="1" applyBorder="1"/>
    <xf numFmtId="0" fontId="1" fillId="8" borderId="56" xfId="0" applyFont="1" applyFill="1" applyBorder="1"/>
    <xf numFmtId="2" fontId="1" fillId="8" borderId="24" xfId="0" applyNumberFormat="1" applyFont="1" applyFill="1" applyBorder="1" applyAlignment="1">
      <alignment horizontal="center" vertical="center"/>
    </xf>
    <xf numFmtId="0" fontId="1" fillId="8" borderId="24" xfId="0" applyFont="1" applyFill="1" applyBorder="1"/>
    <xf numFmtId="0" fontId="1" fillId="8" borderId="53" xfId="0" applyFont="1" applyFill="1" applyBorder="1"/>
    <xf numFmtId="0" fontId="1" fillId="8" borderId="15" xfId="0" applyFont="1" applyFill="1" applyBorder="1"/>
    <xf numFmtId="0" fontId="1" fillId="8" borderId="58" xfId="0" applyFont="1" applyFill="1" applyBorder="1"/>
    <xf numFmtId="9" fontId="1" fillId="8" borderId="32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/>
    <xf numFmtId="1" fontId="1" fillId="8" borderId="34" xfId="0" applyNumberFormat="1" applyFont="1" applyFill="1" applyBorder="1"/>
    <xf numFmtId="9" fontId="1" fillId="8" borderId="41" xfId="0" applyNumberFormat="1" applyFont="1" applyFill="1" applyBorder="1" applyAlignment="1">
      <alignment horizontal="center" vertical="center"/>
    </xf>
    <xf numFmtId="1" fontId="1" fillId="8" borderId="9" xfId="0" applyNumberFormat="1" applyFont="1" applyFill="1" applyBorder="1"/>
    <xf numFmtId="9" fontId="1" fillId="8" borderId="70" xfId="0" applyNumberFormat="1" applyFont="1" applyFill="1" applyBorder="1"/>
    <xf numFmtId="9" fontId="1" fillId="8" borderId="9" xfId="0" applyNumberFormat="1" applyFont="1" applyFill="1" applyBorder="1"/>
    <xf numFmtId="9" fontId="1" fillId="8" borderId="18" xfId="0" applyNumberFormat="1" applyFont="1" applyFill="1" applyBorder="1"/>
    <xf numFmtId="1" fontId="1" fillId="8" borderId="18" xfId="0" applyNumberFormat="1" applyFont="1" applyFill="1" applyBorder="1"/>
    <xf numFmtId="9" fontId="1" fillId="8" borderId="68" xfId="0" applyNumberFormat="1" applyFont="1" applyFill="1" applyBorder="1"/>
    <xf numFmtId="0" fontId="2" fillId="8" borderId="58" xfId="0" applyFont="1" applyFill="1" applyBorder="1"/>
    <xf numFmtId="0" fontId="2" fillId="8" borderId="58" xfId="0" applyFont="1" applyFill="1" applyBorder="1" applyAlignment="1">
      <alignment horizontal="right"/>
    </xf>
    <xf numFmtId="0" fontId="2" fillId="8" borderId="16" xfId="0" applyFont="1" applyFill="1" applyBorder="1"/>
    <xf numFmtId="0" fontId="1" fillId="8" borderId="14" xfId="0" applyFont="1" applyFill="1" applyBorder="1" applyAlignment="1">
      <alignment horizontal="center" vertical="center"/>
    </xf>
    <xf numFmtId="0" fontId="1" fillId="8" borderId="3" xfId="0" applyFont="1" applyFill="1" applyBorder="1"/>
    <xf numFmtId="0" fontId="1" fillId="8" borderId="21" xfId="0" applyFont="1" applyFill="1" applyBorder="1" applyAlignment="1">
      <alignment horizontal="center" vertical="center"/>
    </xf>
    <xf numFmtId="2" fontId="1" fillId="8" borderId="45" xfId="0" applyNumberFormat="1" applyFont="1" applyFill="1" applyBorder="1" applyAlignment="1">
      <alignment horizontal="center" vertical="center"/>
    </xf>
    <xf numFmtId="2" fontId="1" fillId="8" borderId="36" xfId="0" applyNumberFormat="1" applyFont="1" applyFill="1" applyBorder="1" applyAlignment="1">
      <alignment horizontal="center" vertical="center"/>
    </xf>
    <xf numFmtId="0" fontId="1" fillId="8" borderId="36" xfId="0" applyFont="1" applyFill="1" applyBorder="1"/>
    <xf numFmtId="0" fontId="1" fillId="8" borderId="50" xfId="0" applyFont="1" applyFill="1" applyBorder="1"/>
    <xf numFmtId="1" fontId="1" fillId="8" borderId="13" xfId="0" applyNumberFormat="1" applyFont="1" applyFill="1" applyBorder="1"/>
    <xf numFmtId="0" fontId="1" fillId="8" borderId="13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" fillId="8" borderId="38" xfId="0" applyFont="1" applyFill="1" applyBorder="1"/>
    <xf numFmtId="0" fontId="1" fillId="8" borderId="39" xfId="0" applyFont="1" applyFill="1" applyBorder="1" applyAlignment="1">
      <alignment horizontal="center" vertical="center"/>
    </xf>
    <xf numFmtId="0" fontId="1" fillId="8" borderId="59" xfId="0" applyFont="1" applyFill="1" applyBorder="1"/>
    <xf numFmtId="0" fontId="1" fillId="8" borderId="37" xfId="0" applyFont="1" applyFill="1" applyBorder="1"/>
    <xf numFmtId="9" fontId="1" fillId="8" borderId="17" xfId="0" applyNumberFormat="1" applyFont="1" applyFill="1" applyBorder="1"/>
    <xf numFmtId="9" fontId="1" fillId="8" borderId="44" xfId="0" applyNumberFormat="1" applyFont="1" applyFill="1" applyBorder="1" applyAlignment="1">
      <alignment horizontal="center" vertical="center"/>
    </xf>
    <xf numFmtId="1" fontId="1" fillId="8" borderId="77" xfId="0" applyNumberFormat="1" applyFont="1" applyFill="1" applyBorder="1"/>
    <xf numFmtId="0" fontId="1" fillId="8" borderId="40" xfId="0" applyFont="1" applyFill="1" applyBorder="1"/>
    <xf numFmtId="9" fontId="1" fillId="8" borderId="13" xfId="0" applyNumberFormat="1" applyFont="1" applyFill="1" applyBorder="1" applyAlignment="1">
      <alignment horizontal="center" vertical="center"/>
    </xf>
    <xf numFmtId="9" fontId="1" fillId="8" borderId="21" xfId="0" applyNumberFormat="1" applyFont="1" applyFill="1" applyBorder="1" applyAlignment="1">
      <alignment horizontal="center" vertical="center"/>
    </xf>
    <xf numFmtId="1" fontId="1" fillId="8" borderId="40" xfId="0" applyNumberFormat="1" applyFont="1" applyFill="1" applyBorder="1"/>
    <xf numFmtId="0" fontId="2" fillId="8" borderId="55" xfId="0" applyFont="1" applyFill="1" applyBorder="1"/>
    <xf numFmtId="2" fontId="1" fillId="8" borderId="7" xfId="0" applyNumberFormat="1" applyFont="1" applyFill="1" applyBorder="1" applyAlignment="1">
      <alignment horizontal="center" vertical="center"/>
    </xf>
    <xf numFmtId="0" fontId="1" fillId="8" borderId="7" xfId="0" applyFont="1" applyFill="1" applyBorder="1"/>
    <xf numFmtId="0" fontId="2" fillId="8" borderId="40" xfId="0" applyFont="1" applyFill="1" applyBorder="1"/>
    <xf numFmtId="0" fontId="1" fillId="8" borderId="58" xfId="0" applyFont="1" applyFill="1" applyBorder="1" applyAlignment="1">
      <alignment horizontal="right"/>
    </xf>
    <xf numFmtId="2" fontId="1" fillId="8" borderId="9" xfId="0" applyNumberFormat="1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69" xfId="0" applyFont="1" applyFill="1" applyBorder="1"/>
    <xf numFmtId="0" fontId="1" fillId="8" borderId="2" xfId="0" applyFont="1" applyFill="1" applyBorder="1"/>
    <xf numFmtId="0" fontId="1" fillId="8" borderId="12" xfId="0" applyFont="1" applyFill="1" applyBorder="1" applyAlignment="1">
      <alignment horizontal="center" vertical="center"/>
    </xf>
    <xf numFmtId="0" fontId="1" fillId="8" borderId="61" xfId="0" applyFont="1" applyFill="1" applyBorder="1"/>
    <xf numFmtId="0" fontId="1" fillId="8" borderId="34" xfId="0" applyFont="1" applyFill="1" applyBorder="1"/>
    <xf numFmtId="0" fontId="2" fillId="8" borderId="9" xfId="0" applyFont="1" applyFill="1" applyBorder="1"/>
    <xf numFmtId="0" fontId="1" fillId="8" borderId="8" xfId="0" applyFont="1" applyFill="1" applyBorder="1"/>
    <xf numFmtId="9" fontId="1" fillId="8" borderId="9" xfId="0" applyNumberFormat="1" applyFont="1" applyFill="1" applyBorder="1" applyAlignment="1">
      <alignment horizontal="center" vertical="center"/>
    </xf>
    <xf numFmtId="0" fontId="1" fillId="8" borderId="62" xfId="0" applyFont="1" applyFill="1" applyBorder="1"/>
    <xf numFmtId="0" fontId="1" fillId="8" borderId="62" xfId="0" applyFont="1" applyFill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/>
    </xf>
    <xf numFmtId="0" fontId="1" fillId="8" borderId="64" xfId="0" applyFont="1" applyFill="1" applyBorder="1" applyAlignment="1">
      <alignment horizontal="center"/>
    </xf>
    <xf numFmtId="0" fontId="4" fillId="8" borderId="65" xfId="0" applyFont="1" applyFill="1" applyBorder="1"/>
    <xf numFmtId="0" fontId="10" fillId="8" borderId="10" xfId="0" applyFont="1" applyFill="1" applyBorder="1" applyAlignment="1">
      <alignment horizontal="center" vertical="center"/>
    </xf>
    <xf numFmtId="0" fontId="1" fillId="8" borderId="65" xfId="0" applyFont="1" applyFill="1" applyBorder="1"/>
    <xf numFmtId="17" fontId="1" fillId="8" borderId="11" xfId="0" applyNumberFormat="1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right"/>
    </xf>
    <xf numFmtId="0" fontId="2" fillId="8" borderId="8" xfId="0" applyFont="1" applyFill="1" applyBorder="1"/>
    <xf numFmtId="0" fontId="1" fillId="8" borderId="35" xfId="0" applyFont="1" applyFill="1" applyBorder="1" applyAlignment="1">
      <alignment horizontal="center" vertical="center"/>
    </xf>
    <xf numFmtId="17" fontId="1" fillId="8" borderId="9" xfId="0" applyNumberFormat="1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right"/>
    </xf>
    <xf numFmtId="9" fontId="1" fillId="8" borderId="35" xfId="0" applyNumberFormat="1" applyFont="1" applyFill="1" applyBorder="1" applyAlignment="1">
      <alignment horizontal="center" vertical="center"/>
    </xf>
    <xf numFmtId="1" fontId="1" fillId="8" borderId="27" xfId="0" applyNumberFormat="1" applyFont="1" applyFill="1" applyBorder="1"/>
    <xf numFmtId="9" fontId="1" fillId="8" borderId="62" xfId="0" applyNumberFormat="1" applyFont="1" applyFill="1" applyBorder="1" applyAlignment="1">
      <alignment horizontal="center" vertical="center"/>
    </xf>
    <xf numFmtId="9" fontId="1" fillId="8" borderId="42" xfId="0" applyNumberFormat="1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9" fontId="1" fillId="8" borderId="0" xfId="0" applyNumberFormat="1" applyFont="1" applyFill="1" applyBorder="1" applyAlignment="1">
      <alignment horizontal="center" vertical="center"/>
    </xf>
    <xf numFmtId="1" fontId="2" fillId="8" borderId="16" xfId="0" applyNumberFormat="1" applyFont="1" applyFill="1" applyBorder="1"/>
    <xf numFmtId="1" fontId="1" fillId="8" borderId="16" xfId="0" applyNumberFormat="1" applyFont="1" applyFill="1" applyBorder="1"/>
    <xf numFmtId="2" fontId="1" fillId="8" borderId="17" xfId="0" applyNumberFormat="1" applyFont="1" applyFill="1" applyBorder="1" applyAlignment="1">
      <alignment horizontal="center" vertical="center"/>
    </xf>
    <xf numFmtId="0" fontId="1" fillId="8" borderId="23" xfId="0" applyFont="1" applyFill="1" applyBorder="1"/>
    <xf numFmtId="0" fontId="1" fillId="8" borderId="51" xfId="0" applyFont="1" applyFill="1" applyBorder="1"/>
    <xf numFmtId="0" fontId="1" fillId="8" borderId="52" xfId="0" applyFont="1" applyFill="1" applyBorder="1"/>
    <xf numFmtId="0" fontId="4" fillId="8" borderId="0" xfId="0" applyFont="1" applyFill="1" applyBorder="1"/>
    <xf numFmtId="9" fontId="1" fillId="8" borderId="26" xfId="0" applyNumberFormat="1" applyFont="1" applyFill="1" applyBorder="1" applyAlignment="1">
      <alignment horizontal="center" vertical="center"/>
    </xf>
    <xf numFmtId="1" fontId="1" fillId="8" borderId="17" xfId="0" applyNumberFormat="1" applyFont="1" applyFill="1" applyBorder="1"/>
    <xf numFmtId="0" fontId="4" fillId="8" borderId="9" xfId="0" applyFont="1" applyFill="1" applyBorder="1"/>
    <xf numFmtId="0" fontId="4" fillId="8" borderId="17" xfId="0" applyFont="1" applyFill="1" applyBorder="1"/>
    <xf numFmtId="9" fontId="1" fillId="8" borderId="17" xfId="0" applyNumberFormat="1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right"/>
    </xf>
    <xf numFmtId="0" fontId="4" fillId="8" borderId="62" xfId="0" applyFont="1" applyFill="1" applyBorder="1"/>
    <xf numFmtId="17" fontId="1" fillId="8" borderId="0" xfId="0" applyNumberFormat="1" applyFont="1" applyFill="1" applyBorder="1" applyAlignment="1">
      <alignment horizontal="center" vertical="center"/>
    </xf>
    <xf numFmtId="0" fontId="1" fillId="8" borderId="60" xfId="0" applyFont="1" applyFill="1" applyBorder="1"/>
    <xf numFmtId="0" fontId="1" fillId="8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17" fontId="1" fillId="8" borderId="11" xfId="0" applyNumberFormat="1" applyFont="1" applyFill="1" applyBorder="1" applyAlignment="1">
      <alignment horizontal="left" vertical="top"/>
    </xf>
    <xf numFmtId="0" fontId="2" fillId="8" borderId="34" xfId="0" applyFont="1" applyFill="1" applyBorder="1" applyAlignment="1">
      <alignment horizontal="right"/>
    </xf>
    <xf numFmtId="0" fontId="1" fillId="8" borderId="32" xfId="0" applyFont="1" applyFill="1" applyBorder="1" applyAlignment="1">
      <alignment horizontal="center" vertical="center"/>
    </xf>
    <xf numFmtId="1" fontId="1" fillId="8" borderId="8" xfId="0" applyNumberFormat="1" applyFont="1" applyFill="1" applyBorder="1"/>
    <xf numFmtId="0" fontId="1" fillId="8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2" fontId="1" fillId="8" borderId="22" xfId="0" applyNumberFormat="1" applyFont="1" applyFill="1" applyBorder="1" applyAlignment="1">
      <alignment horizontal="center" vertical="center"/>
    </xf>
    <xf numFmtId="2" fontId="1" fillId="8" borderId="23" xfId="0" applyNumberFormat="1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2" fillId="8" borderId="15" xfId="0" applyFont="1" applyFill="1" applyBorder="1"/>
    <xf numFmtId="0" fontId="2" fillId="8" borderId="50" xfId="0" applyFont="1" applyFill="1" applyBorder="1"/>
    <xf numFmtId="0" fontId="1" fillId="8" borderId="40" xfId="0" applyFont="1" applyFill="1" applyBorder="1" applyAlignment="1">
      <alignment horizontal="right"/>
    </xf>
    <xf numFmtId="0" fontId="1" fillId="8" borderId="57" xfId="0" applyFont="1" applyFill="1" applyBorder="1"/>
    <xf numFmtId="17" fontId="1" fillId="8" borderId="30" xfId="0" applyNumberFormat="1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right"/>
    </xf>
    <xf numFmtId="0" fontId="1" fillId="8" borderId="66" xfId="0" applyFont="1" applyFill="1" applyBorder="1" applyAlignment="1">
      <alignment horizontal="center" vertical="center"/>
    </xf>
    <xf numFmtId="17" fontId="1" fillId="8" borderId="39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0"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6600"/>
        </patternFill>
      </fill>
    </dxf>
    <dxf>
      <fill>
        <patternFill>
          <bgColor rgb="FFFF9933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CCFF33"/>
        </patternFill>
      </fill>
    </dxf>
    <dxf>
      <fill>
        <patternFill>
          <bgColor rgb="FF99FF33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33"/>
      <color rgb="FFFFCC00"/>
      <color rgb="FF996600"/>
      <color rgb="FFFFFF99"/>
      <color rgb="FF33CC33"/>
      <color rgb="FFFF3300"/>
      <color rgb="FFFFCCCC"/>
      <color rgb="FFCCFFCC"/>
      <color rgb="FFCCFF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8C02-B720-49B9-BC3E-630C6A5AA7DC}">
  <dimension ref="A1:AH805"/>
  <sheetViews>
    <sheetView tabSelected="1" workbookViewId="0">
      <selection activeCell="N4" sqref="N4"/>
    </sheetView>
  </sheetViews>
  <sheetFormatPr defaultRowHeight="15.75" x14ac:dyDescent="0.25"/>
  <cols>
    <col min="1" max="1" width="2.28515625" customWidth="1"/>
    <col min="2" max="2" width="31.28515625" style="2" customWidth="1"/>
    <col min="3" max="3" width="9.5703125" style="3" customWidth="1"/>
    <col min="4" max="4" width="8.28515625" style="3" customWidth="1"/>
    <col min="5" max="5" width="8.140625" style="3" customWidth="1"/>
    <col min="6" max="6" width="9.140625" style="3" hidden="1" customWidth="1"/>
    <col min="7" max="7" width="0.85546875" style="3" hidden="1" customWidth="1"/>
    <col min="8" max="8" width="17.7109375" style="3" bestFit="1" customWidth="1"/>
    <col min="9" max="9" width="10.7109375" style="7" customWidth="1"/>
    <col min="10" max="10" width="11.28515625" style="10" customWidth="1"/>
    <col min="11" max="11" width="10.7109375" style="10" customWidth="1"/>
    <col min="12" max="12" width="10.7109375" style="6" customWidth="1"/>
    <col min="13" max="13" width="10.7109375" style="11" hidden="1" customWidth="1"/>
    <col min="14" max="14" width="9.85546875" style="9" customWidth="1"/>
    <col min="15" max="15" width="12.28515625" style="5" bestFit="1" customWidth="1"/>
    <col min="16" max="16" width="11" style="4" customWidth="1"/>
    <col min="17" max="17" width="10.7109375" style="6" customWidth="1"/>
  </cols>
  <sheetData>
    <row r="1" spans="1:34" ht="10.5" customHeight="1" x14ac:dyDescent="0.25">
      <c r="A1" s="96"/>
      <c r="B1" s="97"/>
      <c r="C1" s="98"/>
      <c r="D1" s="98"/>
      <c r="E1" s="98"/>
      <c r="F1" s="98"/>
      <c r="G1" s="98"/>
      <c r="H1" s="98"/>
      <c r="I1" s="102"/>
      <c r="J1" s="103"/>
      <c r="K1" s="103"/>
      <c r="L1" s="104"/>
      <c r="M1" s="203"/>
      <c r="N1" s="111"/>
      <c r="O1" s="112"/>
      <c r="P1" s="113"/>
      <c r="Q1" s="113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4" s="1" customFormat="1" x14ac:dyDescent="0.25">
      <c r="A2" s="99"/>
      <c r="B2" s="247" t="s">
        <v>0</v>
      </c>
      <c r="C2" s="247" t="s">
        <v>504</v>
      </c>
      <c r="D2" s="248" t="s">
        <v>547</v>
      </c>
      <c r="E2" s="248" t="s">
        <v>505</v>
      </c>
      <c r="F2" s="248" t="s">
        <v>1083</v>
      </c>
      <c r="G2" s="248" t="s">
        <v>546</v>
      </c>
      <c r="H2" s="105"/>
      <c r="I2" s="247"/>
      <c r="J2" s="247"/>
      <c r="K2" s="247"/>
      <c r="L2" s="255"/>
      <c r="M2" s="247"/>
      <c r="N2" s="256"/>
      <c r="O2" s="247"/>
      <c r="P2" s="247"/>
      <c r="Q2" s="247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4" s="1" customFormat="1" x14ac:dyDescent="0.25">
      <c r="A3" s="99"/>
      <c r="B3" s="247"/>
      <c r="C3" s="247"/>
      <c r="D3" s="257"/>
      <c r="E3" s="257"/>
      <c r="F3" s="257"/>
      <c r="G3" s="257"/>
      <c r="H3" s="247" t="s">
        <v>1</v>
      </c>
      <c r="I3" s="251" t="s">
        <v>2</v>
      </c>
      <c r="J3" s="253" t="s">
        <v>465</v>
      </c>
      <c r="K3" s="249" t="s">
        <v>469</v>
      </c>
      <c r="L3" s="250"/>
      <c r="M3" s="204"/>
      <c r="N3" s="105" t="s">
        <v>466</v>
      </c>
      <c r="O3" s="114" t="s">
        <v>470</v>
      </c>
      <c r="P3" s="247" t="s">
        <v>3</v>
      </c>
      <c r="Q3" s="247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 spans="1:34" s="1" customFormat="1" ht="16.5" thickBot="1" x14ac:dyDescent="0.3">
      <c r="A4" s="99"/>
      <c r="B4" s="248"/>
      <c r="C4" s="248"/>
      <c r="D4" s="258"/>
      <c r="E4" s="258"/>
      <c r="F4" s="258"/>
      <c r="G4" s="258"/>
      <c r="H4" s="248"/>
      <c r="I4" s="252"/>
      <c r="J4" s="254"/>
      <c r="K4" s="106" t="s">
        <v>467</v>
      </c>
      <c r="L4" s="107" t="s">
        <v>468</v>
      </c>
      <c r="M4" s="205"/>
      <c r="N4" s="115"/>
      <c r="O4" s="116"/>
      <c r="P4" s="115" t="s">
        <v>467</v>
      </c>
      <c r="Q4" s="115" t="s">
        <v>468</v>
      </c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 spans="1:34" ht="16.5" thickBot="1" x14ac:dyDescent="0.3">
      <c r="A5" s="96"/>
      <c r="B5" s="100"/>
      <c r="C5" s="101"/>
      <c r="D5" s="101"/>
      <c r="E5" s="101"/>
      <c r="F5" s="101"/>
      <c r="G5" s="101"/>
      <c r="H5" s="101"/>
      <c r="I5" s="108"/>
      <c r="J5" s="100"/>
      <c r="K5" s="109"/>
      <c r="L5" s="110"/>
      <c r="M5" s="206"/>
      <c r="N5" s="117"/>
      <c r="O5" s="101"/>
      <c r="P5" s="101"/>
      <c r="Q5" s="118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</row>
    <row r="6" spans="1:34" x14ac:dyDescent="0.25">
      <c r="A6" s="96"/>
      <c r="B6" s="168" t="s">
        <v>569</v>
      </c>
      <c r="C6" s="176" t="s">
        <v>726</v>
      </c>
      <c r="D6" s="122">
        <v>509</v>
      </c>
      <c r="E6" s="122" t="s">
        <v>1085</v>
      </c>
      <c r="F6" s="122"/>
      <c r="G6" s="122"/>
      <c r="H6" s="122" t="s">
        <v>160</v>
      </c>
      <c r="I6" s="149">
        <v>5</v>
      </c>
      <c r="J6" s="150">
        <v>5532</v>
      </c>
      <c r="K6" s="151">
        <v>4048</v>
      </c>
      <c r="L6" s="267">
        <v>2954</v>
      </c>
      <c r="M6" s="207">
        <f>IF(K6&gt;=L6,J6*(K6*1),J6*(L6*1))/30000*I6</f>
        <v>3732.2559999999999</v>
      </c>
      <c r="N6" s="163">
        <v>0.2</v>
      </c>
      <c r="O6" s="185" t="s">
        <v>509</v>
      </c>
      <c r="P6" s="130">
        <f>K6*N6</f>
        <v>809.6</v>
      </c>
      <c r="Q6" s="131">
        <f>L6*N6</f>
        <v>590.80000000000007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</row>
    <row r="7" spans="1:34" x14ac:dyDescent="0.25">
      <c r="A7" s="96"/>
      <c r="B7" s="168" t="s">
        <v>372</v>
      </c>
      <c r="C7" s="176" t="s">
        <v>980</v>
      </c>
      <c r="D7" s="122">
        <v>427</v>
      </c>
      <c r="E7" s="122" t="s">
        <v>1086</v>
      </c>
      <c r="F7" s="122"/>
      <c r="G7" s="122"/>
      <c r="H7" s="122" t="s">
        <v>495</v>
      </c>
      <c r="I7" s="149">
        <v>6.25</v>
      </c>
      <c r="J7" s="150">
        <v>4838</v>
      </c>
      <c r="K7" s="151">
        <v>2886</v>
      </c>
      <c r="L7" s="267">
        <v>1442</v>
      </c>
      <c r="M7" s="207">
        <f>IF(K7&gt;=L7,J7*(K7*1),J7*(L7*1))/30000*I7</f>
        <v>2908.8474999999999</v>
      </c>
      <c r="N7" s="163">
        <v>0.4</v>
      </c>
      <c r="O7" s="185" t="s">
        <v>513</v>
      </c>
      <c r="P7" s="130">
        <f>K7*N7</f>
        <v>1154.4000000000001</v>
      </c>
      <c r="Q7" s="131">
        <f>L7*N7</f>
        <v>576.80000000000007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</row>
    <row r="8" spans="1:34" x14ac:dyDescent="0.25">
      <c r="A8" s="96"/>
      <c r="B8" s="119" t="s">
        <v>525</v>
      </c>
      <c r="C8" s="120" t="s">
        <v>874</v>
      </c>
      <c r="D8" s="121">
        <v>474</v>
      </c>
      <c r="E8" s="122" t="s">
        <v>1086</v>
      </c>
      <c r="F8" s="121"/>
      <c r="G8" s="121"/>
      <c r="H8" s="121" t="s">
        <v>487</v>
      </c>
      <c r="I8" s="123">
        <v>6.67</v>
      </c>
      <c r="J8" s="124">
        <v>3718</v>
      </c>
      <c r="K8" s="166">
        <v>1644</v>
      </c>
      <c r="L8" s="127">
        <v>2664</v>
      </c>
      <c r="M8" s="207">
        <f>IF(K8&gt;=L8,J8*(K8*1),J8*(L8*1))/30000*I8</f>
        <v>2202.156528</v>
      </c>
      <c r="N8" s="128">
        <v>0.35</v>
      </c>
      <c r="O8" s="129" t="s">
        <v>508</v>
      </c>
      <c r="P8" s="130">
        <f>K8*N8</f>
        <v>575.4</v>
      </c>
      <c r="Q8" s="131">
        <f>L8*N8</f>
        <v>932.4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</row>
    <row r="9" spans="1:34" x14ac:dyDescent="0.25">
      <c r="A9" s="96"/>
      <c r="B9" s="119" t="s">
        <v>1174</v>
      </c>
      <c r="C9" s="120" t="s">
        <v>1217</v>
      </c>
      <c r="D9" s="121">
        <v>517</v>
      </c>
      <c r="E9" s="208" t="s">
        <v>1086</v>
      </c>
      <c r="F9" s="121"/>
      <c r="G9" s="121"/>
      <c r="H9" s="121" t="s">
        <v>491</v>
      </c>
      <c r="I9" s="123">
        <v>6.25</v>
      </c>
      <c r="J9" s="124">
        <v>3944</v>
      </c>
      <c r="K9" s="125">
        <v>2488</v>
      </c>
      <c r="L9" s="126">
        <v>1968</v>
      </c>
      <c r="M9" s="209">
        <f>IF(K9&gt;=L9,J9*(K9*1),J9*(L9*1))/30000*I9</f>
        <v>2044.3066666666666</v>
      </c>
      <c r="N9" s="128">
        <v>0.35</v>
      </c>
      <c r="O9" s="167" t="s">
        <v>508</v>
      </c>
      <c r="P9" s="168">
        <f>K9*N9</f>
        <v>870.8</v>
      </c>
      <c r="Q9" s="152">
        <f>L9*N9</f>
        <v>688.8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spans="1:34" x14ac:dyDescent="0.25">
      <c r="A10" s="96"/>
      <c r="B10" s="119" t="s">
        <v>342</v>
      </c>
      <c r="C10" s="120" t="s">
        <v>950</v>
      </c>
      <c r="D10" s="121">
        <v>187</v>
      </c>
      <c r="E10" s="122" t="s">
        <v>1087</v>
      </c>
      <c r="F10" s="121"/>
      <c r="G10" s="121"/>
      <c r="H10" s="121" t="s">
        <v>493</v>
      </c>
      <c r="I10" s="123">
        <v>11.11</v>
      </c>
      <c r="J10" s="124">
        <v>1645</v>
      </c>
      <c r="K10" s="125">
        <v>1416</v>
      </c>
      <c r="L10" s="127">
        <v>1416</v>
      </c>
      <c r="M10" s="207">
        <f>IF(K10&gt;=L10,J10*(K10*1),J10*(L10*1))/30000*I10</f>
        <v>862.62484000000006</v>
      </c>
      <c r="N10" s="128">
        <v>0.35</v>
      </c>
      <c r="O10" s="129" t="s">
        <v>508</v>
      </c>
      <c r="P10" s="130">
        <f>K10*N10</f>
        <v>495.59999999999997</v>
      </c>
      <c r="Q10" s="131">
        <f>L10*N10</f>
        <v>495.59999999999997</v>
      </c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</row>
    <row r="11" spans="1:34" x14ac:dyDescent="0.25">
      <c r="A11" s="96"/>
      <c r="B11" s="119" t="s">
        <v>414</v>
      </c>
      <c r="C11" s="120" t="s">
        <v>1026</v>
      </c>
      <c r="D11" s="121">
        <v>396</v>
      </c>
      <c r="E11" s="122" t="s">
        <v>1087</v>
      </c>
      <c r="F11" s="121"/>
      <c r="G11" s="121"/>
      <c r="H11" s="121" t="s">
        <v>499</v>
      </c>
      <c r="I11" s="123">
        <v>11.76</v>
      </c>
      <c r="J11" s="124">
        <v>2964</v>
      </c>
      <c r="K11" s="166">
        <v>504</v>
      </c>
      <c r="L11" s="127">
        <v>944</v>
      </c>
      <c r="M11" s="207">
        <f>IF(K11&gt;=L11,J11*(K11*1),J11*(L11*1))/30000*I11</f>
        <v>1096.8222720000001</v>
      </c>
      <c r="N11" s="128">
        <v>0.25</v>
      </c>
      <c r="O11" s="129" t="s">
        <v>511</v>
      </c>
      <c r="P11" s="130">
        <f>K11*N11</f>
        <v>126</v>
      </c>
      <c r="Q11" s="131">
        <f>L11*N11</f>
        <v>236</v>
      </c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</row>
    <row r="12" spans="1:34" x14ac:dyDescent="0.25">
      <c r="A12" s="96"/>
      <c r="B12" s="119" t="s">
        <v>285</v>
      </c>
      <c r="C12" s="120" t="s">
        <v>885</v>
      </c>
      <c r="D12" s="121">
        <v>420</v>
      </c>
      <c r="E12" s="122" t="s">
        <v>1087</v>
      </c>
      <c r="F12" s="121"/>
      <c r="G12" s="121"/>
      <c r="H12" s="121" t="s">
        <v>487</v>
      </c>
      <c r="I12" s="123">
        <v>6.67</v>
      </c>
      <c r="J12" s="124">
        <v>3946</v>
      </c>
      <c r="K12" s="125">
        <v>2082</v>
      </c>
      <c r="L12" s="126">
        <v>1566</v>
      </c>
      <c r="M12" s="207">
        <f>IF(K12&gt;=L12,J12*(K12*1),J12*(L12*1))/30000*I12</f>
        <v>1826.5955079999999</v>
      </c>
      <c r="N12" s="128">
        <v>0.5</v>
      </c>
      <c r="O12" s="129" t="s">
        <v>519</v>
      </c>
      <c r="P12" s="130">
        <f>K12*N12</f>
        <v>1041</v>
      </c>
      <c r="Q12" s="131">
        <f>L12*N12</f>
        <v>783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</row>
    <row r="13" spans="1:34" x14ac:dyDescent="0.25">
      <c r="A13" s="96"/>
      <c r="B13" s="119" t="s">
        <v>385</v>
      </c>
      <c r="C13" s="120" t="s">
        <v>993</v>
      </c>
      <c r="D13" s="121">
        <v>440</v>
      </c>
      <c r="E13" s="122" t="s">
        <v>1087</v>
      </c>
      <c r="F13" s="121"/>
      <c r="G13" s="121"/>
      <c r="H13" s="121" t="s">
        <v>496</v>
      </c>
      <c r="I13" s="123">
        <v>8.85</v>
      </c>
      <c r="J13" s="124">
        <v>2854</v>
      </c>
      <c r="K13" s="125">
        <v>2222</v>
      </c>
      <c r="L13" s="127">
        <v>2222</v>
      </c>
      <c r="M13" s="207">
        <f>IF(K13&gt;=L13,J13*(K13*1),J13*(L13*1))/30000*I13</f>
        <v>1870.76846</v>
      </c>
      <c r="N13" s="128">
        <v>0.23</v>
      </c>
      <c r="O13" s="129" t="s">
        <v>509</v>
      </c>
      <c r="P13" s="130">
        <f>K13*N13</f>
        <v>511.06</v>
      </c>
      <c r="Q13" s="131">
        <f>L13*N13</f>
        <v>511.06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</row>
    <row r="14" spans="1:34" x14ac:dyDescent="0.25">
      <c r="A14" s="96"/>
      <c r="B14" s="119" t="s">
        <v>520</v>
      </c>
      <c r="C14" s="120" t="s">
        <v>656</v>
      </c>
      <c r="D14" s="121">
        <v>472</v>
      </c>
      <c r="E14" s="122" t="s">
        <v>1087</v>
      </c>
      <c r="F14" s="210">
        <v>45566</v>
      </c>
      <c r="G14" s="121"/>
      <c r="H14" s="121" t="s">
        <v>475</v>
      </c>
      <c r="I14" s="123">
        <v>3.7</v>
      </c>
      <c r="J14" s="124">
        <v>7250</v>
      </c>
      <c r="K14" s="125">
        <v>2622</v>
      </c>
      <c r="L14" s="126">
        <v>1772</v>
      </c>
      <c r="M14" s="207">
        <f>IF(K14&gt;=L14,J14*(K14*1),J14*(L14*1))/30000*I14</f>
        <v>2344.5050000000001</v>
      </c>
      <c r="N14" s="128">
        <v>0.5</v>
      </c>
      <c r="O14" s="129" t="s">
        <v>513</v>
      </c>
      <c r="P14" s="130">
        <f>K14*N14</f>
        <v>1311</v>
      </c>
      <c r="Q14" s="131">
        <f>L14*N14</f>
        <v>886</v>
      </c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</row>
    <row r="15" spans="1:34" x14ac:dyDescent="0.25">
      <c r="A15" s="96"/>
      <c r="B15" s="119" t="s">
        <v>1173</v>
      </c>
      <c r="C15" s="120" t="s">
        <v>1096</v>
      </c>
      <c r="D15" s="121">
        <v>519</v>
      </c>
      <c r="E15" s="122" t="s">
        <v>1087</v>
      </c>
      <c r="F15" s="121"/>
      <c r="G15" s="121"/>
      <c r="H15" s="121" t="s">
        <v>1097</v>
      </c>
      <c r="I15" s="123">
        <v>10</v>
      </c>
      <c r="J15" s="124">
        <v>2482</v>
      </c>
      <c r="K15" s="125">
        <v>1950</v>
      </c>
      <c r="L15" s="127">
        <v>1950</v>
      </c>
      <c r="M15" s="209">
        <f>IF(K15&gt;=L15,J15*(K15*1),J15*(L15*1))/30000*I15</f>
        <v>1613.3000000000002</v>
      </c>
      <c r="N15" s="128">
        <v>0.5</v>
      </c>
      <c r="O15" s="167" t="s">
        <v>509</v>
      </c>
      <c r="P15" s="168">
        <f>K15*N15</f>
        <v>975</v>
      </c>
      <c r="Q15" s="152">
        <f>L15*N15</f>
        <v>975</v>
      </c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</row>
    <row r="16" spans="1:34" x14ac:dyDescent="0.25">
      <c r="A16" s="96"/>
      <c r="B16" s="119" t="s">
        <v>1237</v>
      </c>
      <c r="C16" s="120"/>
      <c r="D16" s="121"/>
      <c r="E16" s="122" t="s">
        <v>1087</v>
      </c>
      <c r="F16" s="121"/>
      <c r="G16" s="121"/>
      <c r="H16" s="121" t="s">
        <v>495</v>
      </c>
      <c r="I16" s="123">
        <v>3.92</v>
      </c>
      <c r="J16" s="124">
        <v>5132</v>
      </c>
      <c r="K16" s="125">
        <v>3322</v>
      </c>
      <c r="L16" s="126">
        <v>2468</v>
      </c>
      <c r="M16" s="209">
        <f>IF(K16&gt;=L16,J16*(K16*1),J16*(L16*1))/30000*I16</f>
        <v>2227.6711893333331</v>
      </c>
      <c r="N16" s="128">
        <v>0.48</v>
      </c>
      <c r="O16" s="167" t="s">
        <v>506</v>
      </c>
      <c r="P16" s="168">
        <f>K16*N16</f>
        <v>1594.56</v>
      </c>
      <c r="Q16" s="152">
        <f>L16*N16</f>
        <v>1184.6399999999999</v>
      </c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</row>
    <row r="17" spans="1:34" x14ac:dyDescent="0.25">
      <c r="A17" s="96"/>
      <c r="B17" s="119" t="s">
        <v>464</v>
      </c>
      <c r="C17" s="120" t="s">
        <v>1082</v>
      </c>
      <c r="D17" s="121">
        <v>442</v>
      </c>
      <c r="E17" s="122" t="s">
        <v>1088</v>
      </c>
      <c r="F17" s="121"/>
      <c r="G17" s="121"/>
      <c r="H17" s="121" t="s">
        <v>503</v>
      </c>
      <c r="I17" s="123">
        <v>5.26</v>
      </c>
      <c r="J17" s="124">
        <v>6092</v>
      </c>
      <c r="K17" s="125">
        <v>2416</v>
      </c>
      <c r="L17" s="126">
        <v>1550</v>
      </c>
      <c r="M17" s="207">
        <f>IF(K17&gt;=L17,J17*(K17*1),J17*(L17*1))/30000*I17</f>
        <v>2580.6036906666664</v>
      </c>
      <c r="N17" s="128">
        <v>0.46</v>
      </c>
      <c r="O17" s="129" t="s">
        <v>506</v>
      </c>
      <c r="P17" s="130">
        <f>K17*N17</f>
        <v>1111.3600000000001</v>
      </c>
      <c r="Q17" s="131">
        <f>L17*N17</f>
        <v>713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</row>
    <row r="18" spans="1:34" x14ac:dyDescent="0.25">
      <c r="A18" s="96"/>
      <c r="B18" s="119" t="s">
        <v>16</v>
      </c>
      <c r="C18" s="120" t="s">
        <v>588</v>
      </c>
      <c r="D18" s="121">
        <v>454</v>
      </c>
      <c r="E18" s="122" t="s">
        <v>1088</v>
      </c>
      <c r="F18" s="121"/>
      <c r="G18" s="121"/>
      <c r="H18" s="121" t="s">
        <v>8</v>
      </c>
      <c r="I18" s="123">
        <v>4.55</v>
      </c>
      <c r="J18" s="124">
        <v>6800</v>
      </c>
      <c r="K18" s="125">
        <v>2442</v>
      </c>
      <c r="L18" s="215">
        <v>1306</v>
      </c>
      <c r="M18" s="207">
        <f>IF(K18&gt;=L18,J18*(K18*1),J18*(L18*1))/30000*I18</f>
        <v>2518.5159999999996</v>
      </c>
      <c r="N18" s="128">
        <v>0.25</v>
      </c>
      <c r="O18" s="129" t="s">
        <v>509</v>
      </c>
      <c r="P18" s="130">
        <f>K18*N18</f>
        <v>610.5</v>
      </c>
      <c r="Q18" s="131">
        <f>L18*N18</f>
        <v>326.5</v>
      </c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</row>
    <row r="19" spans="1:34" x14ac:dyDescent="0.25">
      <c r="A19" s="96"/>
      <c r="B19" s="132" t="s">
        <v>529</v>
      </c>
      <c r="C19" s="133" t="s">
        <v>725</v>
      </c>
      <c r="D19" s="134">
        <v>457</v>
      </c>
      <c r="E19" s="122" t="s">
        <v>1088</v>
      </c>
      <c r="F19" s="121"/>
      <c r="G19" s="121"/>
      <c r="H19" s="121" t="s">
        <v>479</v>
      </c>
      <c r="I19" s="123">
        <v>6.25</v>
      </c>
      <c r="J19" s="124">
        <v>3588</v>
      </c>
      <c r="K19" s="125">
        <v>2508</v>
      </c>
      <c r="L19" s="126">
        <v>1672</v>
      </c>
      <c r="M19" s="207">
        <f>IF(K19&gt;=L19,J19*(K19*1),J19*(L19*1))/30000*I19</f>
        <v>1874.73</v>
      </c>
      <c r="N19" s="128">
        <v>0.2</v>
      </c>
      <c r="O19" s="154" t="s">
        <v>511</v>
      </c>
      <c r="P19" s="155">
        <f>K19*N19</f>
        <v>501.6</v>
      </c>
      <c r="Q19" s="156">
        <f>L19*N19</f>
        <v>334.40000000000003</v>
      </c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</row>
    <row r="20" spans="1:34" x14ac:dyDescent="0.25">
      <c r="A20" s="96"/>
      <c r="B20" s="135" t="s">
        <v>507</v>
      </c>
      <c r="C20" s="238" t="s">
        <v>575</v>
      </c>
      <c r="D20" s="238">
        <v>483</v>
      </c>
      <c r="E20" s="136" t="s">
        <v>1088</v>
      </c>
      <c r="F20" s="210">
        <v>45566</v>
      </c>
      <c r="G20" s="121"/>
      <c r="H20" s="121" t="s">
        <v>471</v>
      </c>
      <c r="I20" s="123">
        <v>8.33</v>
      </c>
      <c r="J20" s="124">
        <v>1934</v>
      </c>
      <c r="K20" s="125">
        <v>1530</v>
      </c>
      <c r="L20" s="126">
        <v>1330</v>
      </c>
      <c r="M20" s="207">
        <f>IF(K20&gt;=L20,J20*(K20*1),J20*(L20*1))/30000*I20</f>
        <v>821.62121999999999</v>
      </c>
      <c r="N20" s="128">
        <v>0.3</v>
      </c>
      <c r="O20" s="157" t="s">
        <v>506</v>
      </c>
      <c r="P20" s="158">
        <f>K20*N20</f>
        <v>459</v>
      </c>
      <c r="Q20" s="158">
        <f>L20*N20</f>
        <v>399</v>
      </c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</row>
    <row r="21" spans="1:34" x14ac:dyDescent="0.25">
      <c r="A21" s="96"/>
      <c r="B21" s="135" t="s">
        <v>516</v>
      </c>
      <c r="C21" s="238" t="s">
        <v>671</v>
      </c>
      <c r="D21" s="238">
        <v>490</v>
      </c>
      <c r="E21" s="136" t="s">
        <v>1088</v>
      </c>
      <c r="F21" s="210">
        <v>45566</v>
      </c>
      <c r="G21" s="121"/>
      <c r="H21" s="121" t="s">
        <v>97</v>
      </c>
      <c r="I21" s="123">
        <v>4</v>
      </c>
      <c r="J21" s="124">
        <v>5666</v>
      </c>
      <c r="K21" s="125">
        <v>3106</v>
      </c>
      <c r="L21" s="126">
        <v>2154</v>
      </c>
      <c r="M21" s="207">
        <f>IF(K21&gt;=L21,J21*(K21*1),J21*(L21*1))/30000*I21</f>
        <v>2346.4794666666667</v>
      </c>
      <c r="N21" s="128">
        <v>0.4</v>
      </c>
      <c r="O21" s="157" t="s">
        <v>509</v>
      </c>
      <c r="P21" s="158">
        <f>K21*N21</f>
        <v>1242.4000000000001</v>
      </c>
      <c r="Q21" s="158">
        <f>L21*N21</f>
        <v>861.6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</row>
    <row r="22" spans="1:34" x14ac:dyDescent="0.25">
      <c r="A22" s="96"/>
      <c r="B22" s="135" t="s">
        <v>521</v>
      </c>
      <c r="C22" s="238" t="s">
        <v>733</v>
      </c>
      <c r="D22" s="238">
        <v>505</v>
      </c>
      <c r="E22" s="136" t="s">
        <v>1088</v>
      </c>
      <c r="F22" s="271">
        <v>45566</v>
      </c>
      <c r="G22" s="134"/>
      <c r="H22" s="134" t="s">
        <v>174</v>
      </c>
      <c r="I22" s="139">
        <v>3.45</v>
      </c>
      <c r="J22" s="140">
        <v>5022</v>
      </c>
      <c r="K22" s="141">
        <v>3462</v>
      </c>
      <c r="L22" s="188">
        <v>2530</v>
      </c>
      <c r="M22" s="207">
        <f>IF(K22&gt;=L22,J22*(K22*1),J22*(L22*1))/30000*I22</f>
        <v>1999.4088600000002</v>
      </c>
      <c r="N22" s="159">
        <v>0.4</v>
      </c>
      <c r="O22" s="157" t="s">
        <v>509</v>
      </c>
      <c r="P22" s="158">
        <f>K22*N22</f>
        <v>1384.8000000000002</v>
      </c>
      <c r="Q22" s="158">
        <f>L22*N22</f>
        <v>1012</v>
      </c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</row>
    <row r="23" spans="1:34" x14ac:dyDescent="0.25">
      <c r="A23" s="96"/>
      <c r="B23" s="135" t="s">
        <v>1229</v>
      </c>
      <c r="C23" s="238"/>
      <c r="D23" s="238">
        <v>525</v>
      </c>
      <c r="E23" s="136" t="s">
        <v>1088</v>
      </c>
      <c r="F23" s="238"/>
      <c r="G23" s="238"/>
      <c r="H23" s="240" t="s">
        <v>494</v>
      </c>
      <c r="I23" s="143">
        <v>6.25</v>
      </c>
      <c r="J23" s="144">
        <v>3350</v>
      </c>
      <c r="K23" s="145">
        <v>3022</v>
      </c>
      <c r="L23" s="173">
        <v>3022</v>
      </c>
      <c r="M23" s="209"/>
      <c r="N23" s="160">
        <v>0.3</v>
      </c>
      <c r="O23" s="241" t="s">
        <v>519</v>
      </c>
      <c r="P23" s="158">
        <f>K23*N23</f>
        <v>906.6</v>
      </c>
      <c r="Q23" s="158">
        <f>L23*N23</f>
        <v>906.6</v>
      </c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</row>
    <row r="24" spans="1:34" x14ac:dyDescent="0.25">
      <c r="A24" s="96"/>
      <c r="B24" s="137" t="s">
        <v>1238</v>
      </c>
      <c r="C24" s="138"/>
      <c r="D24" s="242"/>
      <c r="E24" s="122" t="s">
        <v>1088</v>
      </c>
      <c r="F24" s="197"/>
      <c r="G24" s="242"/>
      <c r="H24" s="242" t="s">
        <v>474</v>
      </c>
      <c r="I24" s="146">
        <v>9.09</v>
      </c>
      <c r="J24" s="147">
        <v>3818</v>
      </c>
      <c r="K24" s="148">
        <v>1496</v>
      </c>
      <c r="L24" s="270">
        <v>1496</v>
      </c>
      <c r="M24" s="209"/>
      <c r="N24" s="161">
        <v>0.35</v>
      </c>
      <c r="O24" s="273" t="s">
        <v>511</v>
      </c>
      <c r="P24" s="162">
        <f>K24*N24</f>
        <v>523.6</v>
      </c>
      <c r="Q24" s="162">
        <f>L24*N24</f>
        <v>523.6</v>
      </c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</row>
    <row r="25" spans="1:34" x14ac:dyDescent="0.25">
      <c r="A25" s="96"/>
      <c r="B25" s="135" t="s">
        <v>1234</v>
      </c>
      <c r="C25" s="238" t="s">
        <v>1235</v>
      </c>
      <c r="D25" s="238"/>
      <c r="E25" s="136" t="s">
        <v>1088</v>
      </c>
      <c r="F25" s="238"/>
      <c r="G25" s="238"/>
      <c r="H25" s="240" t="s">
        <v>1236</v>
      </c>
      <c r="I25" s="143">
        <v>3.45</v>
      </c>
      <c r="J25" s="144">
        <v>5710</v>
      </c>
      <c r="K25" s="145">
        <v>3866</v>
      </c>
      <c r="L25" s="268">
        <v>2954</v>
      </c>
      <c r="M25" s="209"/>
      <c r="N25" s="160">
        <v>0.3</v>
      </c>
      <c r="O25" s="241" t="s">
        <v>506</v>
      </c>
      <c r="P25" s="158">
        <f>K25*N25</f>
        <v>1159.8</v>
      </c>
      <c r="Q25" s="158">
        <f>L25*N25</f>
        <v>886.19999999999993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</row>
    <row r="26" spans="1:34" x14ac:dyDescent="0.25">
      <c r="A26" s="96"/>
      <c r="B26" s="135" t="s">
        <v>457</v>
      </c>
      <c r="C26" s="238" t="s">
        <v>1075</v>
      </c>
      <c r="D26" s="238">
        <v>188</v>
      </c>
      <c r="E26" s="136" t="s">
        <v>1089</v>
      </c>
      <c r="F26" s="122"/>
      <c r="G26" s="122"/>
      <c r="H26" s="122" t="s">
        <v>503</v>
      </c>
      <c r="I26" s="149">
        <v>7.14</v>
      </c>
      <c r="J26" s="150">
        <v>3662</v>
      </c>
      <c r="K26" s="151">
        <v>1720</v>
      </c>
      <c r="L26" s="267">
        <v>1200</v>
      </c>
      <c r="M26" s="207">
        <f>IF(K26&gt;=L26,J26*(K26*1),J26*(L26*1))/30000*I26</f>
        <v>1499.0763199999999</v>
      </c>
      <c r="N26" s="163">
        <v>0.23</v>
      </c>
      <c r="O26" s="157" t="s">
        <v>511</v>
      </c>
      <c r="P26" s="158">
        <f>K26*N26</f>
        <v>395.6</v>
      </c>
      <c r="Q26" s="158">
        <f>L26*N26</f>
        <v>276</v>
      </c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</row>
    <row r="27" spans="1:34" x14ac:dyDescent="0.25">
      <c r="A27" s="96"/>
      <c r="B27" s="135" t="s">
        <v>66</v>
      </c>
      <c r="C27" s="238" t="s">
        <v>634</v>
      </c>
      <c r="D27" s="238">
        <v>406</v>
      </c>
      <c r="E27" s="136" t="s">
        <v>1089</v>
      </c>
      <c r="F27" s="121"/>
      <c r="G27" s="121"/>
      <c r="H27" s="121" t="s">
        <v>472</v>
      </c>
      <c r="I27" s="123">
        <v>5.26</v>
      </c>
      <c r="J27" s="124">
        <v>4344</v>
      </c>
      <c r="K27" s="125">
        <v>2960</v>
      </c>
      <c r="L27" s="165">
        <v>1470</v>
      </c>
      <c r="M27" s="207">
        <f>IF(K27&gt;=L27,J27*(K27*1),J27*(L27*1))/30000*I27</f>
        <v>2254.4780799999999</v>
      </c>
      <c r="N27" s="128">
        <v>0.33</v>
      </c>
      <c r="O27" s="157" t="s">
        <v>513</v>
      </c>
      <c r="P27" s="158">
        <f>K27*N27</f>
        <v>976.80000000000007</v>
      </c>
      <c r="Q27" s="158">
        <f>L27*N27</f>
        <v>485.1</v>
      </c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</row>
    <row r="28" spans="1:34" x14ac:dyDescent="0.25">
      <c r="A28" s="96"/>
      <c r="B28" s="168" t="s">
        <v>308</v>
      </c>
      <c r="C28" s="176" t="s">
        <v>913</v>
      </c>
      <c r="D28" s="122">
        <v>435</v>
      </c>
      <c r="E28" s="122" t="s">
        <v>1089</v>
      </c>
      <c r="F28" s="121"/>
      <c r="G28" s="121"/>
      <c r="H28" s="121" t="s">
        <v>489</v>
      </c>
      <c r="I28" s="123">
        <v>3.23</v>
      </c>
      <c r="J28" s="124">
        <v>6666</v>
      </c>
      <c r="K28" s="125">
        <v>2763</v>
      </c>
      <c r="L28" s="153">
        <v>2763</v>
      </c>
      <c r="M28" s="207">
        <f>IF(K28&gt;=L28,J28*(K28*1),J28*(L28*1))/30000*I28</f>
        <v>1983.0216779999998</v>
      </c>
      <c r="N28" s="128">
        <v>0.38</v>
      </c>
      <c r="O28" s="185" t="s">
        <v>513</v>
      </c>
      <c r="P28" s="130">
        <f>K28*N28</f>
        <v>1049.94</v>
      </c>
      <c r="Q28" s="131">
        <f>L28*N28</f>
        <v>1049.94</v>
      </c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</row>
    <row r="29" spans="1:34" x14ac:dyDescent="0.25">
      <c r="A29" s="96"/>
      <c r="B29" s="119" t="s">
        <v>233</v>
      </c>
      <c r="C29" s="120" t="s">
        <v>827</v>
      </c>
      <c r="D29" s="121">
        <v>436</v>
      </c>
      <c r="E29" s="122" t="s">
        <v>1089</v>
      </c>
      <c r="F29" s="121"/>
      <c r="G29" s="121"/>
      <c r="H29" s="121" t="s">
        <v>482</v>
      </c>
      <c r="I29" s="123">
        <v>4.08</v>
      </c>
      <c r="J29" s="124">
        <v>5992</v>
      </c>
      <c r="K29" s="125">
        <v>2966</v>
      </c>
      <c r="L29" s="153">
        <v>2966</v>
      </c>
      <c r="M29" s="207">
        <f>IF(K29&gt;=L29,J29*(K29*1),J29*(L29*1))/30000*I29</f>
        <v>2417.0289920000005</v>
      </c>
      <c r="N29" s="128">
        <v>0.15</v>
      </c>
      <c r="O29" s="129" t="s">
        <v>508</v>
      </c>
      <c r="P29" s="130">
        <f>K29*N29</f>
        <v>444.9</v>
      </c>
      <c r="Q29" s="131">
        <f>L29*N29</f>
        <v>444.9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</row>
    <row r="30" spans="1:34" x14ac:dyDescent="0.25">
      <c r="A30" s="96"/>
      <c r="B30" s="119" t="s">
        <v>348</v>
      </c>
      <c r="C30" s="120" t="s">
        <v>944</v>
      </c>
      <c r="D30" s="121">
        <v>446</v>
      </c>
      <c r="E30" s="122" t="s">
        <v>1089</v>
      </c>
      <c r="F30" s="121"/>
      <c r="G30" s="121"/>
      <c r="H30" s="121" t="s">
        <v>493</v>
      </c>
      <c r="I30" s="123">
        <v>5</v>
      </c>
      <c r="J30" s="124">
        <v>4268</v>
      </c>
      <c r="K30" s="125">
        <v>3076</v>
      </c>
      <c r="L30" s="153">
        <v>3076</v>
      </c>
      <c r="M30" s="207">
        <f>IF(K30&gt;=L30,J30*(K30*1),J30*(L30*1))/30000*I30</f>
        <v>2188.0613333333331</v>
      </c>
      <c r="N30" s="128">
        <v>0.15</v>
      </c>
      <c r="O30" s="129" t="s">
        <v>511</v>
      </c>
      <c r="P30" s="130">
        <f>K30*N30</f>
        <v>461.4</v>
      </c>
      <c r="Q30" s="131">
        <f>L30*N30</f>
        <v>461.4</v>
      </c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</row>
    <row r="31" spans="1:34" x14ac:dyDescent="0.25">
      <c r="A31" s="96"/>
      <c r="B31" s="119" t="s">
        <v>249</v>
      </c>
      <c r="C31" s="120" t="s">
        <v>836</v>
      </c>
      <c r="D31" s="121">
        <v>462</v>
      </c>
      <c r="E31" s="122" t="s">
        <v>1089</v>
      </c>
      <c r="F31" s="121"/>
      <c r="G31" s="121"/>
      <c r="H31" s="121" t="s">
        <v>484</v>
      </c>
      <c r="I31" s="123">
        <v>3.64</v>
      </c>
      <c r="J31" s="124">
        <v>5990</v>
      </c>
      <c r="K31" s="125">
        <v>2658</v>
      </c>
      <c r="L31" s="153">
        <v>2658</v>
      </c>
      <c r="M31" s="207">
        <f>IF(K31&gt;=L31,J31*(K31*1),J31*(L31*1))/30000*I31</f>
        <v>1931.7989600000003</v>
      </c>
      <c r="N31" s="128">
        <v>0.5</v>
      </c>
      <c r="O31" s="129" t="s">
        <v>506</v>
      </c>
      <c r="P31" s="130">
        <f>K31*N31</f>
        <v>1329</v>
      </c>
      <c r="Q31" s="131">
        <f>L31*N31</f>
        <v>1329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spans="1:34" x14ac:dyDescent="0.25">
      <c r="A32" s="96"/>
      <c r="B32" s="119" t="s">
        <v>234</v>
      </c>
      <c r="C32" s="120" t="s">
        <v>828</v>
      </c>
      <c r="D32" s="121">
        <v>470</v>
      </c>
      <c r="E32" s="122" t="s">
        <v>1089</v>
      </c>
      <c r="F32" s="121"/>
      <c r="G32" s="121"/>
      <c r="H32" s="121" t="s">
        <v>482</v>
      </c>
      <c r="I32" s="123">
        <v>6.45</v>
      </c>
      <c r="J32" s="124">
        <v>4064</v>
      </c>
      <c r="K32" s="125">
        <v>2472</v>
      </c>
      <c r="L32" s="153">
        <v>2544</v>
      </c>
      <c r="M32" s="207">
        <f>IF(K32&gt;=L32,J32*(K32*1),J32*(L32*1))/30000*I32</f>
        <v>2222.8454400000001</v>
      </c>
      <c r="N32" s="128">
        <v>0.25</v>
      </c>
      <c r="O32" s="129" t="s">
        <v>509</v>
      </c>
      <c r="P32" s="130">
        <f>K32*N32</f>
        <v>618</v>
      </c>
      <c r="Q32" s="131">
        <f>L32*N32</f>
        <v>636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</row>
    <row r="33" spans="1:34" x14ac:dyDescent="0.25">
      <c r="A33" s="96"/>
      <c r="B33" s="119" t="s">
        <v>522</v>
      </c>
      <c r="C33" s="120" t="s">
        <v>683</v>
      </c>
      <c r="D33" s="121">
        <v>480</v>
      </c>
      <c r="E33" s="122" t="s">
        <v>1089</v>
      </c>
      <c r="F33" s="121"/>
      <c r="G33" s="121"/>
      <c r="H33" s="121" t="s">
        <v>108</v>
      </c>
      <c r="I33" s="123">
        <v>5</v>
      </c>
      <c r="J33" s="124">
        <v>4040</v>
      </c>
      <c r="K33" s="125">
        <v>3276</v>
      </c>
      <c r="L33" s="153">
        <v>3416</v>
      </c>
      <c r="M33" s="207">
        <f>IF(K33&gt;=L33,J33*(K33*1),J33*(L33*1))/30000*I33</f>
        <v>2300.1066666666666</v>
      </c>
      <c r="N33" s="128">
        <v>0.49</v>
      </c>
      <c r="O33" s="129" t="s">
        <v>519</v>
      </c>
      <c r="P33" s="130">
        <f>K33*N33</f>
        <v>1605.24</v>
      </c>
      <c r="Q33" s="131">
        <f>L33*N33</f>
        <v>1673.84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</row>
    <row r="34" spans="1:34" x14ac:dyDescent="0.25">
      <c r="A34" s="96"/>
      <c r="B34" s="119" t="s">
        <v>526</v>
      </c>
      <c r="C34" s="120" t="s">
        <v>995</v>
      </c>
      <c r="D34" s="121">
        <v>484</v>
      </c>
      <c r="E34" s="122" t="s">
        <v>1089</v>
      </c>
      <c r="F34" s="121"/>
      <c r="G34" s="121"/>
      <c r="H34" s="121" t="s">
        <v>496</v>
      </c>
      <c r="I34" s="123">
        <v>6.06</v>
      </c>
      <c r="J34" s="124">
        <v>3746</v>
      </c>
      <c r="K34" s="166">
        <v>1532</v>
      </c>
      <c r="L34" s="153">
        <v>2782</v>
      </c>
      <c r="M34" s="207">
        <f>IF(K34&gt;=L34,J34*(K34*1),J34*(L34*1))/30000*I34</f>
        <v>2105.1171439999998</v>
      </c>
      <c r="N34" s="128">
        <v>0.3</v>
      </c>
      <c r="O34" s="129" t="s">
        <v>513</v>
      </c>
      <c r="P34" s="130">
        <f>K34*N34</f>
        <v>459.59999999999997</v>
      </c>
      <c r="Q34" s="131">
        <f>L34*N34</f>
        <v>834.6</v>
      </c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</row>
    <row r="35" spans="1:34" x14ac:dyDescent="0.25">
      <c r="A35" s="96"/>
      <c r="B35" s="119" t="s">
        <v>512</v>
      </c>
      <c r="C35" s="120" t="s">
        <v>743</v>
      </c>
      <c r="D35" s="121">
        <v>492</v>
      </c>
      <c r="E35" s="122" t="s">
        <v>1089</v>
      </c>
      <c r="F35" s="210">
        <v>45566</v>
      </c>
      <c r="G35" s="121"/>
      <c r="H35" s="121" t="s">
        <v>187</v>
      </c>
      <c r="I35" s="123">
        <v>8.33</v>
      </c>
      <c r="J35" s="124">
        <v>1830</v>
      </c>
      <c r="K35" s="125">
        <v>1870</v>
      </c>
      <c r="L35" s="126">
        <v>1426</v>
      </c>
      <c r="M35" s="207">
        <f>IF(K35&gt;=L35,J35*(K35*1),J35*(L35*1))/30000*I35</f>
        <v>950.20309999999995</v>
      </c>
      <c r="N35" s="128">
        <v>0.25</v>
      </c>
      <c r="O35" s="129" t="s">
        <v>508</v>
      </c>
      <c r="P35" s="130">
        <f>K35*N35</f>
        <v>467.5</v>
      </c>
      <c r="Q35" s="131">
        <f>L35*N35</f>
        <v>356.5</v>
      </c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</row>
    <row r="36" spans="1:34" x14ac:dyDescent="0.25">
      <c r="A36" s="96"/>
      <c r="B36" s="119" t="s">
        <v>561</v>
      </c>
      <c r="C36" s="120" t="s">
        <v>739</v>
      </c>
      <c r="D36" s="121">
        <v>500</v>
      </c>
      <c r="E36" s="122" t="s">
        <v>1089</v>
      </c>
      <c r="F36" s="121"/>
      <c r="G36" s="121"/>
      <c r="H36" s="121" t="s">
        <v>187</v>
      </c>
      <c r="I36" s="123">
        <v>5.13</v>
      </c>
      <c r="J36" s="124">
        <v>3966</v>
      </c>
      <c r="K36" s="125">
        <v>3168</v>
      </c>
      <c r="L36" s="126">
        <v>2400</v>
      </c>
      <c r="M36" s="207">
        <f>IF(K36&gt;=L36,J36*(K36*1),J36*(L36*1))/30000*I36</f>
        <v>2148.4932479999998</v>
      </c>
      <c r="N36" s="128">
        <v>0.3</v>
      </c>
      <c r="O36" s="129" t="s">
        <v>508</v>
      </c>
      <c r="P36" s="130">
        <f>K36*N36</f>
        <v>950.4</v>
      </c>
      <c r="Q36" s="131">
        <f>L36*N36</f>
        <v>720</v>
      </c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</row>
    <row r="37" spans="1:34" x14ac:dyDescent="0.25">
      <c r="A37" s="96"/>
      <c r="B37" s="119" t="s">
        <v>568</v>
      </c>
      <c r="C37" s="120" t="s">
        <v>859</v>
      </c>
      <c r="D37" s="121">
        <v>510</v>
      </c>
      <c r="E37" s="122" t="s">
        <v>1089</v>
      </c>
      <c r="F37" s="121"/>
      <c r="G37" s="121"/>
      <c r="H37" s="121" t="s">
        <v>485</v>
      </c>
      <c r="I37" s="123">
        <v>4.26</v>
      </c>
      <c r="J37" s="124">
        <v>4826</v>
      </c>
      <c r="K37" s="125">
        <v>3102</v>
      </c>
      <c r="L37" s="127">
        <v>3102</v>
      </c>
      <c r="M37" s="207">
        <f>IF(K37&gt;=L37,J37*(K37*1),J37*(L37*1))/30000*I37</f>
        <v>2125.7757839999999</v>
      </c>
      <c r="N37" s="128">
        <v>0.35</v>
      </c>
      <c r="O37" s="129" t="s">
        <v>509</v>
      </c>
      <c r="P37" s="130">
        <f>K37*N37</f>
        <v>1085.6999999999998</v>
      </c>
      <c r="Q37" s="131">
        <f>L37*N37</f>
        <v>1085.6999999999998</v>
      </c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</row>
    <row r="38" spans="1:34" x14ac:dyDescent="0.25">
      <c r="A38" s="96"/>
      <c r="B38" s="119" t="s">
        <v>1130</v>
      </c>
      <c r="C38" s="120" t="s">
        <v>1218</v>
      </c>
      <c r="D38" s="121">
        <v>516</v>
      </c>
      <c r="E38" s="208" t="s">
        <v>1089</v>
      </c>
      <c r="F38" s="121"/>
      <c r="G38" s="121"/>
      <c r="H38" s="121" t="s">
        <v>481</v>
      </c>
      <c r="I38" s="123">
        <v>4.26</v>
      </c>
      <c r="J38" s="124">
        <v>4662</v>
      </c>
      <c r="K38" s="125">
        <v>3084</v>
      </c>
      <c r="L38" s="153">
        <v>3084</v>
      </c>
      <c r="M38" s="209">
        <f>IF(K38&gt;=L38,J38*(K38*1),J38*(L38*1))/30000*I38</f>
        <v>2041.620336</v>
      </c>
      <c r="N38" s="128">
        <v>0.35</v>
      </c>
      <c r="O38" s="167" t="s">
        <v>508</v>
      </c>
      <c r="P38" s="168">
        <f>K38*N38</f>
        <v>1079.3999999999999</v>
      </c>
      <c r="Q38" s="152">
        <f>L38*N38</f>
        <v>1079.3999999999999</v>
      </c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</row>
    <row r="39" spans="1:34" x14ac:dyDescent="0.25">
      <c r="A39" s="96"/>
      <c r="B39" s="119" t="s">
        <v>1233</v>
      </c>
      <c r="C39" s="120"/>
      <c r="D39" s="121"/>
      <c r="E39" s="122" t="s">
        <v>1089</v>
      </c>
      <c r="F39" s="121"/>
      <c r="G39" s="121"/>
      <c r="H39" s="121"/>
      <c r="I39" s="123">
        <v>4.3499999999999996</v>
      </c>
      <c r="J39" s="124">
        <v>4288</v>
      </c>
      <c r="K39" s="125">
        <v>2886</v>
      </c>
      <c r="L39" s="126">
        <v>2248</v>
      </c>
      <c r="M39" s="209">
        <f>IF(K39&gt;=L39,J39*(K39*1),J39*(L39*1))/30000*I39</f>
        <v>1794.3993599999999</v>
      </c>
      <c r="N39" s="128">
        <v>0.3</v>
      </c>
      <c r="O39" s="167" t="s">
        <v>506</v>
      </c>
      <c r="P39" s="130">
        <f>K39*N39</f>
        <v>865.8</v>
      </c>
      <c r="Q39" s="131">
        <f>L39*N39</f>
        <v>674.4</v>
      </c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</row>
    <row r="40" spans="1:34" x14ac:dyDescent="0.25">
      <c r="A40" s="96"/>
      <c r="B40" s="119" t="s">
        <v>188</v>
      </c>
      <c r="C40" s="120" t="s">
        <v>788</v>
      </c>
      <c r="D40" s="121">
        <v>41</v>
      </c>
      <c r="E40" s="122" t="s">
        <v>1091</v>
      </c>
      <c r="F40" s="121"/>
      <c r="G40" s="121"/>
      <c r="H40" s="121" t="s">
        <v>187</v>
      </c>
      <c r="I40" s="123">
        <v>3.33</v>
      </c>
      <c r="J40" s="124">
        <v>5840</v>
      </c>
      <c r="K40" s="125">
        <v>3016</v>
      </c>
      <c r="L40" s="164">
        <v>1778</v>
      </c>
      <c r="M40" s="207">
        <f>IF(K40&gt;=L40,J40*(K40*1),J40*(L40*1))/30000*I40</f>
        <v>1955.0918400000003</v>
      </c>
      <c r="N40" s="128">
        <v>0.22</v>
      </c>
      <c r="O40" s="129" t="s">
        <v>509</v>
      </c>
      <c r="P40" s="130">
        <f>K40*N40</f>
        <v>663.52</v>
      </c>
      <c r="Q40" s="131">
        <f>L40*N40</f>
        <v>391.16</v>
      </c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</row>
    <row r="41" spans="1:34" x14ac:dyDescent="0.25">
      <c r="A41" s="96"/>
      <c r="B41" s="119" t="s">
        <v>11</v>
      </c>
      <c r="C41" s="120" t="s">
        <v>581</v>
      </c>
      <c r="D41" s="121">
        <v>173</v>
      </c>
      <c r="E41" s="122" t="s">
        <v>1091</v>
      </c>
      <c r="F41" s="121"/>
      <c r="G41" s="121"/>
      <c r="H41" s="121" t="s">
        <v>8</v>
      </c>
      <c r="I41" s="123">
        <v>5.88</v>
      </c>
      <c r="J41" s="124">
        <v>3750</v>
      </c>
      <c r="K41" s="125">
        <v>2232</v>
      </c>
      <c r="L41" s="126">
        <v>1282</v>
      </c>
      <c r="M41" s="207">
        <f>IF(K41&gt;=L41,J41*(K41*1),J41*(L41*1))/30000*I41</f>
        <v>1640.52</v>
      </c>
      <c r="N41" s="128">
        <v>0.5</v>
      </c>
      <c r="O41" s="129" t="s">
        <v>506</v>
      </c>
      <c r="P41" s="130">
        <f>K41*N41</f>
        <v>1116</v>
      </c>
      <c r="Q41" s="131">
        <f>L41*N41</f>
        <v>641</v>
      </c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</row>
    <row r="42" spans="1:34" x14ac:dyDescent="0.25">
      <c r="A42" s="96"/>
      <c r="B42" s="119" t="s">
        <v>14</v>
      </c>
      <c r="C42" s="120" t="s">
        <v>584</v>
      </c>
      <c r="D42" s="121">
        <v>311</v>
      </c>
      <c r="E42" s="122" t="s">
        <v>1091</v>
      </c>
      <c r="F42" s="121"/>
      <c r="G42" s="121"/>
      <c r="H42" s="121" t="s">
        <v>8</v>
      </c>
      <c r="I42" s="123">
        <v>5.56</v>
      </c>
      <c r="J42" s="124">
        <v>3818</v>
      </c>
      <c r="K42" s="125">
        <v>2416</v>
      </c>
      <c r="L42" s="165">
        <v>1242</v>
      </c>
      <c r="M42" s="207">
        <f>IF(K42&gt;=L42,J42*(K42*1),J42*(L42*1))/30000*I42</f>
        <v>1709.5680426666665</v>
      </c>
      <c r="N42" s="128">
        <v>0.45</v>
      </c>
      <c r="O42" s="129" t="s">
        <v>506</v>
      </c>
      <c r="P42" s="130">
        <f>K42*N42</f>
        <v>1087.2</v>
      </c>
      <c r="Q42" s="131">
        <f>L42*N42</f>
        <v>558.9</v>
      </c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</row>
    <row r="43" spans="1:34" x14ac:dyDescent="0.25">
      <c r="A43" s="96"/>
      <c r="B43" s="119" t="s">
        <v>196</v>
      </c>
      <c r="C43" s="120" t="s">
        <v>741</v>
      </c>
      <c r="D43" s="121">
        <v>377</v>
      </c>
      <c r="E43" s="122" t="s">
        <v>1091</v>
      </c>
      <c r="F43" s="210">
        <v>45566</v>
      </c>
      <c r="G43" s="121"/>
      <c r="H43" s="121" t="s">
        <v>187</v>
      </c>
      <c r="I43" s="123">
        <v>3.85</v>
      </c>
      <c r="J43" s="124">
        <v>4812</v>
      </c>
      <c r="K43" s="125">
        <v>3198</v>
      </c>
      <c r="L43" s="164">
        <v>1706</v>
      </c>
      <c r="M43" s="207">
        <f>IF(K43&gt;=L43,J43*(K43*1),J43*(L43*1))/30000*I43</f>
        <v>1974.89292</v>
      </c>
      <c r="N43" s="128">
        <v>0.2</v>
      </c>
      <c r="O43" s="129" t="s">
        <v>509</v>
      </c>
      <c r="P43" s="130">
        <f>K43*N43</f>
        <v>639.6</v>
      </c>
      <c r="Q43" s="131">
        <f>L43*N43</f>
        <v>341.20000000000005</v>
      </c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</row>
    <row r="44" spans="1:34" x14ac:dyDescent="0.25">
      <c r="A44" s="96"/>
      <c r="B44" s="119" t="s">
        <v>463</v>
      </c>
      <c r="C44" s="120" t="s">
        <v>1081</v>
      </c>
      <c r="D44" s="121">
        <v>410</v>
      </c>
      <c r="E44" s="122" t="s">
        <v>1091</v>
      </c>
      <c r="F44" s="121"/>
      <c r="G44" s="121"/>
      <c r="H44" s="121" t="s">
        <v>503</v>
      </c>
      <c r="I44" s="123">
        <v>4.17</v>
      </c>
      <c r="J44" s="124">
        <v>5802</v>
      </c>
      <c r="K44" s="125">
        <v>2926</v>
      </c>
      <c r="L44" s="164">
        <v>1462</v>
      </c>
      <c r="M44" s="207">
        <f>IF(K44&gt;=L44,J44*(K44*1),J44*(L44*1))/30000*I44</f>
        <v>2359.7546280000001</v>
      </c>
      <c r="N44" s="128">
        <v>0.42</v>
      </c>
      <c r="O44" s="129" t="s">
        <v>506</v>
      </c>
      <c r="P44" s="130">
        <f>K44*N44</f>
        <v>1228.9199999999998</v>
      </c>
      <c r="Q44" s="131">
        <f>L44*N44</f>
        <v>614.04</v>
      </c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</row>
    <row r="45" spans="1:34" x14ac:dyDescent="0.25">
      <c r="A45" s="96"/>
      <c r="B45" s="119" t="s">
        <v>544</v>
      </c>
      <c r="C45" s="120" t="s">
        <v>654</v>
      </c>
      <c r="D45" s="121">
        <v>412</v>
      </c>
      <c r="E45" s="122" t="s">
        <v>1091</v>
      </c>
      <c r="F45" s="121"/>
      <c r="G45" s="121"/>
      <c r="H45" s="121" t="s">
        <v>475</v>
      </c>
      <c r="I45" s="123">
        <v>7.14</v>
      </c>
      <c r="J45" s="124">
        <v>4060</v>
      </c>
      <c r="K45" s="125">
        <v>1830</v>
      </c>
      <c r="L45" s="192">
        <v>1830</v>
      </c>
      <c r="M45" s="207">
        <f>IF(K45&gt;=L45,J45*(K45*1),J45*(L45*1))/30000*I45</f>
        <v>1768.2923999999998</v>
      </c>
      <c r="N45" s="128">
        <v>0.5</v>
      </c>
      <c r="O45" s="129" t="s">
        <v>513</v>
      </c>
      <c r="P45" s="130">
        <f>K45*N45</f>
        <v>915</v>
      </c>
      <c r="Q45" s="131">
        <f>L45*N45</f>
        <v>915</v>
      </c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</row>
    <row r="46" spans="1:34" x14ac:dyDescent="0.25">
      <c r="A46" s="96"/>
      <c r="B46" s="119" t="s">
        <v>374</v>
      </c>
      <c r="C46" s="120" t="s">
        <v>969</v>
      </c>
      <c r="D46" s="121">
        <v>413</v>
      </c>
      <c r="E46" s="122" t="s">
        <v>1091</v>
      </c>
      <c r="F46" s="121"/>
      <c r="G46" s="121"/>
      <c r="H46" s="121" t="s">
        <v>495</v>
      </c>
      <c r="I46" s="123">
        <v>6.67</v>
      </c>
      <c r="J46" s="124">
        <v>4578</v>
      </c>
      <c r="K46" s="125">
        <v>1663</v>
      </c>
      <c r="L46" s="164">
        <v>831</v>
      </c>
      <c r="M46" s="207">
        <f>IF(K46&gt;=L46,J46*(K46*1),J46*(L46*1))/30000*I46</f>
        <v>1692.6712459999999</v>
      </c>
      <c r="N46" s="128">
        <v>0.3</v>
      </c>
      <c r="O46" s="129" t="s">
        <v>513</v>
      </c>
      <c r="P46" s="130">
        <f>K46*N46</f>
        <v>498.9</v>
      </c>
      <c r="Q46" s="131">
        <f>L46*N46</f>
        <v>249.29999999999998</v>
      </c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</row>
    <row r="47" spans="1:34" x14ac:dyDescent="0.25">
      <c r="A47" s="96"/>
      <c r="B47" s="119" t="s">
        <v>158</v>
      </c>
      <c r="C47" s="120" t="s">
        <v>724</v>
      </c>
      <c r="D47" s="121">
        <v>417</v>
      </c>
      <c r="E47" s="122" t="s">
        <v>1091</v>
      </c>
      <c r="F47" s="121"/>
      <c r="G47" s="121"/>
      <c r="H47" s="121" t="s">
        <v>479</v>
      </c>
      <c r="I47" s="123">
        <v>4.26</v>
      </c>
      <c r="J47" s="124">
        <v>4764</v>
      </c>
      <c r="K47" s="125">
        <v>2630</v>
      </c>
      <c r="L47" s="127">
        <v>2630</v>
      </c>
      <c r="M47" s="207">
        <f>IF(K47&gt;=L47,J47*(K47*1),J47*(L47*1))/30000*I47</f>
        <v>1779.16344</v>
      </c>
      <c r="N47" s="128">
        <v>0.4</v>
      </c>
      <c r="O47" s="129" t="s">
        <v>509</v>
      </c>
      <c r="P47" s="130">
        <f>K47*N47</f>
        <v>1052</v>
      </c>
      <c r="Q47" s="131">
        <f>L47*N47</f>
        <v>1052</v>
      </c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x14ac:dyDescent="0.25">
      <c r="A48" s="96"/>
      <c r="B48" s="119" t="s">
        <v>415</v>
      </c>
      <c r="C48" s="120" t="s">
        <v>1027</v>
      </c>
      <c r="D48" s="121">
        <v>418</v>
      </c>
      <c r="E48" s="122" t="s">
        <v>1091</v>
      </c>
      <c r="F48" s="121"/>
      <c r="G48" s="121"/>
      <c r="H48" s="121" t="s">
        <v>499</v>
      </c>
      <c r="I48" s="123">
        <v>3.13</v>
      </c>
      <c r="J48" s="124">
        <v>7160</v>
      </c>
      <c r="K48" s="125">
        <v>2874</v>
      </c>
      <c r="L48" s="127">
        <v>2874</v>
      </c>
      <c r="M48" s="207">
        <f>IF(K48&gt;=L48,J48*(K48*1),J48*(L48*1))/30000*I48</f>
        <v>2146.9546399999999</v>
      </c>
      <c r="N48" s="128">
        <v>0.4</v>
      </c>
      <c r="O48" s="129" t="s">
        <v>513</v>
      </c>
      <c r="P48" s="130">
        <f>K48*N48</f>
        <v>1149.6000000000001</v>
      </c>
      <c r="Q48" s="131">
        <f>L48*N48</f>
        <v>1149.6000000000001</v>
      </c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</row>
    <row r="49" spans="1:34" x14ac:dyDescent="0.25">
      <c r="A49" s="96"/>
      <c r="B49" s="119" t="s">
        <v>402</v>
      </c>
      <c r="C49" s="120" t="s">
        <v>1014</v>
      </c>
      <c r="D49" s="121">
        <v>438</v>
      </c>
      <c r="E49" s="122" t="s">
        <v>1091</v>
      </c>
      <c r="F49" s="121"/>
      <c r="G49" s="121"/>
      <c r="H49" s="121" t="s">
        <v>498</v>
      </c>
      <c r="I49" s="123">
        <v>5.26</v>
      </c>
      <c r="J49" s="124">
        <v>4154</v>
      </c>
      <c r="K49" s="125">
        <v>2572</v>
      </c>
      <c r="L49" s="153">
        <v>2572</v>
      </c>
      <c r="M49" s="207">
        <f>IF(K49&gt;=L49,J49*(K49*1),J49*(L49*1))/30000*I49</f>
        <v>1873.2767626666664</v>
      </c>
      <c r="N49" s="128">
        <v>0.55000000000000004</v>
      </c>
      <c r="O49" s="129" t="s">
        <v>513</v>
      </c>
      <c r="P49" s="130">
        <f>K49*N49</f>
        <v>1414.6000000000001</v>
      </c>
      <c r="Q49" s="131">
        <f>L49*N49</f>
        <v>1414.6000000000001</v>
      </c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</row>
    <row r="50" spans="1:34" x14ac:dyDescent="0.25">
      <c r="A50" s="96"/>
      <c r="B50" s="119" t="s">
        <v>286</v>
      </c>
      <c r="C50" s="120" t="s">
        <v>886</v>
      </c>
      <c r="D50" s="121">
        <v>439</v>
      </c>
      <c r="E50" s="122" t="s">
        <v>1091</v>
      </c>
      <c r="F50" s="121"/>
      <c r="G50" s="121"/>
      <c r="H50" s="121" t="s">
        <v>487</v>
      </c>
      <c r="I50" s="123">
        <v>6.25</v>
      </c>
      <c r="J50" s="124">
        <v>4720</v>
      </c>
      <c r="K50" s="125">
        <v>1643</v>
      </c>
      <c r="L50" s="164">
        <v>820</v>
      </c>
      <c r="M50" s="207">
        <f>IF(K50&gt;=L50,J50*(K50*1),J50*(L50*1))/30000*I50</f>
        <v>1615.6166666666668</v>
      </c>
      <c r="N50" s="128">
        <v>0.4</v>
      </c>
      <c r="O50" s="129" t="s">
        <v>506</v>
      </c>
      <c r="P50" s="130">
        <f>K50*N50</f>
        <v>657.2</v>
      </c>
      <c r="Q50" s="131">
        <f>L50*N50</f>
        <v>328</v>
      </c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</row>
    <row r="51" spans="1:34" x14ac:dyDescent="0.25">
      <c r="A51" s="96"/>
      <c r="B51" s="119" t="s">
        <v>360</v>
      </c>
      <c r="C51" s="120" t="s">
        <v>968</v>
      </c>
      <c r="D51" s="121">
        <v>443</v>
      </c>
      <c r="E51" s="122" t="s">
        <v>1091</v>
      </c>
      <c r="F51" s="121"/>
      <c r="G51" s="121"/>
      <c r="H51" s="121" t="s">
        <v>494</v>
      </c>
      <c r="I51" s="123">
        <v>4.55</v>
      </c>
      <c r="J51" s="124">
        <v>4210</v>
      </c>
      <c r="K51" s="125">
        <v>2774</v>
      </c>
      <c r="L51" s="153">
        <v>2694</v>
      </c>
      <c r="M51" s="207">
        <f>IF(K51&gt;=L51,J51*(K51*1),J51*(L51*1))/30000*I51</f>
        <v>1771.2452333333333</v>
      </c>
      <c r="N51" s="128">
        <v>0.38</v>
      </c>
      <c r="O51" s="129" t="s">
        <v>508</v>
      </c>
      <c r="P51" s="130">
        <f>K51*N51</f>
        <v>1054.1200000000001</v>
      </c>
      <c r="Q51" s="131">
        <f>L51*N51</f>
        <v>1023.72</v>
      </c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</row>
    <row r="52" spans="1:34" x14ac:dyDescent="0.25">
      <c r="A52" s="96"/>
      <c r="B52" s="119" t="s">
        <v>335</v>
      </c>
      <c r="C52" s="120" t="s">
        <v>942</v>
      </c>
      <c r="D52" s="121">
        <v>449</v>
      </c>
      <c r="E52" s="122" t="s">
        <v>1091</v>
      </c>
      <c r="F52" s="121"/>
      <c r="G52" s="121"/>
      <c r="H52" s="121" t="s">
        <v>492</v>
      </c>
      <c r="I52" s="123">
        <v>6.67</v>
      </c>
      <c r="J52" s="124">
        <v>3782</v>
      </c>
      <c r="K52" s="125">
        <v>2030</v>
      </c>
      <c r="L52" s="153">
        <v>2030</v>
      </c>
      <c r="M52" s="207">
        <f>IF(K52&gt;=L52,J52*(K52*1),J52*(L52*1))/30000*I52</f>
        <v>1706.9552733333333</v>
      </c>
      <c r="N52" s="128">
        <v>0.38</v>
      </c>
      <c r="O52" s="129" t="s">
        <v>508</v>
      </c>
      <c r="P52" s="130">
        <f>K52*N52</f>
        <v>771.4</v>
      </c>
      <c r="Q52" s="131">
        <f>L52*N52</f>
        <v>771.4</v>
      </c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</row>
    <row r="53" spans="1:34" x14ac:dyDescent="0.25">
      <c r="A53" s="96"/>
      <c r="B53" s="119" t="s">
        <v>143</v>
      </c>
      <c r="C53" s="120" t="s">
        <v>697</v>
      </c>
      <c r="D53" s="121">
        <v>460</v>
      </c>
      <c r="E53" s="122" t="s">
        <v>1091</v>
      </c>
      <c r="F53" s="210">
        <v>45566</v>
      </c>
      <c r="G53" s="121"/>
      <c r="H53" s="121" t="s">
        <v>477</v>
      </c>
      <c r="I53" s="123">
        <v>3.45</v>
      </c>
      <c r="J53" s="124">
        <v>6492</v>
      </c>
      <c r="K53" s="125">
        <v>2224</v>
      </c>
      <c r="L53" s="153">
        <v>2224</v>
      </c>
      <c r="M53" s="207">
        <f>IF(K53&gt;=L53,J53*(K53*1),J53*(L53*1))/30000*I53</f>
        <v>1660.39392</v>
      </c>
      <c r="N53" s="128">
        <v>0.4</v>
      </c>
      <c r="O53" s="129" t="s">
        <v>508</v>
      </c>
      <c r="P53" s="130">
        <f>K53*N53</f>
        <v>889.6</v>
      </c>
      <c r="Q53" s="131">
        <f>L53*N53</f>
        <v>889.6</v>
      </c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</row>
    <row r="54" spans="1:34" x14ac:dyDescent="0.25">
      <c r="A54" s="96"/>
      <c r="B54" s="119" t="s">
        <v>54</v>
      </c>
      <c r="C54" s="120" t="s">
        <v>620</v>
      </c>
      <c r="D54" s="121">
        <v>465</v>
      </c>
      <c r="E54" s="122" t="s">
        <v>1091</v>
      </c>
      <c r="F54" s="121"/>
      <c r="G54" s="121"/>
      <c r="H54" s="121" t="s">
        <v>473</v>
      </c>
      <c r="I54" s="123">
        <v>7.41</v>
      </c>
      <c r="J54" s="124">
        <v>3342</v>
      </c>
      <c r="K54" s="125">
        <v>2012</v>
      </c>
      <c r="L54" s="153">
        <v>2012</v>
      </c>
      <c r="M54" s="207">
        <f>IF(K54&gt;=L54,J54*(K54*1),J54*(L54*1))/30000*I54</f>
        <v>1660.8536879999999</v>
      </c>
      <c r="N54" s="128">
        <v>0.15</v>
      </c>
      <c r="O54" s="129" t="s">
        <v>511</v>
      </c>
      <c r="P54" s="130">
        <f>K54*N54</f>
        <v>301.8</v>
      </c>
      <c r="Q54" s="131">
        <f>L54*N54</f>
        <v>301.8</v>
      </c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</row>
    <row r="55" spans="1:34" x14ac:dyDescent="0.25">
      <c r="A55" s="96"/>
      <c r="B55" s="119" t="s">
        <v>55</v>
      </c>
      <c r="C55" s="120" t="s">
        <v>621</v>
      </c>
      <c r="D55" s="121">
        <v>476</v>
      </c>
      <c r="E55" s="122" t="s">
        <v>1091</v>
      </c>
      <c r="F55" s="121"/>
      <c r="G55" s="121"/>
      <c r="H55" s="121" t="s">
        <v>473</v>
      </c>
      <c r="I55" s="123">
        <v>4.76</v>
      </c>
      <c r="J55" s="124">
        <v>4646</v>
      </c>
      <c r="K55" s="125">
        <v>2442</v>
      </c>
      <c r="L55" s="153">
        <v>2442</v>
      </c>
      <c r="M55" s="207">
        <f>IF(K55&gt;=L55,J55*(K55*1),J55*(L55*1))/30000*I55</f>
        <v>1800.1577439999999</v>
      </c>
      <c r="N55" s="128">
        <v>0.45</v>
      </c>
      <c r="O55" s="129" t="s">
        <v>513</v>
      </c>
      <c r="P55" s="130">
        <f>K55*N55</f>
        <v>1098.9000000000001</v>
      </c>
      <c r="Q55" s="131">
        <f>L55*N55</f>
        <v>1098.9000000000001</v>
      </c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</row>
    <row r="56" spans="1:34" x14ac:dyDescent="0.25">
      <c r="A56" s="96"/>
      <c r="B56" s="119" t="s">
        <v>510</v>
      </c>
      <c r="C56" s="120" t="s">
        <v>660</v>
      </c>
      <c r="D56" s="121">
        <v>482</v>
      </c>
      <c r="E56" s="122" t="s">
        <v>1091</v>
      </c>
      <c r="F56" s="210">
        <v>45566</v>
      </c>
      <c r="G56" s="121"/>
      <c r="H56" s="121" t="s">
        <v>85</v>
      </c>
      <c r="I56" s="123">
        <v>3.45</v>
      </c>
      <c r="J56" s="124">
        <v>4998</v>
      </c>
      <c r="K56" s="166">
        <v>2622</v>
      </c>
      <c r="L56" s="192">
        <v>3564</v>
      </c>
      <c r="M56" s="207">
        <f>IF(K56&gt;=L56,J56*(K56*1),J56*(L56*1))/30000*I56</f>
        <v>2048.4802799999998</v>
      </c>
      <c r="N56" s="128">
        <v>0.4</v>
      </c>
      <c r="O56" s="129" t="s">
        <v>511</v>
      </c>
      <c r="P56" s="130">
        <f>K56*N56</f>
        <v>1048.8</v>
      </c>
      <c r="Q56" s="131">
        <f>L56*N56</f>
        <v>1425.6000000000001</v>
      </c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</row>
    <row r="57" spans="1:34" x14ac:dyDescent="0.25">
      <c r="A57" s="96"/>
      <c r="B57" s="119" t="s">
        <v>514</v>
      </c>
      <c r="C57" s="120" t="s">
        <v>635</v>
      </c>
      <c r="D57" s="121">
        <v>488</v>
      </c>
      <c r="E57" s="122" t="s">
        <v>1091</v>
      </c>
      <c r="F57" s="243" t="s">
        <v>1172</v>
      </c>
      <c r="G57" s="121"/>
      <c r="H57" s="121" t="s">
        <v>472</v>
      </c>
      <c r="I57" s="123">
        <v>9.52</v>
      </c>
      <c r="J57" s="124">
        <v>1362</v>
      </c>
      <c r="K57" s="125">
        <v>1456</v>
      </c>
      <c r="L57" s="165">
        <v>1022</v>
      </c>
      <c r="M57" s="207">
        <f>IF(K57&gt;=L57,J57*(K57*1),J57*(L57*1))/30000*I57</f>
        <v>629.294848</v>
      </c>
      <c r="N57" s="128">
        <v>0.2</v>
      </c>
      <c r="O57" s="129" t="s">
        <v>511</v>
      </c>
      <c r="P57" s="130">
        <f>K57*N57</f>
        <v>291.2</v>
      </c>
      <c r="Q57" s="131">
        <f>L57*N57</f>
        <v>204.4</v>
      </c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</row>
    <row r="58" spans="1:34" x14ac:dyDescent="0.25">
      <c r="A58" s="96"/>
      <c r="B58" s="119" t="s">
        <v>556</v>
      </c>
      <c r="C58" s="120" t="s">
        <v>916</v>
      </c>
      <c r="D58" s="121">
        <v>494</v>
      </c>
      <c r="E58" s="122" t="s">
        <v>1091</v>
      </c>
      <c r="F58" s="121"/>
      <c r="G58" s="121"/>
      <c r="H58" s="121" t="s">
        <v>490</v>
      </c>
      <c r="I58" s="123">
        <v>5.56</v>
      </c>
      <c r="J58" s="124">
        <v>3170</v>
      </c>
      <c r="K58" s="125">
        <v>2908</v>
      </c>
      <c r="L58" s="126">
        <v>1665</v>
      </c>
      <c r="M58" s="207">
        <f>IF(K58&gt;=L58,J58*(K58*1),J58*(L58*1))/30000*I58</f>
        <v>1708.4693866666664</v>
      </c>
      <c r="N58" s="128">
        <v>0.3</v>
      </c>
      <c r="O58" s="129" t="s">
        <v>511</v>
      </c>
      <c r="P58" s="130">
        <f>K58*N58</f>
        <v>872.4</v>
      </c>
      <c r="Q58" s="131">
        <f>L58*N58</f>
        <v>499.5</v>
      </c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</row>
    <row r="59" spans="1:34" x14ac:dyDescent="0.25">
      <c r="A59" s="96"/>
      <c r="B59" s="119" t="s">
        <v>1095</v>
      </c>
      <c r="C59" s="120" t="s">
        <v>638</v>
      </c>
      <c r="D59" s="121">
        <v>513</v>
      </c>
      <c r="E59" s="122" t="s">
        <v>1091</v>
      </c>
      <c r="F59" s="121"/>
      <c r="G59" s="121"/>
      <c r="H59" s="121" t="s">
        <v>474</v>
      </c>
      <c r="I59" s="123">
        <v>3.45</v>
      </c>
      <c r="J59" s="124">
        <v>6960</v>
      </c>
      <c r="K59" s="125">
        <v>2226</v>
      </c>
      <c r="L59" s="153">
        <v>2226</v>
      </c>
      <c r="M59" s="207">
        <f>IF(K59&gt;=L59,J59*(K59*1),J59*(L59*1))/30000*I59</f>
        <v>1781.6904000000002</v>
      </c>
      <c r="N59" s="128">
        <v>0.35</v>
      </c>
      <c r="O59" s="129" t="s">
        <v>509</v>
      </c>
      <c r="P59" s="130">
        <f>K59*N59</f>
        <v>779.09999999999991</v>
      </c>
      <c r="Q59" s="131">
        <f>L59*N59</f>
        <v>779.09999999999991</v>
      </c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spans="1:34" x14ac:dyDescent="0.25">
      <c r="A60" s="96"/>
      <c r="B60" s="119" t="s">
        <v>1138</v>
      </c>
      <c r="C60" s="120" t="s">
        <v>1219</v>
      </c>
      <c r="D60" s="121">
        <v>515</v>
      </c>
      <c r="E60" s="208" t="s">
        <v>1091</v>
      </c>
      <c r="F60" s="121"/>
      <c r="G60" s="121"/>
      <c r="H60" s="121" t="s">
        <v>1216</v>
      </c>
      <c r="I60" s="123">
        <v>3.39</v>
      </c>
      <c r="J60" s="124">
        <v>4850</v>
      </c>
      <c r="K60" s="125">
        <v>3484</v>
      </c>
      <c r="L60" s="153">
        <v>3484</v>
      </c>
      <c r="M60" s="209">
        <f>IF(K60&gt;=L60,J60*(K60*1),J60*(L60*1))/30000*I60</f>
        <v>1909.4062000000001</v>
      </c>
      <c r="N60" s="128">
        <v>0.35</v>
      </c>
      <c r="O60" s="167" t="s">
        <v>509</v>
      </c>
      <c r="P60" s="168">
        <f>K60*N60</f>
        <v>1219.3999999999999</v>
      </c>
      <c r="Q60" s="152">
        <f>L60*N60</f>
        <v>1219.3999999999999</v>
      </c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spans="1:34" x14ac:dyDescent="0.25">
      <c r="A61" s="96"/>
      <c r="B61" s="119" t="s">
        <v>1176</v>
      </c>
      <c r="C61" s="120" t="s">
        <v>1221</v>
      </c>
      <c r="D61" s="121">
        <v>518</v>
      </c>
      <c r="E61" s="208" t="s">
        <v>1091</v>
      </c>
      <c r="F61" s="121"/>
      <c r="G61" s="121"/>
      <c r="H61" s="121" t="s">
        <v>1215</v>
      </c>
      <c r="I61" s="123">
        <v>4.26</v>
      </c>
      <c r="J61" s="124">
        <v>4755</v>
      </c>
      <c r="K61" s="166">
        <v>2004</v>
      </c>
      <c r="L61" s="164">
        <v>2004</v>
      </c>
      <c r="M61" s="209">
        <f>IF(K61&gt;=L61,J61*(K61*1),J61*(L61*1))/30000*I61</f>
        <v>1353.12084</v>
      </c>
      <c r="N61" s="128">
        <v>0.45</v>
      </c>
      <c r="O61" s="167" t="s">
        <v>508</v>
      </c>
      <c r="P61" s="168">
        <f>K61*N61</f>
        <v>901.80000000000007</v>
      </c>
      <c r="Q61" s="152">
        <f>L61*N61</f>
        <v>901.80000000000007</v>
      </c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</row>
    <row r="62" spans="1:34" x14ac:dyDescent="0.25">
      <c r="A62" s="96"/>
      <c r="B62" s="132" t="s">
        <v>1177</v>
      </c>
      <c r="C62" s="120" t="s">
        <v>1098</v>
      </c>
      <c r="D62" s="134">
        <v>521</v>
      </c>
      <c r="E62" s="122" t="s">
        <v>1091</v>
      </c>
      <c r="F62" s="134"/>
      <c r="G62" s="134"/>
      <c r="H62" s="121" t="s">
        <v>487</v>
      </c>
      <c r="I62" s="139">
        <v>3.57</v>
      </c>
      <c r="J62" s="140">
        <v>4882</v>
      </c>
      <c r="K62" s="141">
        <v>2976</v>
      </c>
      <c r="L62" s="188">
        <v>2364</v>
      </c>
      <c r="M62" s="209">
        <f>IF(K62&gt;=L62,J62*(K62*1),J62*(L62*1))/30000*I62</f>
        <v>1728.931008</v>
      </c>
      <c r="N62" s="159">
        <v>0.4</v>
      </c>
      <c r="O62" s="245" t="s">
        <v>509</v>
      </c>
      <c r="P62" s="168">
        <f>K62*N62</f>
        <v>1190.4000000000001</v>
      </c>
      <c r="Q62" s="152">
        <f>L62*N62</f>
        <v>945.6</v>
      </c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</row>
    <row r="63" spans="1:34" x14ac:dyDescent="0.25">
      <c r="A63" s="96"/>
      <c r="B63" s="135" t="s">
        <v>1228</v>
      </c>
      <c r="C63" s="120" t="s">
        <v>1227</v>
      </c>
      <c r="D63" s="238">
        <v>524</v>
      </c>
      <c r="E63" s="122" t="s">
        <v>1091</v>
      </c>
      <c r="F63" s="240"/>
      <c r="G63" s="238"/>
      <c r="H63" s="169" t="s">
        <v>18</v>
      </c>
      <c r="I63" s="170">
        <v>4.4400000000000004</v>
      </c>
      <c r="J63" s="144">
        <v>3822</v>
      </c>
      <c r="K63" s="145">
        <v>3936</v>
      </c>
      <c r="L63" s="135">
        <v>3936</v>
      </c>
      <c r="M63" s="209"/>
      <c r="N63" s="135"/>
      <c r="O63" s="241" t="s">
        <v>511</v>
      </c>
      <c r="P63" s="175"/>
      <c r="Q63" s="152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</row>
    <row r="64" spans="1:34" x14ac:dyDescent="0.25">
      <c r="A64" s="96"/>
      <c r="B64" s="135" t="s">
        <v>303</v>
      </c>
      <c r="C64" s="120" t="s">
        <v>906</v>
      </c>
      <c r="D64" s="238">
        <v>180</v>
      </c>
      <c r="E64" s="122" t="s">
        <v>1084</v>
      </c>
      <c r="F64" s="240"/>
      <c r="G64" s="238"/>
      <c r="H64" s="169" t="s">
        <v>489</v>
      </c>
      <c r="I64" s="171">
        <v>8</v>
      </c>
      <c r="J64" s="172">
        <v>2100</v>
      </c>
      <c r="K64" s="145">
        <v>1752</v>
      </c>
      <c r="L64" s="173">
        <v>1752</v>
      </c>
      <c r="M64" s="207">
        <f>IF(K64&gt;=L64,J64*(K64*1),J64*(L64*1))/30000*I64</f>
        <v>981.12</v>
      </c>
      <c r="N64" s="160">
        <v>0.15</v>
      </c>
      <c r="O64" s="157" t="s">
        <v>511</v>
      </c>
      <c r="P64" s="174">
        <f>K64*N64</f>
        <v>262.8</v>
      </c>
      <c r="Q64" s="131">
        <f>L64*N64</f>
        <v>262.8</v>
      </c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</row>
    <row r="65" spans="1:34" x14ac:dyDescent="0.25">
      <c r="A65" s="96"/>
      <c r="B65" s="168" t="s">
        <v>125</v>
      </c>
      <c r="C65" s="176" t="s">
        <v>691</v>
      </c>
      <c r="D65" s="122">
        <v>236</v>
      </c>
      <c r="E65" s="122" t="s">
        <v>1084</v>
      </c>
      <c r="F65" s="238"/>
      <c r="G65" s="238"/>
      <c r="H65" s="169" t="s">
        <v>476</v>
      </c>
      <c r="I65" s="123">
        <v>5.56</v>
      </c>
      <c r="J65" s="124">
        <v>4981</v>
      </c>
      <c r="K65" s="151">
        <v>1702</v>
      </c>
      <c r="L65" s="184">
        <v>1702</v>
      </c>
      <c r="M65" s="207">
        <f>IF(K65&gt;=L65,J65*(K65*1),J65*(L65*1))/30000*I65</f>
        <v>1571.1933573333331</v>
      </c>
      <c r="N65" s="163">
        <v>0.55000000000000004</v>
      </c>
      <c r="O65" s="185" t="s">
        <v>513</v>
      </c>
      <c r="P65" s="130">
        <f>K65*N65</f>
        <v>936.1</v>
      </c>
      <c r="Q65" s="131">
        <f>L65*N65</f>
        <v>936.1</v>
      </c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</row>
    <row r="66" spans="1:34" x14ac:dyDescent="0.25">
      <c r="A66" s="96"/>
      <c r="B66" s="119" t="s">
        <v>282</v>
      </c>
      <c r="C66" s="176" t="s">
        <v>882</v>
      </c>
      <c r="D66" s="121">
        <v>271</v>
      </c>
      <c r="E66" s="122" t="s">
        <v>1084</v>
      </c>
      <c r="F66" s="122"/>
      <c r="G66" s="122"/>
      <c r="H66" s="121" t="s">
        <v>487</v>
      </c>
      <c r="I66" s="123">
        <v>4</v>
      </c>
      <c r="J66" s="124">
        <v>6268</v>
      </c>
      <c r="K66" s="125">
        <v>2106</v>
      </c>
      <c r="L66" s="126">
        <v>1300</v>
      </c>
      <c r="M66" s="207">
        <f>IF(K66&gt;=L66,J66*(K66*1),J66*(L66*1))/30000*I66</f>
        <v>1760.0544</v>
      </c>
      <c r="N66" s="128">
        <v>0.25</v>
      </c>
      <c r="O66" s="129" t="s">
        <v>519</v>
      </c>
      <c r="P66" s="130">
        <f>K66*N66</f>
        <v>526.5</v>
      </c>
      <c r="Q66" s="131">
        <f>L66*N66</f>
        <v>325</v>
      </c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</row>
    <row r="67" spans="1:34" x14ac:dyDescent="0.25">
      <c r="A67" s="96"/>
      <c r="B67" s="119" t="s">
        <v>51</v>
      </c>
      <c r="C67" s="176" t="s">
        <v>629</v>
      </c>
      <c r="D67" s="121">
        <v>302</v>
      </c>
      <c r="E67" s="122" t="s">
        <v>1084</v>
      </c>
      <c r="F67" s="121"/>
      <c r="G67" s="121"/>
      <c r="H67" s="121" t="s">
        <v>473</v>
      </c>
      <c r="I67" s="123">
        <v>5.26</v>
      </c>
      <c r="J67" s="124">
        <v>5138</v>
      </c>
      <c r="K67" s="125">
        <v>1746</v>
      </c>
      <c r="L67" s="153">
        <v>1746</v>
      </c>
      <c r="M67" s="207">
        <f>IF(K67&gt;=L67,J67*(K67*1),J67*(L67*1))/30000*I67</f>
        <v>1572.9062160000001</v>
      </c>
      <c r="N67" s="128">
        <v>0.35</v>
      </c>
      <c r="O67" s="129" t="s">
        <v>506</v>
      </c>
      <c r="P67" s="130">
        <f>K67*N67</f>
        <v>611.09999999999991</v>
      </c>
      <c r="Q67" s="131">
        <f>L67*N67</f>
        <v>611.09999999999991</v>
      </c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</row>
    <row r="68" spans="1:34" x14ac:dyDescent="0.25">
      <c r="A68" s="96"/>
      <c r="B68" s="119" t="s">
        <v>400</v>
      </c>
      <c r="C68" s="176" t="s">
        <v>1012</v>
      </c>
      <c r="D68" s="121">
        <v>366</v>
      </c>
      <c r="E68" s="122" t="s">
        <v>1084</v>
      </c>
      <c r="F68" s="210">
        <v>45658</v>
      </c>
      <c r="G68" s="121"/>
      <c r="H68" s="121" t="s">
        <v>498</v>
      </c>
      <c r="I68" s="123">
        <v>11.11</v>
      </c>
      <c r="J68" s="124">
        <v>1966</v>
      </c>
      <c r="K68" s="125">
        <v>1094</v>
      </c>
      <c r="L68" s="153">
        <v>1094</v>
      </c>
      <c r="M68" s="207">
        <f>IF(K68&gt;=L68,J68*(K68*1),J68*(L68*1))/30000*I68</f>
        <v>796.51441466666665</v>
      </c>
      <c r="N68" s="128">
        <v>0.2</v>
      </c>
      <c r="O68" s="129" t="s">
        <v>511</v>
      </c>
      <c r="P68" s="130">
        <f>K68*N68</f>
        <v>218.8</v>
      </c>
      <c r="Q68" s="131">
        <f>L68*N68</f>
        <v>218.8</v>
      </c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</row>
    <row r="69" spans="1:34" x14ac:dyDescent="0.25">
      <c r="A69" s="96"/>
      <c r="B69" s="119" t="s">
        <v>220</v>
      </c>
      <c r="C69" s="176" t="s">
        <v>802</v>
      </c>
      <c r="D69" s="121">
        <v>374</v>
      </c>
      <c r="E69" s="122" t="s">
        <v>1084</v>
      </c>
      <c r="F69" s="121"/>
      <c r="G69" s="121"/>
      <c r="H69" s="121" t="s">
        <v>481</v>
      </c>
      <c r="I69" s="123">
        <v>3.51</v>
      </c>
      <c r="J69" s="124">
        <v>5780</v>
      </c>
      <c r="K69" s="125">
        <v>2508</v>
      </c>
      <c r="L69" s="153">
        <v>2508</v>
      </c>
      <c r="M69" s="207">
        <f>IF(K69&gt;=L69,J69*(K69*1),J69*(L69*1))/30000*I69</f>
        <v>1696.06008</v>
      </c>
      <c r="N69" s="128">
        <v>0.12</v>
      </c>
      <c r="O69" s="129" t="s">
        <v>509</v>
      </c>
      <c r="P69" s="130">
        <f>K69*N69</f>
        <v>300.95999999999998</v>
      </c>
      <c r="Q69" s="131">
        <f>L69*N69</f>
        <v>300.95999999999998</v>
      </c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</row>
    <row r="70" spans="1:34" x14ac:dyDescent="0.25">
      <c r="A70" s="96"/>
      <c r="B70" s="119" t="s">
        <v>540</v>
      </c>
      <c r="C70" s="176" t="s">
        <v>586</v>
      </c>
      <c r="D70" s="121">
        <v>375</v>
      </c>
      <c r="E70" s="122" t="s">
        <v>1084</v>
      </c>
      <c r="F70" s="121"/>
      <c r="G70" s="121"/>
      <c r="H70" s="121" t="s">
        <v>8</v>
      </c>
      <c r="I70" s="123">
        <v>4</v>
      </c>
      <c r="J70" s="124">
        <v>5776</v>
      </c>
      <c r="K70" s="125">
        <v>2850</v>
      </c>
      <c r="L70" s="165">
        <v>1682</v>
      </c>
      <c r="M70" s="207">
        <f>IF(K70&gt;=L70,J70*(K70*1),J70*(L70*1))/30000*I70</f>
        <v>2194.88</v>
      </c>
      <c r="N70" s="128">
        <v>0.3</v>
      </c>
      <c r="O70" s="129" t="s">
        <v>506</v>
      </c>
      <c r="P70" s="130">
        <f>K70*N70</f>
        <v>855</v>
      </c>
      <c r="Q70" s="131">
        <f>L70*N70</f>
        <v>504.59999999999997</v>
      </c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</row>
    <row r="71" spans="1:34" x14ac:dyDescent="0.25">
      <c r="A71" s="96"/>
      <c r="B71" s="119" t="s">
        <v>426</v>
      </c>
      <c r="C71" s="176" t="s">
        <v>1028</v>
      </c>
      <c r="D71" s="121">
        <v>387</v>
      </c>
      <c r="E71" s="122" t="s">
        <v>1084</v>
      </c>
      <c r="F71" s="121"/>
      <c r="G71" s="121"/>
      <c r="H71" s="121" t="s">
        <v>500</v>
      </c>
      <c r="I71" s="123">
        <v>4</v>
      </c>
      <c r="J71" s="124">
        <v>6000</v>
      </c>
      <c r="K71" s="125">
        <v>2592</v>
      </c>
      <c r="L71" s="153">
        <v>2592</v>
      </c>
      <c r="M71" s="207">
        <f>IF(K71&gt;=L71,J71*(K71*1),J71*(L71*1))/30000*I71</f>
        <v>2073.6</v>
      </c>
      <c r="N71" s="128">
        <v>0.35</v>
      </c>
      <c r="O71" s="129" t="s">
        <v>511</v>
      </c>
      <c r="P71" s="130">
        <f>K71*N71</f>
        <v>907.19999999999993</v>
      </c>
      <c r="Q71" s="131">
        <f>L71*N71</f>
        <v>907.19999999999993</v>
      </c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</row>
    <row r="72" spans="1:34" x14ac:dyDescent="0.25">
      <c r="A72" s="96"/>
      <c r="B72" s="119" t="s">
        <v>371</v>
      </c>
      <c r="C72" s="176" t="s">
        <v>971</v>
      </c>
      <c r="D72" s="121">
        <v>388</v>
      </c>
      <c r="E72" s="122" t="s">
        <v>1084</v>
      </c>
      <c r="F72" s="121"/>
      <c r="G72" s="121"/>
      <c r="H72" s="121" t="s">
        <v>495</v>
      </c>
      <c r="I72" s="123">
        <v>7.14</v>
      </c>
      <c r="J72" s="124">
        <v>4250</v>
      </c>
      <c r="K72" s="125">
        <v>1406</v>
      </c>
      <c r="L72" s="164">
        <v>808</v>
      </c>
      <c r="M72" s="207">
        <f>IF(K72&gt;=L72,J72*(K72*1),J72*(L72*1))/30000*I72</f>
        <v>1422.1689999999999</v>
      </c>
      <c r="N72" s="128">
        <v>0.42</v>
      </c>
      <c r="O72" s="129" t="s">
        <v>511</v>
      </c>
      <c r="P72" s="130">
        <f>K72*N72</f>
        <v>590.52</v>
      </c>
      <c r="Q72" s="131">
        <f>L72*N72</f>
        <v>339.36</v>
      </c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</row>
    <row r="73" spans="1:34" x14ac:dyDescent="0.25">
      <c r="A73" s="96"/>
      <c r="B73" s="119" t="s">
        <v>41</v>
      </c>
      <c r="C73" s="176" t="s">
        <v>605</v>
      </c>
      <c r="D73" s="121">
        <v>389</v>
      </c>
      <c r="E73" s="121" t="s">
        <v>1084</v>
      </c>
      <c r="F73" s="210">
        <v>45658</v>
      </c>
      <c r="G73" s="121"/>
      <c r="H73" s="121" t="s">
        <v>31</v>
      </c>
      <c r="I73" s="123">
        <v>10.53</v>
      </c>
      <c r="J73" s="124">
        <v>1710</v>
      </c>
      <c r="K73" s="125">
        <v>1168</v>
      </c>
      <c r="L73" s="192">
        <v>1168</v>
      </c>
      <c r="M73" s="207">
        <f>IF(K73&gt;=L73,J73*(K73*1),J73*(L73*1))/30000*I73</f>
        <v>701.04527999999993</v>
      </c>
      <c r="N73" s="128">
        <v>0.2</v>
      </c>
      <c r="O73" s="129" t="s">
        <v>506</v>
      </c>
      <c r="P73" s="130">
        <f>K73*N73</f>
        <v>233.60000000000002</v>
      </c>
      <c r="Q73" s="131">
        <f>L73*N73</f>
        <v>233.60000000000002</v>
      </c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spans="1:34" x14ac:dyDescent="0.25">
      <c r="A74" s="96"/>
      <c r="B74" s="119" t="s">
        <v>401</v>
      </c>
      <c r="C74" s="176" t="s">
        <v>1013</v>
      </c>
      <c r="D74" s="121">
        <v>391</v>
      </c>
      <c r="E74" s="121" t="s">
        <v>1084</v>
      </c>
      <c r="F74" s="121"/>
      <c r="G74" s="121"/>
      <c r="H74" s="121" t="s">
        <v>498</v>
      </c>
      <c r="I74" s="123">
        <v>8.33</v>
      </c>
      <c r="J74" s="124">
        <v>844</v>
      </c>
      <c r="K74" s="125">
        <v>1998</v>
      </c>
      <c r="L74" s="153">
        <v>1998</v>
      </c>
      <c r="M74" s="207">
        <f>IF(K74&gt;=L74,J74*(K74*1),J74*(L74*1))/30000*I74</f>
        <v>468.23263200000002</v>
      </c>
      <c r="N74" s="128">
        <v>0.1</v>
      </c>
      <c r="O74" s="129" t="s">
        <v>511</v>
      </c>
      <c r="P74" s="130">
        <f>K74*N74</f>
        <v>199.8</v>
      </c>
      <c r="Q74" s="131">
        <f>L74*N74</f>
        <v>199.8</v>
      </c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</row>
    <row r="75" spans="1:34" x14ac:dyDescent="0.25">
      <c r="A75" s="96"/>
      <c r="B75" s="119" t="s">
        <v>207</v>
      </c>
      <c r="C75" s="176" t="s">
        <v>799</v>
      </c>
      <c r="D75" s="121">
        <v>395</v>
      </c>
      <c r="E75" s="121" t="s">
        <v>1084</v>
      </c>
      <c r="F75" s="121"/>
      <c r="G75" s="121"/>
      <c r="H75" s="121" t="s">
        <v>480</v>
      </c>
      <c r="I75" s="123">
        <v>5.56</v>
      </c>
      <c r="J75" s="124">
        <v>4254</v>
      </c>
      <c r="K75" s="125">
        <v>2036</v>
      </c>
      <c r="L75" s="127">
        <v>2036</v>
      </c>
      <c r="M75" s="207">
        <f>IF(K75&gt;=L75,J75*(K75*1),J75*(L75*1))/30000*I75</f>
        <v>1605.1986879999997</v>
      </c>
      <c r="N75" s="128">
        <v>0.5</v>
      </c>
      <c r="O75" s="129" t="s">
        <v>519</v>
      </c>
      <c r="P75" s="130">
        <f>K75*N75</f>
        <v>1018</v>
      </c>
      <c r="Q75" s="131">
        <f>L75*N75</f>
        <v>1018</v>
      </c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</row>
    <row r="76" spans="1:34" x14ac:dyDescent="0.25">
      <c r="A76" s="96"/>
      <c r="B76" s="119" t="s">
        <v>297</v>
      </c>
      <c r="C76" s="176" t="s">
        <v>898</v>
      </c>
      <c r="D76" s="121">
        <v>405</v>
      </c>
      <c r="E76" s="121" t="s">
        <v>1084</v>
      </c>
      <c r="F76" s="121"/>
      <c r="G76" s="121"/>
      <c r="H76" s="121" t="s">
        <v>488</v>
      </c>
      <c r="I76" s="123">
        <v>5.56</v>
      </c>
      <c r="J76" s="124">
        <v>4248</v>
      </c>
      <c r="K76" s="125">
        <v>2144</v>
      </c>
      <c r="L76" s="153">
        <v>2144</v>
      </c>
      <c r="M76" s="207">
        <f>IF(K76&gt;=L76,J76*(K76*1),J76*(L76*1))/30000*I76</f>
        <v>1687.9626239999998</v>
      </c>
      <c r="N76" s="128">
        <v>0.4</v>
      </c>
      <c r="O76" s="154" t="s">
        <v>519</v>
      </c>
      <c r="P76" s="155">
        <f>K76*N76</f>
        <v>857.6</v>
      </c>
      <c r="Q76" s="131">
        <f>L76*N76</f>
        <v>857.6</v>
      </c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</row>
    <row r="77" spans="1:34" x14ac:dyDescent="0.25">
      <c r="A77" s="96"/>
      <c r="B77" s="177" t="s">
        <v>142</v>
      </c>
      <c r="C77" s="176" t="s">
        <v>700</v>
      </c>
      <c r="D77" s="178">
        <v>421</v>
      </c>
      <c r="E77" s="178" t="s">
        <v>1084</v>
      </c>
      <c r="F77" s="274">
        <v>45566</v>
      </c>
      <c r="G77" s="178"/>
      <c r="H77" s="178" t="s">
        <v>477</v>
      </c>
      <c r="I77" s="171">
        <v>4</v>
      </c>
      <c r="J77" s="172">
        <v>4342</v>
      </c>
      <c r="K77" s="179">
        <v>3338</v>
      </c>
      <c r="L77" s="180">
        <v>3338</v>
      </c>
      <c r="M77" s="207">
        <f>IF(K77&gt;=L77,J77*(K77*1),J77*(L77*1))/30000*I77</f>
        <v>1932.4794666666667</v>
      </c>
      <c r="N77" s="181">
        <v>0.35</v>
      </c>
      <c r="O77" s="182" t="s">
        <v>511</v>
      </c>
      <c r="P77" s="158">
        <f>K77*N77</f>
        <v>1168.3</v>
      </c>
      <c r="Q77" s="183">
        <f>L77*N77</f>
        <v>1168.3</v>
      </c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</row>
    <row r="78" spans="1:34" x14ac:dyDescent="0.25">
      <c r="A78" s="96"/>
      <c r="B78" s="168" t="s">
        <v>449</v>
      </c>
      <c r="C78" s="176" t="s">
        <v>1067</v>
      </c>
      <c r="D78" s="122">
        <v>422</v>
      </c>
      <c r="E78" s="122" t="s">
        <v>1084</v>
      </c>
      <c r="F78" s="122"/>
      <c r="G78" s="122"/>
      <c r="H78" s="178" t="s">
        <v>502</v>
      </c>
      <c r="I78" s="149">
        <v>4.76</v>
      </c>
      <c r="J78" s="150">
        <v>3994</v>
      </c>
      <c r="K78" s="151">
        <v>2488</v>
      </c>
      <c r="L78" s="212">
        <v>1244</v>
      </c>
      <c r="M78" s="207">
        <f>IF(K78&gt;=L78,J78*(K78*1),J78*(L78*1))/30000*I78</f>
        <v>1576.6820906666665</v>
      </c>
      <c r="N78" s="181">
        <v>0.48</v>
      </c>
      <c r="O78" s="229" t="s">
        <v>506</v>
      </c>
      <c r="P78" s="162">
        <f>K78*N78</f>
        <v>1194.24</v>
      </c>
      <c r="Q78" s="246">
        <f>L78*N78</f>
        <v>597.12</v>
      </c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</row>
    <row r="79" spans="1:34" x14ac:dyDescent="0.25">
      <c r="A79" s="96"/>
      <c r="B79" s="168" t="s">
        <v>42</v>
      </c>
      <c r="C79" s="176" t="s">
        <v>606</v>
      </c>
      <c r="D79" s="122">
        <v>423</v>
      </c>
      <c r="E79" s="122" t="s">
        <v>1084</v>
      </c>
      <c r="F79" s="122"/>
      <c r="G79" s="122"/>
      <c r="H79" s="178" t="s">
        <v>31</v>
      </c>
      <c r="I79" s="149">
        <v>4.3499999999999996</v>
      </c>
      <c r="J79" s="150">
        <v>4804</v>
      </c>
      <c r="K79" s="150">
        <v>2642</v>
      </c>
      <c r="L79" s="173">
        <v>2642</v>
      </c>
      <c r="M79" s="207">
        <f>IF(K79&gt;=L79,J79*(K79*1),J79*(L79*1))/30000*I79</f>
        <v>1840.3643599999998</v>
      </c>
      <c r="N79" s="160">
        <v>0.35</v>
      </c>
      <c r="O79" s="157" t="s">
        <v>528</v>
      </c>
      <c r="P79" s="158">
        <f>K79*N79</f>
        <v>924.69999999999993</v>
      </c>
      <c r="Q79" s="158">
        <f>L79*N79</f>
        <v>924.69999999999993</v>
      </c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</row>
    <row r="80" spans="1:34" x14ac:dyDescent="0.25">
      <c r="A80" s="96"/>
      <c r="B80" s="119" t="s">
        <v>298</v>
      </c>
      <c r="C80" s="120" t="s">
        <v>899</v>
      </c>
      <c r="D80" s="121">
        <v>431</v>
      </c>
      <c r="E80" s="121" t="s">
        <v>1084</v>
      </c>
      <c r="F80" s="121"/>
      <c r="G80" s="121"/>
      <c r="H80" s="121" t="s">
        <v>488</v>
      </c>
      <c r="I80" s="123">
        <v>4.17</v>
      </c>
      <c r="J80" s="124">
        <v>4714</v>
      </c>
      <c r="K80" s="125">
        <v>2866</v>
      </c>
      <c r="L80" s="191">
        <v>1646</v>
      </c>
      <c r="M80" s="207">
        <f>IF(K80&gt;=L80,J80*(K80*1),J80*(L80*1))/30000*I80</f>
        <v>1877.9350359999999</v>
      </c>
      <c r="N80" s="163">
        <v>0.25</v>
      </c>
      <c r="O80" s="185" t="s">
        <v>509</v>
      </c>
      <c r="P80" s="155">
        <f>K80*N80</f>
        <v>716.5</v>
      </c>
      <c r="Q80" s="131">
        <f>L80*N80</f>
        <v>411.5</v>
      </c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spans="1:34" x14ac:dyDescent="0.25">
      <c r="A81" s="96"/>
      <c r="B81" s="119" t="s">
        <v>155</v>
      </c>
      <c r="C81" s="120" t="s">
        <v>713</v>
      </c>
      <c r="D81" s="121">
        <v>456</v>
      </c>
      <c r="E81" s="121" t="s">
        <v>1084</v>
      </c>
      <c r="F81" s="121"/>
      <c r="G81" s="121"/>
      <c r="H81" s="121" t="s">
        <v>478</v>
      </c>
      <c r="I81" s="123">
        <v>4.6500000000000004</v>
      </c>
      <c r="J81" s="124">
        <v>5902</v>
      </c>
      <c r="K81" s="125">
        <v>2027</v>
      </c>
      <c r="L81" s="126">
        <v>1152</v>
      </c>
      <c r="M81" s="207">
        <f>IF(K81&gt;=L81,J81*(K81*1),J81*(L81*1))/30000*I81</f>
        <v>1854.31987</v>
      </c>
      <c r="N81" s="128">
        <v>0.5</v>
      </c>
      <c r="O81" s="186" t="s">
        <v>519</v>
      </c>
      <c r="P81" s="158">
        <f>K81*N81</f>
        <v>1013.5</v>
      </c>
      <c r="Q81" s="187">
        <f>L81*N81</f>
        <v>576</v>
      </c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</row>
    <row r="82" spans="1:34" x14ac:dyDescent="0.25">
      <c r="A82" s="96"/>
      <c r="B82" s="119" t="s">
        <v>83</v>
      </c>
      <c r="C82" s="120" t="s">
        <v>655</v>
      </c>
      <c r="D82" s="121">
        <v>466</v>
      </c>
      <c r="E82" s="121" t="s">
        <v>1084</v>
      </c>
      <c r="F82" s="210">
        <v>45566</v>
      </c>
      <c r="G82" s="121"/>
      <c r="H82" s="121" t="s">
        <v>475</v>
      </c>
      <c r="I82" s="123">
        <v>6.25</v>
      </c>
      <c r="J82" s="124">
        <v>3360</v>
      </c>
      <c r="K82" s="125">
        <v>2262</v>
      </c>
      <c r="L82" s="192">
        <v>2262</v>
      </c>
      <c r="M82" s="207">
        <f>IF(K82&gt;=L82,J82*(K82*1),J82*(L82*1))/30000*I82</f>
        <v>1583.3999999999999</v>
      </c>
      <c r="N82" s="128">
        <v>0.5</v>
      </c>
      <c r="O82" s="129" t="s">
        <v>513</v>
      </c>
      <c r="P82" s="130">
        <f>K82*N82</f>
        <v>1131</v>
      </c>
      <c r="Q82" s="131">
        <f>L82*N82</f>
        <v>1131</v>
      </c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</row>
    <row r="83" spans="1:34" x14ac:dyDescent="0.25">
      <c r="A83" s="96"/>
      <c r="B83" s="119" t="s">
        <v>373</v>
      </c>
      <c r="C83" s="120" t="s">
        <v>981</v>
      </c>
      <c r="D83" s="121">
        <v>475</v>
      </c>
      <c r="E83" s="121" t="s">
        <v>1084</v>
      </c>
      <c r="F83" s="210">
        <v>45566</v>
      </c>
      <c r="G83" s="121"/>
      <c r="H83" s="121" t="s">
        <v>495</v>
      </c>
      <c r="I83" s="123">
        <v>5.26</v>
      </c>
      <c r="J83" s="124">
        <v>3935</v>
      </c>
      <c r="K83" s="125">
        <v>2231</v>
      </c>
      <c r="L83" s="126">
        <v>1649</v>
      </c>
      <c r="M83" s="207">
        <f>IF(K83&gt;=L83,J83*(K83*1),J83*(L83*1))/30000*I83</f>
        <v>1539.2487033333332</v>
      </c>
      <c r="N83" s="128">
        <v>0.48</v>
      </c>
      <c r="O83" s="129" t="s">
        <v>506</v>
      </c>
      <c r="P83" s="130">
        <f>K83*N83</f>
        <v>1070.8799999999999</v>
      </c>
      <c r="Q83" s="131">
        <f>L83*N83</f>
        <v>791.52</v>
      </c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spans="1:34" x14ac:dyDescent="0.25">
      <c r="A84" s="96"/>
      <c r="B84" s="119" t="s">
        <v>552</v>
      </c>
      <c r="C84" s="120" t="s">
        <v>887</v>
      </c>
      <c r="D84" s="121">
        <v>481</v>
      </c>
      <c r="E84" s="121" t="s">
        <v>1084</v>
      </c>
      <c r="F84" s="121"/>
      <c r="G84" s="121"/>
      <c r="H84" s="121" t="s">
        <v>488</v>
      </c>
      <c r="I84" s="123">
        <v>8</v>
      </c>
      <c r="J84" s="124">
        <v>2461</v>
      </c>
      <c r="K84" s="125">
        <v>1648</v>
      </c>
      <c r="L84" s="153">
        <v>1648</v>
      </c>
      <c r="M84" s="207">
        <f>IF(K84&gt;=L84,J84*(K84*1),J84*(L84*1))/30000*I84</f>
        <v>1081.5274666666667</v>
      </c>
      <c r="N84" s="128">
        <v>0.2</v>
      </c>
      <c r="O84" s="129" t="s">
        <v>511</v>
      </c>
      <c r="P84" s="130">
        <f>K84*N84</f>
        <v>329.6</v>
      </c>
      <c r="Q84" s="131">
        <f>L84*N84</f>
        <v>329.6</v>
      </c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spans="1:34" x14ac:dyDescent="0.25">
      <c r="A85" s="96"/>
      <c r="B85" s="119" t="s">
        <v>527</v>
      </c>
      <c r="C85" s="120" t="s">
        <v>591</v>
      </c>
      <c r="D85" s="121">
        <v>487</v>
      </c>
      <c r="E85" s="121" t="s">
        <v>1084</v>
      </c>
      <c r="F85" s="121"/>
      <c r="G85" s="121"/>
      <c r="H85" s="121" t="s">
        <v>18</v>
      </c>
      <c r="I85" s="123">
        <v>3.51</v>
      </c>
      <c r="J85" s="124">
        <v>5864</v>
      </c>
      <c r="K85" s="166">
        <v>1421</v>
      </c>
      <c r="L85" s="165">
        <v>1421</v>
      </c>
      <c r="M85" s="207">
        <f>IF(K85&gt;=L85,J85*(K85*1),J85*(L85*1))/30000*I85</f>
        <v>974.93104799999992</v>
      </c>
      <c r="N85" s="128">
        <v>0.45</v>
      </c>
      <c r="O85" s="129" t="s">
        <v>508</v>
      </c>
      <c r="P85" s="130">
        <f>K85*N85</f>
        <v>639.45000000000005</v>
      </c>
      <c r="Q85" s="131">
        <f>L85*N85</f>
        <v>639.45000000000005</v>
      </c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</row>
    <row r="86" spans="1:34" x14ac:dyDescent="0.25">
      <c r="A86" s="96"/>
      <c r="B86" s="119" t="s">
        <v>518</v>
      </c>
      <c r="C86" s="120" t="s">
        <v>873</v>
      </c>
      <c r="D86" s="121">
        <v>495</v>
      </c>
      <c r="E86" s="121" t="s">
        <v>1084</v>
      </c>
      <c r="F86" s="210">
        <v>45566</v>
      </c>
      <c r="G86" s="121"/>
      <c r="H86" s="121" t="s">
        <v>486</v>
      </c>
      <c r="I86" s="123">
        <v>3.51</v>
      </c>
      <c r="J86" s="124">
        <v>4926</v>
      </c>
      <c r="K86" s="125">
        <v>3688</v>
      </c>
      <c r="L86" s="153">
        <v>3688</v>
      </c>
      <c r="M86" s="207">
        <f>IF(K86&gt;=L86,J86*(K86*1),J86*(L86*1))/30000*I86</f>
        <v>2125.5492960000001</v>
      </c>
      <c r="N86" s="128">
        <v>0.42</v>
      </c>
      <c r="O86" s="129" t="s">
        <v>519</v>
      </c>
      <c r="P86" s="130">
        <f>K86*N86</f>
        <v>1548.96</v>
      </c>
      <c r="Q86" s="131">
        <f>L86*N86</f>
        <v>1548.96</v>
      </c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</row>
    <row r="87" spans="1:34" x14ac:dyDescent="0.25">
      <c r="A87" s="96"/>
      <c r="B87" s="119" t="s">
        <v>564</v>
      </c>
      <c r="C87" s="120" t="s">
        <v>589</v>
      </c>
      <c r="D87" s="121">
        <v>503</v>
      </c>
      <c r="E87" s="121" t="s">
        <v>1084</v>
      </c>
      <c r="F87" s="121"/>
      <c r="G87" s="121"/>
      <c r="H87" s="121" t="s">
        <v>8</v>
      </c>
      <c r="I87" s="123">
        <v>5.88</v>
      </c>
      <c r="J87" s="124">
        <v>4108</v>
      </c>
      <c r="K87" s="125">
        <v>2244</v>
      </c>
      <c r="L87" s="165">
        <v>1690</v>
      </c>
      <c r="M87" s="207">
        <f>IF(K87&gt;=L87,J87*(K87*1),J87*(L87*1))/30000*I87</f>
        <v>1806.7969919999998</v>
      </c>
      <c r="N87" s="128">
        <v>0.3</v>
      </c>
      <c r="O87" s="129" t="s">
        <v>511</v>
      </c>
      <c r="P87" s="130">
        <f>K87*N87</f>
        <v>673.19999999999993</v>
      </c>
      <c r="Q87" s="131">
        <f>L87*N87</f>
        <v>507</v>
      </c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</row>
    <row r="88" spans="1:34" x14ac:dyDescent="0.25">
      <c r="A88" s="96"/>
      <c r="B88" s="119" t="s">
        <v>565</v>
      </c>
      <c r="C88" s="120" t="s">
        <v>801</v>
      </c>
      <c r="D88" s="121">
        <v>504</v>
      </c>
      <c r="E88" s="121" t="s">
        <v>1084</v>
      </c>
      <c r="F88" s="121"/>
      <c r="G88" s="121"/>
      <c r="H88" s="121" t="s">
        <v>480</v>
      </c>
      <c r="I88" s="123">
        <v>3.7</v>
      </c>
      <c r="J88" s="124">
        <v>5088</v>
      </c>
      <c r="K88" s="125">
        <v>3198</v>
      </c>
      <c r="L88" s="153">
        <v>3198</v>
      </c>
      <c r="M88" s="207">
        <f>IF(K88&gt;=L88,J88*(K88*1),J88*(L88*1))/30000*I88</f>
        <v>2006.8089600000001</v>
      </c>
      <c r="N88" s="128">
        <v>0.33</v>
      </c>
      <c r="O88" s="129" t="s">
        <v>506</v>
      </c>
      <c r="P88" s="130">
        <f>K88*N88</f>
        <v>1055.3400000000001</v>
      </c>
      <c r="Q88" s="131">
        <f>L88*N88</f>
        <v>1055.3400000000001</v>
      </c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</row>
    <row r="89" spans="1:34" x14ac:dyDescent="0.25">
      <c r="A89" s="96"/>
      <c r="B89" s="119" t="s">
        <v>567</v>
      </c>
      <c r="C89" s="120" t="s">
        <v>900</v>
      </c>
      <c r="D89" s="121">
        <v>508</v>
      </c>
      <c r="E89" s="121" t="s">
        <v>1084</v>
      </c>
      <c r="F89" s="121"/>
      <c r="G89" s="121"/>
      <c r="H89" s="121" t="s">
        <v>489</v>
      </c>
      <c r="I89" s="123">
        <v>4.55</v>
      </c>
      <c r="J89" s="124">
        <v>3688</v>
      </c>
      <c r="K89" s="125">
        <v>2992</v>
      </c>
      <c r="L89" s="164">
        <v>2310</v>
      </c>
      <c r="M89" s="207">
        <f>IF(K89&gt;=L89,J89*(K89*1),J89*(L89*1))/30000*I89</f>
        <v>1673.5652266666666</v>
      </c>
      <c r="N89" s="128">
        <v>0.35</v>
      </c>
      <c r="O89" s="129" t="s">
        <v>506</v>
      </c>
      <c r="P89" s="130">
        <f>K89*N89</f>
        <v>1047.2</v>
      </c>
      <c r="Q89" s="131">
        <f>L89*N89</f>
        <v>808.5</v>
      </c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</row>
    <row r="90" spans="1:34" x14ac:dyDescent="0.25">
      <c r="A90" s="96"/>
      <c r="B90" s="119" t="s">
        <v>571</v>
      </c>
      <c r="C90" s="120" t="s">
        <v>607</v>
      </c>
      <c r="D90" s="121">
        <v>512</v>
      </c>
      <c r="E90" s="121" t="s">
        <v>1084</v>
      </c>
      <c r="F90" s="121"/>
      <c r="G90" s="121"/>
      <c r="H90" s="121" t="s">
        <v>31</v>
      </c>
      <c r="I90" s="123">
        <v>3.57</v>
      </c>
      <c r="J90" s="124">
        <v>5082</v>
      </c>
      <c r="K90" s="125">
        <v>3298</v>
      </c>
      <c r="L90" s="153">
        <v>3298</v>
      </c>
      <c r="M90" s="207">
        <f>IF(K90&gt;=L90,J90*(K90*1),J90*(L90*1))/30000*I90</f>
        <v>1994.4918839999998</v>
      </c>
      <c r="N90" s="128">
        <v>0.2</v>
      </c>
      <c r="O90" s="129" t="s">
        <v>511</v>
      </c>
      <c r="P90" s="130">
        <f>K90*N90</f>
        <v>659.6</v>
      </c>
      <c r="Q90" s="131">
        <f>L90*N90</f>
        <v>659.6</v>
      </c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</row>
    <row r="91" spans="1:34" x14ac:dyDescent="0.25">
      <c r="A91" s="96"/>
      <c r="B91" s="119" t="s">
        <v>311</v>
      </c>
      <c r="C91" s="120" t="s">
        <v>915</v>
      </c>
      <c r="D91" s="121">
        <v>177</v>
      </c>
      <c r="E91" s="121" t="s">
        <v>1090</v>
      </c>
      <c r="F91" s="121"/>
      <c r="G91" s="121"/>
      <c r="H91" s="121" t="s">
        <v>490</v>
      </c>
      <c r="I91" s="123">
        <v>12.66</v>
      </c>
      <c r="J91" s="124">
        <v>2910</v>
      </c>
      <c r="K91" s="125">
        <v>510</v>
      </c>
      <c r="L91" s="164">
        <v>268</v>
      </c>
      <c r="M91" s="207">
        <f>IF(K91&gt;=L91,J91*(K91*1),J91*(L91*1))/30000*I91</f>
        <v>626.29020000000003</v>
      </c>
      <c r="N91" s="128">
        <v>0.25</v>
      </c>
      <c r="O91" s="129" t="s">
        <v>508</v>
      </c>
      <c r="P91" s="130">
        <f>K91*N91</f>
        <v>127.5</v>
      </c>
      <c r="Q91" s="131">
        <f>L91*N91</f>
        <v>67</v>
      </c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</row>
    <row r="92" spans="1:34" x14ac:dyDescent="0.25">
      <c r="A92" s="96"/>
      <c r="B92" s="119" t="s">
        <v>36</v>
      </c>
      <c r="C92" s="120" t="s">
        <v>612</v>
      </c>
      <c r="D92" s="121">
        <v>214</v>
      </c>
      <c r="E92" s="121" t="s">
        <v>1090</v>
      </c>
      <c r="F92" s="134"/>
      <c r="G92" s="121"/>
      <c r="H92" s="121" t="s">
        <v>31</v>
      </c>
      <c r="I92" s="123">
        <v>5.26</v>
      </c>
      <c r="J92" s="124">
        <v>3246</v>
      </c>
      <c r="K92" s="125">
        <v>1892</v>
      </c>
      <c r="L92" s="153">
        <v>1892</v>
      </c>
      <c r="M92" s="207">
        <f>IF(K92&gt;=L92,J92*(K92*1),J92*(L92*1))/30000*I92</f>
        <v>1076.797744</v>
      </c>
      <c r="N92" s="128">
        <v>0.52</v>
      </c>
      <c r="O92" s="129" t="s">
        <v>506</v>
      </c>
      <c r="P92" s="130">
        <f>K92*N92</f>
        <v>983.84</v>
      </c>
      <c r="Q92" s="131">
        <f>L92*N92</f>
        <v>983.84</v>
      </c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</row>
    <row r="93" spans="1:34" x14ac:dyDescent="0.25">
      <c r="A93" s="96"/>
      <c r="B93" s="119" t="s">
        <v>329</v>
      </c>
      <c r="C93" s="120" t="s">
        <v>936</v>
      </c>
      <c r="D93" s="121">
        <v>216</v>
      </c>
      <c r="E93" s="121" t="s">
        <v>1090</v>
      </c>
      <c r="F93" s="238"/>
      <c r="G93" s="213"/>
      <c r="H93" s="121" t="s">
        <v>492</v>
      </c>
      <c r="I93" s="123">
        <v>4.4400000000000004</v>
      </c>
      <c r="J93" s="124">
        <v>3926</v>
      </c>
      <c r="K93" s="125">
        <v>2572</v>
      </c>
      <c r="L93" s="153">
        <v>2572</v>
      </c>
      <c r="M93" s="207">
        <f>IF(K93&gt;=L93,J93*(K93*1),J93*(L93*1))/30000*I93</f>
        <v>1494.4554560000001</v>
      </c>
      <c r="N93" s="128">
        <v>0.32</v>
      </c>
      <c r="O93" s="129" t="s">
        <v>508</v>
      </c>
      <c r="P93" s="130">
        <f>K93*N93</f>
        <v>823.04</v>
      </c>
      <c r="Q93" s="131">
        <f>L93*N93</f>
        <v>823.04</v>
      </c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</row>
    <row r="94" spans="1:34" x14ac:dyDescent="0.25">
      <c r="A94" s="96"/>
      <c r="B94" s="119" t="s">
        <v>419</v>
      </c>
      <c r="C94" s="120" t="s">
        <v>1032</v>
      </c>
      <c r="D94" s="121">
        <v>222</v>
      </c>
      <c r="E94" s="121" t="s">
        <v>1090</v>
      </c>
      <c r="F94" s="214">
        <v>45658</v>
      </c>
      <c r="G94" s="213"/>
      <c r="H94" s="121" t="s">
        <v>500</v>
      </c>
      <c r="I94" s="123">
        <v>12.5</v>
      </c>
      <c r="J94" s="124">
        <v>1310</v>
      </c>
      <c r="K94" s="125">
        <v>526</v>
      </c>
      <c r="L94" s="153">
        <v>526</v>
      </c>
      <c r="M94" s="207">
        <f>IF(K94&gt;=L94,J94*(K94*1),J94*(L94*1))/30000*I94</f>
        <v>287.10833333333335</v>
      </c>
      <c r="N94" s="128">
        <v>0.5</v>
      </c>
      <c r="O94" s="129" t="s">
        <v>511</v>
      </c>
      <c r="P94" s="130">
        <f>K94*N94</f>
        <v>263</v>
      </c>
      <c r="Q94" s="131">
        <f>L94*N94</f>
        <v>263</v>
      </c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</row>
    <row r="95" spans="1:34" x14ac:dyDescent="0.25">
      <c r="A95" s="96"/>
      <c r="B95" s="119" t="s">
        <v>245</v>
      </c>
      <c r="C95" s="120" t="s">
        <v>840</v>
      </c>
      <c r="D95" s="121">
        <v>238</v>
      </c>
      <c r="E95" s="121" t="s">
        <v>1090</v>
      </c>
      <c r="F95" s="238"/>
      <c r="G95" s="241"/>
      <c r="H95" s="169" t="s">
        <v>484</v>
      </c>
      <c r="I95" s="123">
        <v>12.66</v>
      </c>
      <c r="J95" s="124">
        <v>2768</v>
      </c>
      <c r="K95" s="125">
        <v>556</v>
      </c>
      <c r="L95" s="127">
        <v>556</v>
      </c>
      <c r="M95" s="207">
        <f>IF(K95&gt;=L95,J95*(K95*1),J95*(L95*1))/30000*I95</f>
        <v>649.46137599999997</v>
      </c>
      <c r="N95" s="128">
        <v>0.4</v>
      </c>
      <c r="O95" s="129" t="s">
        <v>513</v>
      </c>
      <c r="P95" s="130">
        <f>K95*N95</f>
        <v>222.4</v>
      </c>
      <c r="Q95" s="131">
        <f>L95*N95</f>
        <v>222.4</v>
      </c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</row>
    <row r="96" spans="1:34" x14ac:dyDescent="0.25">
      <c r="A96" s="96"/>
      <c r="B96" s="119" t="s">
        <v>205</v>
      </c>
      <c r="C96" s="120" t="s">
        <v>795</v>
      </c>
      <c r="D96" s="121">
        <v>294</v>
      </c>
      <c r="E96" s="121" t="s">
        <v>1090</v>
      </c>
      <c r="F96" s="238"/>
      <c r="G96" s="241"/>
      <c r="H96" s="169" t="s">
        <v>480</v>
      </c>
      <c r="I96" s="123">
        <v>4</v>
      </c>
      <c r="J96" s="124">
        <v>5504</v>
      </c>
      <c r="K96" s="125">
        <v>2004</v>
      </c>
      <c r="L96" s="127">
        <v>2004</v>
      </c>
      <c r="M96" s="207">
        <f>IF(K96&gt;=L96,J96*(K96*1),J96*(L96*1))/30000*I96</f>
        <v>1470.6687999999999</v>
      </c>
      <c r="N96" s="128">
        <v>0.25</v>
      </c>
      <c r="O96" s="129" t="s">
        <v>509</v>
      </c>
      <c r="P96" s="130">
        <f>K96*N96</f>
        <v>501</v>
      </c>
      <c r="Q96" s="131">
        <f>L96*N96</f>
        <v>501</v>
      </c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</row>
    <row r="97" spans="1:34" x14ac:dyDescent="0.25">
      <c r="A97" s="96"/>
      <c r="B97" s="119" t="s">
        <v>13</v>
      </c>
      <c r="C97" s="120" t="s">
        <v>583</v>
      </c>
      <c r="D97" s="121">
        <v>305</v>
      </c>
      <c r="E97" s="121" t="s">
        <v>1090</v>
      </c>
      <c r="F97" s="238"/>
      <c r="G97" s="241"/>
      <c r="H97" s="169" t="s">
        <v>8</v>
      </c>
      <c r="I97" s="123">
        <v>9.09</v>
      </c>
      <c r="J97" s="124">
        <v>2470</v>
      </c>
      <c r="K97" s="125">
        <v>1430</v>
      </c>
      <c r="L97" s="272">
        <v>822</v>
      </c>
      <c r="M97" s="207">
        <f>IF(K97&gt;=L97,J97*(K97*1),J97*(L97*1))/30000*I97</f>
        <v>1070.2263</v>
      </c>
      <c r="N97" s="128">
        <v>0.5</v>
      </c>
      <c r="O97" s="129" t="s">
        <v>506</v>
      </c>
      <c r="P97" s="130">
        <f>K97*N97</f>
        <v>715</v>
      </c>
      <c r="Q97" s="131">
        <f>L97*N97</f>
        <v>411</v>
      </c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</row>
    <row r="98" spans="1:34" x14ac:dyDescent="0.25">
      <c r="A98" s="96"/>
      <c r="B98" s="132" t="s">
        <v>195</v>
      </c>
      <c r="C98" s="120" t="s">
        <v>781</v>
      </c>
      <c r="D98" s="134">
        <v>325</v>
      </c>
      <c r="E98" s="121" t="s">
        <v>1090</v>
      </c>
      <c r="F98" s="238"/>
      <c r="G98" s="241"/>
      <c r="H98" s="169" t="s">
        <v>187</v>
      </c>
      <c r="I98" s="123">
        <v>5.56</v>
      </c>
      <c r="J98" s="124">
        <v>3300</v>
      </c>
      <c r="K98" s="124">
        <v>2862</v>
      </c>
      <c r="L98" s="200">
        <v>1430</v>
      </c>
      <c r="M98" s="207">
        <f>IF(K98&gt;=L98,J98*(K98*1),J98*(L98*1))/30000*I98</f>
        <v>1750.3991999999998</v>
      </c>
      <c r="N98" s="128">
        <v>0.35</v>
      </c>
      <c r="O98" s="154" t="s">
        <v>511</v>
      </c>
      <c r="P98" s="130">
        <f>K98*N98</f>
        <v>1001.6999999999999</v>
      </c>
      <c r="Q98" s="131">
        <f>L98*N98</f>
        <v>500.49999999999994</v>
      </c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</row>
    <row r="99" spans="1:34" x14ac:dyDescent="0.25">
      <c r="A99" s="96"/>
      <c r="B99" s="135" t="s">
        <v>247</v>
      </c>
      <c r="C99" s="120" t="s">
        <v>838</v>
      </c>
      <c r="D99" s="238">
        <v>328</v>
      </c>
      <c r="E99" s="121" t="s">
        <v>1090</v>
      </c>
      <c r="F99" s="238"/>
      <c r="G99" s="241"/>
      <c r="H99" s="169" t="s">
        <v>484</v>
      </c>
      <c r="I99" s="189">
        <v>3.45</v>
      </c>
      <c r="J99" s="190">
        <v>4058</v>
      </c>
      <c r="K99" s="190">
        <v>3540</v>
      </c>
      <c r="L99" s="173">
        <v>3540</v>
      </c>
      <c r="M99" s="207">
        <f>IF(K99&gt;=L99,J99*(K99*1),J99*(L99*1))/30000*I99</f>
        <v>1652.0118</v>
      </c>
      <c r="N99" s="161">
        <v>0.3</v>
      </c>
      <c r="O99" s="157" t="s">
        <v>508</v>
      </c>
      <c r="P99" s="174">
        <f>K99*N99</f>
        <v>1062</v>
      </c>
      <c r="Q99" s="131">
        <f>L99*N99</f>
        <v>1062</v>
      </c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</row>
    <row r="100" spans="1:34" x14ac:dyDescent="0.25">
      <c r="A100" s="96"/>
      <c r="B100" s="168" t="s">
        <v>40</v>
      </c>
      <c r="C100" s="176" t="s">
        <v>604</v>
      </c>
      <c r="D100" s="122">
        <v>336</v>
      </c>
      <c r="E100" s="121" t="s">
        <v>1090</v>
      </c>
      <c r="F100" s="238"/>
      <c r="G100" s="241"/>
      <c r="H100" s="169" t="s">
        <v>31</v>
      </c>
      <c r="I100" s="123">
        <v>5</v>
      </c>
      <c r="J100" s="124">
        <v>3628</v>
      </c>
      <c r="K100" s="125">
        <v>2174</v>
      </c>
      <c r="L100" s="269">
        <v>2174</v>
      </c>
      <c r="M100" s="207">
        <f>IF(K100&gt;=L100,J100*(K100*1),J100*(L100*1))/30000*I100</f>
        <v>1314.5453333333332</v>
      </c>
      <c r="N100" s="128">
        <v>0.35</v>
      </c>
      <c r="O100" s="185" t="s">
        <v>509</v>
      </c>
      <c r="P100" s="130">
        <f>K100*N100</f>
        <v>760.9</v>
      </c>
      <c r="Q100" s="131">
        <f>L100*N100</f>
        <v>760.9</v>
      </c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</row>
    <row r="101" spans="1:34" x14ac:dyDescent="0.25">
      <c r="A101" s="96"/>
      <c r="B101" s="119" t="s">
        <v>296</v>
      </c>
      <c r="C101" s="176" t="s">
        <v>897</v>
      </c>
      <c r="D101" s="121">
        <v>341</v>
      </c>
      <c r="E101" s="121" t="s">
        <v>1090</v>
      </c>
      <c r="F101" s="238"/>
      <c r="G101" s="136"/>
      <c r="H101" s="121" t="s">
        <v>488</v>
      </c>
      <c r="I101" s="123">
        <v>5.88</v>
      </c>
      <c r="J101" s="124">
        <v>3182</v>
      </c>
      <c r="K101" s="125">
        <v>1834</v>
      </c>
      <c r="L101" s="153">
        <v>1834</v>
      </c>
      <c r="M101" s="207">
        <f>IF(K101&gt;=L101,J101*(K101*1),J101*(L101*1))/30000*I101</f>
        <v>1143.8144479999999</v>
      </c>
      <c r="N101" s="128">
        <v>0.5</v>
      </c>
      <c r="O101" s="129" t="s">
        <v>519</v>
      </c>
      <c r="P101" s="130">
        <f>K101*N101</f>
        <v>917</v>
      </c>
      <c r="Q101" s="131">
        <f>L101*N101</f>
        <v>917</v>
      </c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</row>
    <row r="102" spans="1:34" x14ac:dyDescent="0.25">
      <c r="A102" s="96"/>
      <c r="B102" s="119" t="s">
        <v>550</v>
      </c>
      <c r="C102" s="176" t="s">
        <v>798</v>
      </c>
      <c r="D102" s="121">
        <v>367</v>
      </c>
      <c r="E102" s="121" t="s">
        <v>1090</v>
      </c>
      <c r="F102" s="238"/>
      <c r="G102" s="169"/>
      <c r="H102" s="121" t="s">
        <v>480</v>
      </c>
      <c r="I102" s="123">
        <v>9.09</v>
      </c>
      <c r="J102" s="124">
        <v>2700</v>
      </c>
      <c r="K102" s="125">
        <v>1214</v>
      </c>
      <c r="L102" s="153">
        <v>1214</v>
      </c>
      <c r="M102" s="207">
        <f>IF(K102&gt;=L102,J102*(K102*1),J102*(L102*1))/30000*I102</f>
        <v>993.17340000000002</v>
      </c>
      <c r="N102" s="128">
        <v>0.6</v>
      </c>
      <c r="O102" s="129" t="s">
        <v>519</v>
      </c>
      <c r="P102" s="130">
        <f>K102*N102</f>
        <v>728.4</v>
      </c>
      <c r="Q102" s="131">
        <f>L102*N102</f>
        <v>728.4</v>
      </c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</row>
    <row r="103" spans="1:34" x14ac:dyDescent="0.25">
      <c r="A103" s="96"/>
      <c r="B103" s="119" t="s">
        <v>94</v>
      </c>
      <c r="C103" s="176" t="s">
        <v>659</v>
      </c>
      <c r="D103" s="121">
        <v>376</v>
      </c>
      <c r="E103" s="121" t="s">
        <v>1090</v>
      </c>
      <c r="F103" s="122"/>
      <c r="G103" s="121"/>
      <c r="H103" s="121" t="s">
        <v>85</v>
      </c>
      <c r="I103" s="123">
        <v>4.08</v>
      </c>
      <c r="J103" s="124">
        <v>5170</v>
      </c>
      <c r="K103" s="125">
        <v>2196</v>
      </c>
      <c r="L103" s="153">
        <v>2196</v>
      </c>
      <c r="M103" s="207">
        <f>IF(K103&gt;=L103,J103*(K103*1),J103*(L103*1))/30000*I103</f>
        <v>1544.05152</v>
      </c>
      <c r="N103" s="128">
        <v>0.55000000000000004</v>
      </c>
      <c r="O103" s="129" t="s">
        <v>513</v>
      </c>
      <c r="P103" s="130">
        <f>K103*N103</f>
        <v>1207.8000000000002</v>
      </c>
      <c r="Q103" s="131">
        <f>L103*N103</f>
        <v>1207.8000000000002</v>
      </c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</row>
    <row r="104" spans="1:34" x14ac:dyDescent="0.25">
      <c r="A104" s="96"/>
      <c r="B104" s="119" t="s">
        <v>333</v>
      </c>
      <c r="C104" s="176" t="s">
        <v>940</v>
      </c>
      <c r="D104" s="121">
        <v>380</v>
      </c>
      <c r="E104" s="121" t="s">
        <v>1090</v>
      </c>
      <c r="F104" s="121"/>
      <c r="G104" s="121"/>
      <c r="H104" s="121" t="s">
        <v>492</v>
      </c>
      <c r="I104" s="123">
        <v>6.45</v>
      </c>
      <c r="J104" s="124">
        <v>3878</v>
      </c>
      <c r="K104" s="125">
        <v>1434</v>
      </c>
      <c r="L104" s="153">
        <v>1434</v>
      </c>
      <c r="M104" s="207">
        <f>IF(K104&gt;=L104,J104*(K104*1),J104*(L104*1))/30000*I104</f>
        <v>1195.62618</v>
      </c>
      <c r="N104" s="128">
        <v>0.3</v>
      </c>
      <c r="O104" s="129" t="s">
        <v>508</v>
      </c>
      <c r="P104" s="130">
        <f>K104*N104</f>
        <v>430.2</v>
      </c>
      <c r="Q104" s="131">
        <f>L104*N104</f>
        <v>430.2</v>
      </c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</row>
    <row r="105" spans="1:34" x14ac:dyDescent="0.25">
      <c r="A105" s="96"/>
      <c r="B105" s="119" t="s">
        <v>334</v>
      </c>
      <c r="C105" s="176" t="s">
        <v>941</v>
      </c>
      <c r="D105" s="121">
        <v>384</v>
      </c>
      <c r="E105" s="121" t="s">
        <v>1090</v>
      </c>
      <c r="F105" s="121"/>
      <c r="G105" s="121"/>
      <c r="H105" s="121" t="s">
        <v>492</v>
      </c>
      <c r="I105" s="123">
        <v>5.56</v>
      </c>
      <c r="J105" s="124">
        <v>3970</v>
      </c>
      <c r="K105" s="125">
        <v>1784</v>
      </c>
      <c r="L105" s="153">
        <v>1784</v>
      </c>
      <c r="M105" s="207">
        <f>IF(K105&gt;=L105,J105*(K105*1),J105*(L105*1))/30000*I105</f>
        <v>1312.6196266666666</v>
      </c>
      <c r="N105" s="128">
        <v>0.45</v>
      </c>
      <c r="O105" s="129" t="s">
        <v>513</v>
      </c>
      <c r="P105" s="130">
        <f>K105*N105</f>
        <v>802.80000000000007</v>
      </c>
      <c r="Q105" s="131">
        <f>L105*N105</f>
        <v>802.80000000000007</v>
      </c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</row>
    <row r="106" spans="1:34" x14ac:dyDescent="0.25">
      <c r="A106" s="96"/>
      <c r="B106" s="119" t="s">
        <v>462</v>
      </c>
      <c r="C106" s="176" t="s">
        <v>1080</v>
      </c>
      <c r="D106" s="121">
        <v>385</v>
      </c>
      <c r="E106" s="121" t="s">
        <v>1090</v>
      </c>
      <c r="F106" s="121"/>
      <c r="G106" s="121"/>
      <c r="H106" s="121" t="s">
        <v>503</v>
      </c>
      <c r="I106" s="123">
        <v>3.33</v>
      </c>
      <c r="J106" s="124">
        <v>6500</v>
      </c>
      <c r="K106" s="125">
        <v>3408</v>
      </c>
      <c r="L106" s="126">
        <v>1726</v>
      </c>
      <c r="M106" s="207">
        <f>IF(K106&gt;=L106,J106*(K106*1),J106*(L106*1))/30000*I106</f>
        <v>2458.8719999999998</v>
      </c>
      <c r="N106" s="128">
        <v>0.25</v>
      </c>
      <c r="O106" s="129" t="s">
        <v>511</v>
      </c>
      <c r="P106" s="130">
        <f>K106*N106</f>
        <v>852</v>
      </c>
      <c r="Q106" s="131">
        <f>L106*N106</f>
        <v>431.5</v>
      </c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</row>
    <row r="107" spans="1:34" x14ac:dyDescent="0.25">
      <c r="A107" s="96"/>
      <c r="B107" s="119" t="s">
        <v>537</v>
      </c>
      <c r="C107" s="176" t="s">
        <v>837</v>
      </c>
      <c r="D107" s="121">
        <v>397</v>
      </c>
      <c r="E107" s="121" t="s">
        <v>1090</v>
      </c>
      <c r="F107" s="121"/>
      <c r="G107" s="121"/>
      <c r="H107" s="121" t="s">
        <v>484</v>
      </c>
      <c r="I107" s="123">
        <v>8.33</v>
      </c>
      <c r="J107" s="124">
        <v>3344</v>
      </c>
      <c r="K107" s="125">
        <v>1344</v>
      </c>
      <c r="L107" s="153">
        <v>1430</v>
      </c>
      <c r="M107" s="207">
        <f>IF(K107&gt;=L107,J107*(K107*1),J107*(L107*1))/30000*I107</f>
        <v>1327.7797866666667</v>
      </c>
      <c r="N107" s="128">
        <v>0.36</v>
      </c>
      <c r="O107" s="129" t="s">
        <v>506</v>
      </c>
      <c r="P107" s="130">
        <f>K107*N107</f>
        <v>483.84</v>
      </c>
      <c r="Q107" s="131">
        <f>L107*N107</f>
        <v>514.79999999999995</v>
      </c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</row>
    <row r="108" spans="1:34" x14ac:dyDescent="0.25">
      <c r="A108" s="96"/>
      <c r="B108" s="119" t="s">
        <v>359</v>
      </c>
      <c r="C108" s="176" t="s">
        <v>967</v>
      </c>
      <c r="D108" s="121">
        <v>398</v>
      </c>
      <c r="E108" s="121" t="s">
        <v>1090</v>
      </c>
      <c r="F108" s="121"/>
      <c r="G108" s="121"/>
      <c r="H108" s="121" t="s">
        <v>494</v>
      </c>
      <c r="I108" s="123">
        <v>4.17</v>
      </c>
      <c r="J108" s="124">
        <v>3998</v>
      </c>
      <c r="K108" s="125">
        <v>2796</v>
      </c>
      <c r="L108" s="153">
        <v>2796</v>
      </c>
      <c r="M108" s="207">
        <f>IF(K108&gt;=L108,J108*(K108*1),J108*(L108*1))/30000*I108</f>
        <v>1553.798712</v>
      </c>
      <c r="N108" s="128">
        <v>0.3</v>
      </c>
      <c r="O108" s="129" t="s">
        <v>509</v>
      </c>
      <c r="P108" s="130">
        <f>K108*N108</f>
        <v>838.8</v>
      </c>
      <c r="Q108" s="131">
        <f>L108*N108</f>
        <v>838.8</v>
      </c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</row>
    <row r="109" spans="1:34" x14ac:dyDescent="0.25">
      <c r="A109" s="96"/>
      <c r="B109" s="119" t="s">
        <v>15</v>
      </c>
      <c r="C109" s="176" t="s">
        <v>587</v>
      </c>
      <c r="D109" s="121">
        <v>399</v>
      </c>
      <c r="E109" s="121" t="s">
        <v>1090</v>
      </c>
      <c r="F109" s="121"/>
      <c r="G109" s="121"/>
      <c r="H109" s="121" t="s">
        <v>8</v>
      </c>
      <c r="I109" s="123">
        <v>10</v>
      </c>
      <c r="J109" s="124">
        <v>2382</v>
      </c>
      <c r="K109" s="125">
        <v>796</v>
      </c>
      <c r="L109" s="165">
        <v>710</v>
      </c>
      <c r="M109" s="207">
        <f>IF(K109&gt;=L109,J109*(K109*1),J109*(L109*1))/30000*I109</f>
        <v>632.024</v>
      </c>
      <c r="N109" s="128">
        <v>0.95</v>
      </c>
      <c r="O109" s="129" t="s">
        <v>506</v>
      </c>
      <c r="P109" s="130">
        <f>K109*N109</f>
        <v>756.19999999999993</v>
      </c>
      <c r="Q109" s="131">
        <f>L109*N109</f>
        <v>674.5</v>
      </c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</row>
    <row r="110" spans="1:34" x14ac:dyDescent="0.25">
      <c r="A110" s="96"/>
      <c r="B110" s="119" t="s">
        <v>197</v>
      </c>
      <c r="C110" s="176" t="s">
        <v>742</v>
      </c>
      <c r="D110" s="121">
        <v>416</v>
      </c>
      <c r="E110" s="121" t="s">
        <v>1090</v>
      </c>
      <c r="F110" s="121"/>
      <c r="G110" s="121"/>
      <c r="H110" s="121" t="s">
        <v>187</v>
      </c>
      <c r="I110" s="123">
        <v>5</v>
      </c>
      <c r="J110" s="124">
        <v>4675</v>
      </c>
      <c r="K110" s="125">
        <v>1941</v>
      </c>
      <c r="L110" s="126">
        <v>1050</v>
      </c>
      <c r="M110" s="207">
        <f>IF(K110&gt;=L110,J110*(K110*1),J110*(L110*1))/30000*I110</f>
        <v>1512.3625000000002</v>
      </c>
      <c r="N110" s="128">
        <v>0.4</v>
      </c>
      <c r="O110" s="129" t="s">
        <v>509</v>
      </c>
      <c r="P110" s="130">
        <f>K110*N110</f>
        <v>776.40000000000009</v>
      </c>
      <c r="Q110" s="131">
        <f>L110*N110</f>
        <v>420</v>
      </c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</row>
    <row r="111" spans="1:34" x14ac:dyDescent="0.25">
      <c r="A111" s="96"/>
      <c r="B111" s="119" t="s">
        <v>118</v>
      </c>
      <c r="C111" s="176" t="s">
        <v>681</v>
      </c>
      <c r="D111" s="121">
        <v>429</v>
      </c>
      <c r="E111" s="121" t="s">
        <v>1090</v>
      </c>
      <c r="F111" s="121"/>
      <c r="G111" s="121"/>
      <c r="H111" s="121" t="s">
        <v>108</v>
      </c>
      <c r="I111" s="123">
        <v>12.5</v>
      </c>
      <c r="J111" s="124">
        <v>4734</v>
      </c>
      <c r="K111" s="125">
        <v>606</v>
      </c>
      <c r="L111" s="127">
        <v>606</v>
      </c>
      <c r="M111" s="207">
        <f>IF(K111&gt;=L111,J111*(K111*1),J111*(L111*1))/30000*I111</f>
        <v>1195.335</v>
      </c>
      <c r="N111" s="128">
        <v>0.1</v>
      </c>
      <c r="O111" s="129" t="s">
        <v>519</v>
      </c>
      <c r="P111" s="130">
        <f>K111*N111</f>
        <v>60.6</v>
      </c>
      <c r="Q111" s="131">
        <f>L111*N111</f>
        <v>60.6</v>
      </c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</row>
    <row r="112" spans="1:34" x14ac:dyDescent="0.25">
      <c r="A112" s="96"/>
      <c r="B112" s="119" t="s">
        <v>171</v>
      </c>
      <c r="C112" s="120" t="s">
        <v>731</v>
      </c>
      <c r="D112" s="121">
        <v>444</v>
      </c>
      <c r="E112" s="121" t="s">
        <v>1090</v>
      </c>
      <c r="F112" s="121"/>
      <c r="G112" s="121"/>
      <c r="H112" s="121" t="s">
        <v>160</v>
      </c>
      <c r="I112" s="123">
        <v>3.7</v>
      </c>
      <c r="J112" s="124">
        <v>4468</v>
      </c>
      <c r="K112" s="125">
        <v>2934</v>
      </c>
      <c r="L112" s="126">
        <v>1594</v>
      </c>
      <c r="M112" s="207">
        <f>IF(K112&gt;=L112,J112*(K112*1),J112*(L112*1))/30000*I112</f>
        <v>1616.7904800000001</v>
      </c>
      <c r="N112" s="128">
        <v>0.25</v>
      </c>
      <c r="O112" s="129" t="s">
        <v>508</v>
      </c>
      <c r="P112" s="130">
        <f>K112*N112</f>
        <v>733.5</v>
      </c>
      <c r="Q112" s="131">
        <f>L112*N112</f>
        <v>398.5</v>
      </c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</row>
    <row r="113" spans="1:34" x14ac:dyDescent="0.25">
      <c r="A113" s="96"/>
      <c r="B113" s="119" t="s">
        <v>438</v>
      </c>
      <c r="C113" s="120" t="s">
        <v>1054</v>
      </c>
      <c r="D113" s="121">
        <v>450</v>
      </c>
      <c r="E113" s="121" t="s">
        <v>1090</v>
      </c>
      <c r="F113" s="121"/>
      <c r="G113" s="121"/>
      <c r="H113" s="121" t="s">
        <v>501</v>
      </c>
      <c r="I113" s="123">
        <v>7.14</v>
      </c>
      <c r="J113" s="124">
        <v>2798</v>
      </c>
      <c r="K113" s="125">
        <v>2060</v>
      </c>
      <c r="L113" s="127">
        <v>2060</v>
      </c>
      <c r="M113" s="207">
        <f>IF(K113&gt;=L113,J113*(K113*1),J113*(L113*1))/30000*I113</f>
        <v>1371.8034399999999</v>
      </c>
      <c r="N113" s="128">
        <v>0.2</v>
      </c>
      <c r="O113" s="129" t="s">
        <v>511</v>
      </c>
      <c r="P113" s="130">
        <f>K113*N113</f>
        <v>412</v>
      </c>
      <c r="Q113" s="131">
        <f>L113*N113</f>
        <v>412</v>
      </c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</row>
    <row r="114" spans="1:34" x14ac:dyDescent="0.25">
      <c r="A114" s="96"/>
      <c r="B114" s="119" t="s">
        <v>29</v>
      </c>
      <c r="C114" s="120" t="s">
        <v>592</v>
      </c>
      <c r="D114" s="121">
        <v>452</v>
      </c>
      <c r="E114" s="121" t="s">
        <v>1090</v>
      </c>
      <c r="F114" s="121"/>
      <c r="G114" s="121"/>
      <c r="H114" s="121" t="s">
        <v>18</v>
      </c>
      <c r="I114" s="123">
        <v>4.08</v>
      </c>
      <c r="J114" s="124">
        <v>4702</v>
      </c>
      <c r="K114" s="125">
        <v>2532</v>
      </c>
      <c r="L114" s="215">
        <v>1266</v>
      </c>
      <c r="M114" s="207">
        <f>IF(K114&gt;=L114,J114*(K114*1),J114*(L114*1))/30000*I114</f>
        <v>1619.143104</v>
      </c>
      <c r="N114" s="128">
        <v>0.25</v>
      </c>
      <c r="O114" s="129" t="s">
        <v>509</v>
      </c>
      <c r="P114" s="130">
        <f>K114*N114</f>
        <v>633</v>
      </c>
      <c r="Q114" s="131">
        <f>L114*N114</f>
        <v>316.5</v>
      </c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</row>
    <row r="115" spans="1:34" x14ac:dyDescent="0.25">
      <c r="A115" s="96"/>
      <c r="B115" s="119" t="s">
        <v>67</v>
      </c>
      <c r="C115" s="120" t="s">
        <v>633</v>
      </c>
      <c r="D115" s="121">
        <v>458</v>
      </c>
      <c r="E115" s="121" t="s">
        <v>1090</v>
      </c>
      <c r="F115" s="121"/>
      <c r="G115" s="121"/>
      <c r="H115" s="121" t="s">
        <v>472</v>
      </c>
      <c r="I115" s="123">
        <v>3.92</v>
      </c>
      <c r="J115" s="124">
        <v>4682</v>
      </c>
      <c r="K115" s="125">
        <v>2848</v>
      </c>
      <c r="L115" s="127">
        <v>2848</v>
      </c>
      <c r="M115" s="207">
        <f>IF(K115&gt;=L115,J115*(K115*1),J115*(L115*1))/30000*I115</f>
        <v>1742.3532373333333</v>
      </c>
      <c r="N115" s="128">
        <v>0.45</v>
      </c>
      <c r="O115" s="129" t="s">
        <v>506</v>
      </c>
      <c r="P115" s="130">
        <f>K115*N115</f>
        <v>1281.6000000000001</v>
      </c>
      <c r="Q115" s="131">
        <f>L115*N115</f>
        <v>1281.6000000000001</v>
      </c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</row>
    <row r="116" spans="1:34" x14ac:dyDescent="0.25">
      <c r="A116" s="96"/>
      <c r="B116" s="119" t="s">
        <v>390</v>
      </c>
      <c r="C116" s="120" t="s">
        <v>1000</v>
      </c>
      <c r="D116" s="121">
        <v>464</v>
      </c>
      <c r="E116" s="121" t="s">
        <v>1090</v>
      </c>
      <c r="F116" s="121"/>
      <c r="G116" s="121"/>
      <c r="H116" s="121" t="s">
        <v>497</v>
      </c>
      <c r="I116" s="123">
        <v>8.33</v>
      </c>
      <c r="J116" s="124">
        <v>3180</v>
      </c>
      <c r="K116" s="125">
        <v>1444</v>
      </c>
      <c r="L116" s="127">
        <v>1476</v>
      </c>
      <c r="M116" s="207">
        <f>IF(K116&gt;=L116,J116*(K116*1),J116*(L116*1))/30000*I116</f>
        <v>1303.2784799999999</v>
      </c>
      <c r="N116" s="128">
        <v>0.25</v>
      </c>
      <c r="O116" s="129" t="s">
        <v>511</v>
      </c>
      <c r="P116" s="130">
        <f>K116*N116</f>
        <v>361</v>
      </c>
      <c r="Q116" s="131">
        <f>L116*N116</f>
        <v>369</v>
      </c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</row>
    <row r="117" spans="1:34" x14ac:dyDescent="0.25">
      <c r="A117" s="96"/>
      <c r="B117" s="119" t="s">
        <v>130</v>
      </c>
      <c r="C117" s="120" t="s">
        <v>688</v>
      </c>
      <c r="D117" s="121">
        <v>468</v>
      </c>
      <c r="E117" s="121" t="s">
        <v>1090</v>
      </c>
      <c r="F117" s="210">
        <v>45566</v>
      </c>
      <c r="G117" s="121"/>
      <c r="H117" s="121" t="s">
        <v>476</v>
      </c>
      <c r="I117" s="123">
        <v>4.3499999999999996</v>
      </c>
      <c r="J117" s="124">
        <v>4186</v>
      </c>
      <c r="K117" s="125">
        <v>2722</v>
      </c>
      <c r="L117" s="127">
        <v>2722</v>
      </c>
      <c r="M117" s="207">
        <f>IF(K117&gt;=L117,J117*(K117*1),J117*(L117*1))/30000*I117</f>
        <v>1652.1723399999998</v>
      </c>
      <c r="N117" s="128">
        <v>0.4</v>
      </c>
      <c r="O117" s="129" t="s">
        <v>511</v>
      </c>
      <c r="P117" s="130">
        <f>K117*N117</f>
        <v>1088.8</v>
      </c>
      <c r="Q117" s="131">
        <f>L117*N117</f>
        <v>1088.8</v>
      </c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</row>
    <row r="118" spans="1:34" x14ac:dyDescent="0.25">
      <c r="A118" s="96"/>
      <c r="B118" s="119" t="s">
        <v>541</v>
      </c>
      <c r="C118" s="120" t="s">
        <v>577</v>
      </c>
      <c r="D118" s="121">
        <v>469</v>
      </c>
      <c r="E118" s="121" t="s">
        <v>1090</v>
      </c>
      <c r="F118" s="121"/>
      <c r="G118" s="121"/>
      <c r="H118" s="121" t="s">
        <v>8</v>
      </c>
      <c r="I118" s="123">
        <v>5</v>
      </c>
      <c r="J118" s="124">
        <v>4621</v>
      </c>
      <c r="K118" s="125">
        <v>1861</v>
      </c>
      <c r="L118" s="215">
        <v>1022</v>
      </c>
      <c r="M118" s="207">
        <f>IF(K118&gt;=L118,J118*(K118*1),J118*(L118*1))/30000*I118</f>
        <v>1433.2801666666664</v>
      </c>
      <c r="N118" s="128">
        <v>0.55000000000000004</v>
      </c>
      <c r="O118" s="129" t="s">
        <v>506</v>
      </c>
      <c r="P118" s="130">
        <f>K118*N118</f>
        <v>1023.5500000000001</v>
      </c>
      <c r="Q118" s="131">
        <f>L118*N118</f>
        <v>562.1</v>
      </c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</row>
    <row r="119" spans="1:34" x14ac:dyDescent="0.25">
      <c r="A119" s="96"/>
      <c r="B119" s="119" t="s">
        <v>68</v>
      </c>
      <c r="C119" s="120" t="s">
        <v>919</v>
      </c>
      <c r="D119" s="121">
        <v>471</v>
      </c>
      <c r="E119" s="121" t="s">
        <v>1090</v>
      </c>
      <c r="F119" s="121"/>
      <c r="G119" s="121"/>
      <c r="H119" s="121" t="s">
        <v>491</v>
      </c>
      <c r="I119" s="123">
        <v>5.26</v>
      </c>
      <c r="J119" s="124">
        <v>3972</v>
      </c>
      <c r="K119" s="125">
        <v>2270</v>
      </c>
      <c r="L119" s="127">
        <v>2270</v>
      </c>
      <c r="M119" s="207">
        <f>IF(K119&gt;=L119,J119*(K119*1),J119*(L119*1))/30000*I119</f>
        <v>1580.88248</v>
      </c>
      <c r="N119" s="128">
        <v>0.35</v>
      </c>
      <c r="O119" s="129" t="s">
        <v>519</v>
      </c>
      <c r="P119" s="130">
        <f>K119*N119</f>
        <v>794.5</v>
      </c>
      <c r="Q119" s="131">
        <f>L119*N119</f>
        <v>794.5</v>
      </c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</row>
    <row r="120" spans="1:34" x14ac:dyDescent="0.25">
      <c r="A120" s="96"/>
      <c r="B120" s="119" t="s">
        <v>250</v>
      </c>
      <c r="C120" s="120" t="s">
        <v>833</v>
      </c>
      <c r="D120" s="121">
        <v>478</v>
      </c>
      <c r="E120" s="121" t="s">
        <v>1090</v>
      </c>
      <c r="F120" s="210">
        <v>45566</v>
      </c>
      <c r="G120" s="121"/>
      <c r="H120" s="121" t="s">
        <v>484</v>
      </c>
      <c r="I120" s="123">
        <v>3.92</v>
      </c>
      <c r="J120" s="124">
        <v>5284</v>
      </c>
      <c r="K120" s="125">
        <v>1942</v>
      </c>
      <c r="L120" s="127">
        <v>1942</v>
      </c>
      <c r="M120" s="207">
        <f>IF(K120&gt;=L120,J120*(K120*1),J120*(L120*1))/30000*I120</f>
        <v>1340.8396586666665</v>
      </c>
      <c r="N120" s="128">
        <v>0.45</v>
      </c>
      <c r="O120" s="129" t="s">
        <v>508</v>
      </c>
      <c r="P120" s="130">
        <f>K120*N120</f>
        <v>873.9</v>
      </c>
      <c r="Q120" s="131">
        <f>L120*N120</f>
        <v>873.9</v>
      </c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</row>
    <row r="121" spans="1:34" x14ac:dyDescent="0.25">
      <c r="A121" s="96"/>
      <c r="B121" s="119" t="s">
        <v>524</v>
      </c>
      <c r="C121" s="120" t="s">
        <v>738</v>
      </c>
      <c r="D121" s="121">
        <v>485</v>
      </c>
      <c r="E121" s="121" t="s">
        <v>1090</v>
      </c>
      <c r="F121" s="121"/>
      <c r="G121" s="121"/>
      <c r="H121" s="121" t="s">
        <v>174</v>
      </c>
      <c r="I121" s="123">
        <v>4</v>
      </c>
      <c r="J121" s="124">
        <v>5174</v>
      </c>
      <c r="K121" s="125">
        <v>2510</v>
      </c>
      <c r="L121" s="126">
        <v>1630</v>
      </c>
      <c r="M121" s="207">
        <f>IF(K121&gt;=L121,J121*(K121*1),J121*(L121*1))/30000*I121</f>
        <v>1731.5653333333332</v>
      </c>
      <c r="N121" s="128">
        <v>0.4</v>
      </c>
      <c r="O121" s="129" t="s">
        <v>508</v>
      </c>
      <c r="P121" s="130">
        <f>K121*N121</f>
        <v>1004</v>
      </c>
      <c r="Q121" s="131">
        <f>L121*N121</f>
        <v>652</v>
      </c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</row>
    <row r="122" spans="1:34" x14ac:dyDescent="0.25">
      <c r="A122" s="96"/>
      <c r="B122" s="119" t="s">
        <v>523</v>
      </c>
      <c r="C122" s="120" t="s">
        <v>678</v>
      </c>
      <c r="D122" s="121">
        <v>493</v>
      </c>
      <c r="E122" s="121" t="s">
        <v>1090</v>
      </c>
      <c r="F122" s="121"/>
      <c r="G122" s="121"/>
      <c r="H122" s="121" t="s">
        <v>108</v>
      </c>
      <c r="I122" s="123">
        <v>9.09</v>
      </c>
      <c r="J122" s="124">
        <v>1432</v>
      </c>
      <c r="K122" s="125">
        <v>1518</v>
      </c>
      <c r="L122" s="127">
        <v>1518</v>
      </c>
      <c r="M122" s="207">
        <f>IF(K122&gt;=L122,J122*(K122*1),J122*(L122*1))/30000*I122</f>
        <v>658.6541279999999</v>
      </c>
      <c r="N122" s="128">
        <v>0.35</v>
      </c>
      <c r="O122" s="129" t="s">
        <v>513</v>
      </c>
      <c r="P122" s="130">
        <f>K122*N122</f>
        <v>531.29999999999995</v>
      </c>
      <c r="Q122" s="131">
        <f>L122*N122</f>
        <v>531.29999999999995</v>
      </c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</row>
    <row r="123" spans="1:34" x14ac:dyDescent="0.25">
      <c r="A123" s="96"/>
      <c r="B123" s="119" t="s">
        <v>558</v>
      </c>
      <c r="C123" s="120" t="s">
        <v>1055</v>
      </c>
      <c r="D123" s="121">
        <v>497</v>
      </c>
      <c r="E123" s="121" t="s">
        <v>1090</v>
      </c>
      <c r="F123" s="121"/>
      <c r="G123" s="121"/>
      <c r="H123" s="121" t="s">
        <v>502</v>
      </c>
      <c r="I123" s="123">
        <v>4.26</v>
      </c>
      <c r="J123" s="124">
        <v>4148</v>
      </c>
      <c r="K123" s="166">
        <v>1888</v>
      </c>
      <c r="L123" s="127">
        <v>2920</v>
      </c>
      <c r="M123" s="207">
        <f>IF(K123&gt;=L123,J123*(K123*1),J123*(L123*1))/30000*I123</f>
        <v>1719.9267199999999</v>
      </c>
      <c r="N123" s="128">
        <v>0.5</v>
      </c>
      <c r="O123" s="129" t="s">
        <v>513</v>
      </c>
      <c r="P123" s="130">
        <f>K123*N123</f>
        <v>944</v>
      </c>
      <c r="Q123" s="131">
        <f>L123*N123</f>
        <v>1460</v>
      </c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</row>
    <row r="124" spans="1:34" x14ac:dyDescent="0.25">
      <c r="A124" s="96"/>
      <c r="B124" s="119" t="s">
        <v>559</v>
      </c>
      <c r="C124" s="120" t="s">
        <v>1029</v>
      </c>
      <c r="D124" s="121">
        <v>498</v>
      </c>
      <c r="E124" s="121" t="s">
        <v>1090</v>
      </c>
      <c r="F124" s="121"/>
      <c r="G124" s="121"/>
      <c r="H124" s="121" t="s">
        <v>500</v>
      </c>
      <c r="I124" s="123">
        <v>3.57</v>
      </c>
      <c r="J124" s="124">
        <v>4168</v>
      </c>
      <c r="K124" s="125">
        <v>3688</v>
      </c>
      <c r="L124" s="127">
        <v>3688</v>
      </c>
      <c r="M124" s="207">
        <f>IF(K124&gt;=L124,J124*(K124*1),J124*(L124*1))/30000*I124</f>
        <v>1829.2184959999997</v>
      </c>
      <c r="N124" s="128">
        <v>0.35</v>
      </c>
      <c r="O124" s="129" t="s">
        <v>508</v>
      </c>
      <c r="P124" s="130">
        <f>K124*N124</f>
        <v>1290.8</v>
      </c>
      <c r="Q124" s="131">
        <f>L124*N124</f>
        <v>1290.8</v>
      </c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</row>
    <row r="125" spans="1:34" x14ac:dyDescent="0.25">
      <c r="A125" s="96"/>
      <c r="B125" s="119" t="s">
        <v>562</v>
      </c>
      <c r="C125" s="120" t="s">
        <v>1070</v>
      </c>
      <c r="D125" s="121">
        <v>501</v>
      </c>
      <c r="E125" s="121" t="s">
        <v>1090</v>
      </c>
      <c r="F125" s="121"/>
      <c r="G125" s="121"/>
      <c r="H125" s="121" t="s">
        <v>503</v>
      </c>
      <c r="I125" s="123">
        <v>4.55</v>
      </c>
      <c r="J125" s="124">
        <v>3896</v>
      </c>
      <c r="K125" s="125">
        <v>2842</v>
      </c>
      <c r="L125" s="126">
        <v>2268</v>
      </c>
      <c r="M125" s="207">
        <f>IF(K125&gt;=L125,J125*(K125*1),J125*(L125*1))/30000*I125</f>
        <v>1679.3188533333334</v>
      </c>
      <c r="N125" s="128">
        <v>0.4</v>
      </c>
      <c r="O125" s="167" t="s">
        <v>511</v>
      </c>
      <c r="P125" s="130">
        <f>K125*N125</f>
        <v>1136.8</v>
      </c>
      <c r="Q125" s="131">
        <f>L125*N125</f>
        <v>907.2</v>
      </c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</row>
    <row r="126" spans="1:34" x14ac:dyDescent="0.25">
      <c r="A126" s="96"/>
      <c r="B126" s="119" t="s">
        <v>570</v>
      </c>
      <c r="C126" s="120" t="s">
        <v>636</v>
      </c>
      <c r="D126" s="121">
        <v>511</v>
      </c>
      <c r="E126" s="121" t="s">
        <v>1090</v>
      </c>
      <c r="F126" s="121"/>
      <c r="G126" s="121"/>
      <c r="H126" s="121" t="s">
        <v>472</v>
      </c>
      <c r="I126" s="123">
        <v>5.88</v>
      </c>
      <c r="J126" s="124">
        <v>3566</v>
      </c>
      <c r="K126" s="125">
        <v>2324</v>
      </c>
      <c r="L126" s="165">
        <v>1489</v>
      </c>
      <c r="M126" s="207">
        <f>IF(K126&gt;=L126,J126*(K126*1),J126*(L126*1))/30000*I126</f>
        <v>1624.3272639999998</v>
      </c>
      <c r="N126" s="128">
        <v>0.32</v>
      </c>
      <c r="O126" s="129" t="s">
        <v>508</v>
      </c>
      <c r="P126" s="130">
        <f>K126*N126</f>
        <v>743.68000000000006</v>
      </c>
      <c r="Q126" s="131">
        <f>L126*N126</f>
        <v>476.48</v>
      </c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</row>
    <row r="127" spans="1:34" x14ac:dyDescent="0.25">
      <c r="A127" s="96"/>
      <c r="B127" s="119" t="s">
        <v>1225</v>
      </c>
      <c r="C127" s="120" t="s">
        <v>1226</v>
      </c>
      <c r="D127" s="121">
        <v>523</v>
      </c>
      <c r="E127" s="121" t="s">
        <v>1090</v>
      </c>
      <c r="F127" s="121"/>
      <c r="G127" s="121"/>
      <c r="H127" s="121"/>
      <c r="I127" s="123">
        <v>4</v>
      </c>
      <c r="J127" s="124">
        <v>4086</v>
      </c>
      <c r="K127" s="166">
        <v>2290</v>
      </c>
      <c r="L127" s="164">
        <v>2290</v>
      </c>
      <c r="M127" s="209">
        <f>IF(K127&gt;=L127,J127*(K127*1),J127*(L127*1))/30000*I127</f>
        <v>1247.5920000000001</v>
      </c>
      <c r="N127" s="128">
        <v>0.4</v>
      </c>
      <c r="O127" s="167" t="s">
        <v>508</v>
      </c>
      <c r="P127" s="168">
        <f>K127*N127</f>
        <v>916</v>
      </c>
      <c r="Q127" s="152">
        <f>L127*N127</f>
        <v>916</v>
      </c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</row>
    <row r="128" spans="1:34" x14ac:dyDescent="0.25">
      <c r="A128" s="96"/>
      <c r="B128" s="119" t="s">
        <v>1232</v>
      </c>
      <c r="C128" s="120"/>
      <c r="D128" s="121"/>
      <c r="E128" s="121" t="s">
        <v>1090</v>
      </c>
      <c r="F128" s="121"/>
      <c r="G128" s="121"/>
      <c r="H128" s="121"/>
      <c r="I128" s="123">
        <v>7.41</v>
      </c>
      <c r="J128" s="124">
        <v>2999</v>
      </c>
      <c r="K128" s="125">
        <v>1755</v>
      </c>
      <c r="L128" s="153">
        <v>1755</v>
      </c>
      <c r="M128" s="209"/>
      <c r="N128" s="195"/>
      <c r="O128" s="167" t="s">
        <v>508</v>
      </c>
      <c r="P128" s="168"/>
      <c r="Q128" s="152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</row>
    <row r="129" spans="1:34" x14ac:dyDescent="0.25">
      <c r="A129" s="96"/>
      <c r="B129" s="119" t="s">
        <v>1230</v>
      </c>
      <c r="C129" s="120" t="s">
        <v>1231</v>
      </c>
      <c r="D129" s="121"/>
      <c r="E129" s="121" t="s">
        <v>1090</v>
      </c>
      <c r="F129" s="121"/>
      <c r="G129" s="121"/>
      <c r="H129" s="121" t="s">
        <v>476</v>
      </c>
      <c r="I129" s="123">
        <v>4.4400000000000004</v>
      </c>
      <c r="J129" s="124">
        <v>4772</v>
      </c>
      <c r="K129" s="125">
        <v>2172</v>
      </c>
      <c r="L129" s="153">
        <v>2172</v>
      </c>
      <c r="M129" s="209"/>
      <c r="N129" s="128">
        <v>0.5</v>
      </c>
      <c r="O129" s="167" t="s">
        <v>509</v>
      </c>
      <c r="P129" s="130">
        <f>K129*N129</f>
        <v>1086</v>
      </c>
      <c r="Q129" s="131">
        <f>L129*N129</f>
        <v>1086</v>
      </c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</row>
    <row r="130" spans="1:34" x14ac:dyDescent="0.25">
      <c r="A130" s="96"/>
      <c r="B130" s="119" t="s">
        <v>32</v>
      </c>
      <c r="C130" s="120" t="s">
        <v>616</v>
      </c>
      <c r="D130" s="121">
        <v>9</v>
      </c>
      <c r="E130" s="121" t="s">
        <v>1092</v>
      </c>
      <c r="F130" s="121"/>
      <c r="G130" s="121"/>
      <c r="H130" s="121" t="s">
        <v>31</v>
      </c>
      <c r="I130" s="123">
        <v>4.76</v>
      </c>
      <c r="J130" s="124">
        <v>4682</v>
      </c>
      <c r="K130" s="125">
        <v>1622</v>
      </c>
      <c r="L130" s="192">
        <v>1622</v>
      </c>
      <c r="M130" s="207">
        <f>IF(K130&gt;=L130,J130*(K130*1),J130*(L130*1))/30000*I130</f>
        <v>1204.9470346666665</v>
      </c>
      <c r="N130" s="128">
        <v>0.6</v>
      </c>
      <c r="O130" s="129" t="s">
        <v>513</v>
      </c>
      <c r="P130" s="130">
        <f>K130*N130</f>
        <v>973.19999999999993</v>
      </c>
      <c r="Q130" s="131">
        <f>L130*N130</f>
        <v>973.19999999999993</v>
      </c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</row>
    <row r="131" spans="1:34" x14ac:dyDescent="0.25">
      <c r="A131" s="96"/>
      <c r="B131" s="119" t="s">
        <v>45</v>
      </c>
      <c r="C131" s="120" t="s">
        <v>623</v>
      </c>
      <c r="D131" s="121">
        <v>111</v>
      </c>
      <c r="E131" s="121" t="s">
        <v>1092</v>
      </c>
      <c r="F131" s="121"/>
      <c r="G131" s="121"/>
      <c r="H131" s="121" t="s">
        <v>473</v>
      </c>
      <c r="I131" s="123">
        <v>10</v>
      </c>
      <c r="J131" s="124">
        <v>2226</v>
      </c>
      <c r="K131" s="125">
        <v>1059</v>
      </c>
      <c r="L131" s="153">
        <v>1059</v>
      </c>
      <c r="M131" s="207">
        <f>IF(K131&gt;=L131,J131*(K131*1),J131*(L131*1))/30000*I131</f>
        <v>785.77800000000002</v>
      </c>
      <c r="N131" s="128">
        <v>0.35</v>
      </c>
      <c r="O131" s="129" t="s">
        <v>506</v>
      </c>
      <c r="P131" s="130">
        <f>K131*N131</f>
        <v>370.65</v>
      </c>
      <c r="Q131" s="131">
        <f>L131*N131</f>
        <v>370.65</v>
      </c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</row>
    <row r="132" spans="1:34" x14ac:dyDescent="0.25">
      <c r="A132" s="96"/>
      <c r="B132" s="119" t="s">
        <v>189</v>
      </c>
      <c r="C132" s="120" t="s">
        <v>787</v>
      </c>
      <c r="D132" s="121">
        <v>119</v>
      </c>
      <c r="E132" s="121" t="s">
        <v>1092</v>
      </c>
      <c r="F132" s="121"/>
      <c r="G132" s="121"/>
      <c r="H132" s="121" t="s">
        <v>187</v>
      </c>
      <c r="I132" s="123">
        <v>11.11</v>
      </c>
      <c r="J132" s="124">
        <v>1692</v>
      </c>
      <c r="K132" s="125">
        <v>1002</v>
      </c>
      <c r="L132" s="164">
        <v>750</v>
      </c>
      <c r="M132" s="207">
        <f>IF(K132&gt;=L132,J132*(K132*1),J132*(L132*1))/30000*I132</f>
        <v>627.8572079999999</v>
      </c>
      <c r="N132" s="128">
        <v>0.2</v>
      </c>
      <c r="O132" s="129" t="s">
        <v>509</v>
      </c>
      <c r="P132" s="130">
        <f>K132*N132</f>
        <v>200.4</v>
      </c>
      <c r="Q132" s="131">
        <f>L132*N132</f>
        <v>150</v>
      </c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</row>
    <row r="133" spans="1:34" x14ac:dyDescent="0.25">
      <c r="A133" s="96"/>
      <c r="B133" s="119" t="s">
        <v>224</v>
      </c>
      <c r="C133" s="120" t="s">
        <v>818</v>
      </c>
      <c r="D133" s="121">
        <v>129</v>
      </c>
      <c r="E133" s="121" t="s">
        <v>1092</v>
      </c>
      <c r="F133" s="121"/>
      <c r="G133" s="121"/>
      <c r="H133" s="121" t="s">
        <v>482</v>
      </c>
      <c r="I133" s="123">
        <v>9.09</v>
      </c>
      <c r="J133" s="124">
        <v>1492</v>
      </c>
      <c r="K133" s="125">
        <v>1492</v>
      </c>
      <c r="L133" s="153">
        <v>1492</v>
      </c>
      <c r="M133" s="207">
        <f>IF(K133&gt;=L133,J133*(K133*1),J133*(L133*1))/30000*I133</f>
        <v>674.49739199999999</v>
      </c>
      <c r="N133" s="128">
        <v>0.25</v>
      </c>
      <c r="O133" s="129" t="s">
        <v>509</v>
      </c>
      <c r="P133" s="130">
        <f>K133*N133</f>
        <v>373</v>
      </c>
      <c r="Q133" s="131">
        <f>L133*N133</f>
        <v>373</v>
      </c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</row>
    <row r="134" spans="1:34" x14ac:dyDescent="0.25">
      <c r="A134" s="96"/>
      <c r="B134" s="119" t="s">
        <v>443</v>
      </c>
      <c r="C134" s="120" t="s">
        <v>1061</v>
      </c>
      <c r="D134" s="121">
        <v>137</v>
      </c>
      <c r="E134" s="121" t="s">
        <v>1092</v>
      </c>
      <c r="F134" s="121"/>
      <c r="G134" s="121"/>
      <c r="H134" s="121" t="s">
        <v>502</v>
      </c>
      <c r="I134" s="123">
        <v>5.56</v>
      </c>
      <c r="J134" s="124">
        <v>4360</v>
      </c>
      <c r="K134" s="125">
        <v>1631</v>
      </c>
      <c r="L134" s="153">
        <v>1631</v>
      </c>
      <c r="M134" s="207">
        <f>IF(K134&gt;=L134,J134*(K134*1),J134*(L134*1))/30000*I134</f>
        <v>1317.9349866666666</v>
      </c>
      <c r="N134" s="128">
        <v>0.25</v>
      </c>
      <c r="O134" s="129" t="s">
        <v>511</v>
      </c>
      <c r="P134" s="130">
        <f>K134*N134</f>
        <v>407.75</v>
      </c>
      <c r="Q134" s="131">
        <f>L134*N134</f>
        <v>407.75</v>
      </c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</row>
    <row r="135" spans="1:34" x14ac:dyDescent="0.25">
      <c r="A135" s="96"/>
      <c r="B135" s="119" t="s">
        <v>279</v>
      </c>
      <c r="C135" s="120" t="s">
        <v>878</v>
      </c>
      <c r="D135" s="121">
        <v>192</v>
      </c>
      <c r="E135" s="121" t="s">
        <v>1092</v>
      </c>
      <c r="F135" s="121"/>
      <c r="G135" s="121"/>
      <c r="H135" s="121" t="s">
        <v>487</v>
      </c>
      <c r="I135" s="123">
        <v>8.6999999999999993</v>
      </c>
      <c r="J135" s="124">
        <v>2006</v>
      </c>
      <c r="K135" s="125">
        <v>1288</v>
      </c>
      <c r="L135" s="164">
        <v>644</v>
      </c>
      <c r="M135" s="207">
        <f>IF(K135&gt;=L135,J135*(K135*1),J135*(L135*1))/30000*I135</f>
        <v>749.28111999999999</v>
      </c>
      <c r="N135" s="128">
        <v>0.4</v>
      </c>
      <c r="O135" s="129" t="s">
        <v>519</v>
      </c>
      <c r="P135" s="130">
        <f>K135*N135</f>
        <v>515.20000000000005</v>
      </c>
      <c r="Q135" s="131">
        <f>L135*N135</f>
        <v>257.60000000000002</v>
      </c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</row>
    <row r="136" spans="1:34" x14ac:dyDescent="0.25">
      <c r="A136" s="96"/>
      <c r="B136" s="119" t="s">
        <v>410</v>
      </c>
      <c r="C136" s="120" t="s">
        <v>1022</v>
      </c>
      <c r="D136" s="121">
        <v>204</v>
      </c>
      <c r="E136" s="121" t="s">
        <v>1092</v>
      </c>
      <c r="F136" s="121"/>
      <c r="G136" s="121"/>
      <c r="H136" s="121" t="s">
        <v>499</v>
      </c>
      <c r="I136" s="123">
        <v>10</v>
      </c>
      <c r="J136" s="124">
        <v>2290</v>
      </c>
      <c r="K136" s="125">
        <v>1044</v>
      </c>
      <c r="L136" s="153">
        <v>1044</v>
      </c>
      <c r="M136" s="207">
        <f>IF(K136&gt;=L136,J136*(K136*1),J136*(L136*1))/30000*I136</f>
        <v>796.92</v>
      </c>
      <c r="N136" s="128">
        <v>0.2</v>
      </c>
      <c r="O136" s="129" t="s">
        <v>511</v>
      </c>
      <c r="P136" s="130">
        <f>K136*N136</f>
        <v>208.8</v>
      </c>
      <c r="Q136" s="131">
        <f>L136*N136</f>
        <v>208.8</v>
      </c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</row>
    <row r="137" spans="1:34" x14ac:dyDescent="0.25">
      <c r="A137" s="96"/>
      <c r="B137" s="119" t="s">
        <v>396</v>
      </c>
      <c r="C137" s="120" t="s">
        <v>1008</v>
      </c>
      <c r="D137" s="121">
        <v>209</v>
      </c>
      <c r="E137" s="121" t="s">
        <v>1092</v>
      </c>
      <c r="F137" s="121"/>
      <c r="G137" s="121"/>
      <c r="H137" s="121" t="s">
        <v>498</v>
      </c>
      <c r="I137" s="123">
        <v>5.88</v>
      </c>
      <c r="J137" s="124">
        <v>4269</v>
      </c>
      <c r="K137" s="125">
        <v>1768</v>
      </c>
      <c r="L137" s="127">
        <v>1768</v>
      </c>
      <c r="M137" s="207">
        <f>IF(K137&gt;=L137,J137*(K137*1),J137*(L137*1))/30000*I137</f>
        <v>1479.3280319999999</v>
      </c>
      <c r="N137" s="128">
        <v>0.25</v>
      </c>
      <c r="O137" s="129" t="s">
        <v>511</v>
      </c>
      <c r="P137" s="130">
        <f>K137*N137</f>
        <v>442</v>
      </c>
      <c r="Q137" s="131">
        <f>L137*N137</f>
        <v>442</v>
      </c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</row>
    <row r="138" spans="1:34" x14ac:dyDescent="0.25">
      <c r="A138" s="96"/>
      <c r="B138" s="119" t="s">
        <v>203</v>
      </c>
      <c r="C138" s="120" t="s">
        <v>794</v>
      </c>
      <c r="D138" s="121">
        <v>212</v>
      </c>
      <c r="E138" s="121" t="s">
        <v>1092</v>
      </c>
      <c r="F138" s="121"/>
      <c r="G138" s="121"/>
      <c r="H138" s="121" t="s">
        <v>480</v>
      </c>
      <c r="I138" s="123">
        <v>3.45</v>
      </c>
      <c r="J138" s="124">
        <v>5736</v>
      </c>
      <c r="K138" s="125">
        <v>2098</v>
      </c>
      <c r="L138" s="153">
        <v>2098</v>
      </c>
      <c r="M138" s="207">
        <f>IF(K138&gt;=L138,J138*(K138*1),J138*(L138*1))/30000*I138</f>
        <v>1383.9247200000002</v>
      </c>
      <c r="N138" s="128">
        <v>0.37</v>
      </c>
      <c r="O138" s="129" t="s">
        <v>506</v>
      </c>
      <c r="P138" s="130">
        <f>K138*N138</f>
        <v>776.26</v>
      </c>
      <c r="Q138" s="131">
        <f>L138*N138</f>
        <v>776.26</v>
      </c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</row>
    <row r="139" spans="1:34" x14ac:dyDescent="0.25">
      <c r="A139" s="96"/>
      <c r="B139" s="119" t="s">
        <v>319</v>
      </c>
      <c r="C139" s="120" t="s">
        <v>924</v>
      </c>
      <c r="D139" s="121">
        <v>262</v>
      </c>
      <c r="E139" s="121" t="s">
        <v>1092</v>
      </c>
      <c r="F139" s="121"/>
      <c r="G139" s="121"/>
      <c r="H139" s="121" t="s">
        <v>491</v>
      </c>
      <c r="I139" s="123">
        <v>4.76</v>
      </c>
      <c r="J139" s="124">
        <v>5452</v>
      </c>
      <c r="K139" s="125">
        <v>1554</v>
      </c>
      <c r="L139" s="153">
        <v>1438</v>
      </c>
      <c r="M139" s="207">
        <f>IF(K139&gt;=L139,J139*(K139*1),J139*(L139*1))/30000*I139</f>
        <v>1344.2887359999997</v>
      </c>
      <c r="N139" s="128">
        <v>0.38</v>
      </c>
      <c r="O139" s="129" t="s">
        <v>506</v>
      </c>
      <c r="P139" s="130">
        <f>K139*N139</f>
        <v>590.52</v>
      </c>
      <c r="Q139" s="131">
        <f>L139*N139</f>
        <v>546.44000000000005</v>
      </c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</row>
    <row r="140" spans="1:34" x14ac:dyDescent="0.25">
      <c r="A140" s="96"/>
      <c r="B140" s="119" t="s">
        <v>542</v>
      </c>
      <c r="C140" s="120" t="s">
        <v>644</v>
      </c>
      <c r="D140" s="121">
        <v>276</v>
      </c>
      <c r="E140" s="121" t="s">
        <v>1092</v>
      </c>
      <c r="F140" s="121"/>
      <c r="G140" s="121"/>
      <c r="H140" s="121" t="s">
        <v>474</v>
      </c>
      <c r="I140" s="123">
        <v>7.69</v>
      </c>
      <c r="J140" s="124">
        <v>3386</v>
      </c>
      <c r="K140" s="125">
        <v>1206</v>
      </c>
      <c r="L140" s="153">
        <v>1206</v>
      </c>
      <c r="M140" s="207">
        <f>IF(K140&gt;=L140,J140*(K140*1),J140*(L140*1))/30000*I140</f>
        <v>1046.741268</v>
      </c>
      <c r="N140" s="128">
        <v>0.2</v>
      </c>
      <c r="O140" s="129" t="s">
        <v>506</v>
      </c>
      <c r="P140" s="130">
        <f>K140*N140</f>
        <v>241.20000000000002</v>
      </c>
      <c r="Q140" s="131">
        <f>L140*N140</f>
        <v>241.20000000000002</v>
      </c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</row>
    <row r="141" spans="1:34" x14ac:dyDescent="0.25">
      <c r="A141" s="96"/>
      <c r="B141" s="119" t="s">
        <v>246</v>
      </c>
      <c r="C141" s="120" t="s">
        <v>839</v>
      </c>
      <c r="D141" s="121">
        <v>281</v>
      </c>
      <c r="E141" s="121" t="s">
        <v>1092</v>
      </c>
      <c r="F141" s="121"/>
      <c r="G141" s="121"/>
      <c r="H141" s="121" t="s">
        <v>484</v>
      </c>
      <c r="I141" s="123">
        <v>4.76</v>
      </c>
      <c r="J141" s="124">
        <v>2732</v>
      </c>
      <c r="K141" s="125">
        <v>2412</v>
      </c>
      <c r="L141" s="153">
        <v>2412</v>
      </c>
      <c r="M141" s="207">
        <f>IF(K141&gt;=L141,J141*(K141*1),J141*(L141*1))/30000*I141</f>
        <v>1045.5473280000001</v>
      </c>
      <c r="N141" s="128">
        <v>0.6</v>
      </c>
      <c r="O141" s="129" t="s">
        <v>519</v>
      </c>
      <c r="P141" s="130">
        <f>K141*N141</f>
        <v>1447.2</v>
      </c>
      <c r="Q141" s="131">
        <f>L141*N141</f>
        <v>1447.2</v>
      </c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</row>
    <row r="142" spans="1:34" x14ac:dyDescent="0.25">
      <c r="A142" s="96"/>
      <c r="B142" s="119" t="s">
        <v>167</v>
      </c>
      <c r="C142" s="120" t="s">
        <v>745</v>
      </c>
      <c r="D142" s="121">
        <v>298</v>
      </c>
      <c r="E142" s="121" t="s">
        <v>1092</v>
      </c>
      <c r="F142" s="121"/>
      <c r="G142" s="121"/>
      <c r="H142" s="121" t="s">
        <v>160</v>
      </c>
      <c r="I142" s="123">
        <v>8.33</v>
      </c>
      <c r="J142" s="124">
        <v>1862</v>
      </c>
      <c r="K142" s="125">
        <v>1572</v>
      </c>
      <c r="L142" s="153">
        <v>1572</v>
      </c>
      <c r="M142" s="207">
        <f>IF(K142&gt;=L142,J142*(K142*1),J142*(L142*1))/30000*I142</f>
        <v>812.74810400000001</v>
      </c>
      <c r="N142" s="128">
        <v>0.25</v>
      </c>
      <c r="O142" s="129" t="s">
        <v>509</v>
      </c>
      <c r="P142" s="130">
        <f>K142*N142</f>
        <v>393</v>
      </c>
      <c r="Q142" s="131">
        <f>L142*N142</f>
        <v>393</v>
      </c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</row>
    <row r="143" spans="1:34" x14ac:dyDescent="0.25">
      <c r="A143" s="96"/>
      <c r="B143" s="119" t="s">
        <v>169</v>
      </c>
      <c r="C143" s="120" t="s">
        <v>729</v>
      </c>
      <c r="D143" s="121">
        <v>321</v>
      </c>
      <c r="E143" s="121" t="s">
        <v>1092</v>
      </c>
      <c r="F143" s="121"/>
      <c r="G143" s="121"/>
      <c r="H143" s="121" t="s">
        <v>160</v>
      </c>
      <c r="I143" s="123">
        <v>3.33</v>
      </c>
      <c r="J143" s="124">
        <v>4630</v>
      </c>
      <c r="K143" s="125">
        <v>2814</v>
      </c>
      <c r="L143" s="153">
        <v>2814</v>
      </c>
      <c r="M143" s="207">
        <f>IF(K143&gt;=L143,J143*(K143*1),J143*(L143*1))/30000*I143</f>
        <v>1446.19902</v>
      </c>
      <c r="N143" s="128">
        <v>0.3</v>
      </c>
      <c r="O143" s="129" t="s">
        <v>506</v>
      </c>
      <c r="P143" s="130">
        <f>K143*N143</f>
        <v>844.19999999999993</v>
      </c>
      <c r="Q143" s="131">
        <f>L143*N143</f>
        <v>844.19999999999993</v>
      </c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</row>
    <row r="144" spans="1:34" x14ac:dyDescent="0.25">
      <c r="A144" s="96"/>
      <c r="B144" s="119" t="s">
        <v>206</v>
      </c>
      <c r="C144" s="120" t="s">
        <v>797</v>
      </c>
      <c r="D144" s="121">
        <v>327</v>
      </c>
      <c r="E144" s="121" t="s">
        <v>1092</v>
      </c>
      <c r="F144" s="121"/>
      <c r="G144" s="121"/>
      <c r="H144" s="121" t="s">
        <v>480</v>
      </c>
      <c r="I144" s="123">
        <v>6.67</v>
      </c>
      <c r="J144" s="124">
        <v>2942</v>
      </c>
      <c r="K144" s="125">
        <v>1794</v>
      </c>
      <c r="L144" s="153">
        <v>1794</v>
      </c>
      <c r="M144" s="207">
        <f>IF(K144&gt;=L144,J144*(K144*1),J144*(L144*1))/30000*I144</f>
        <v>1173.4637720000001</v>
      </c>
      <c r="N144" s="128">
        <v>0.23</v>
      </c>
      <c r="O144" s="129" t="s">
        <v>509</v>
      </c>
      <c r="P144" s="130">
        <f>K144*N144</f>
        <v>412.62</v>
      </c>
      <c r="Q144" s="131">
        <f>L144*N144</f>
        <v>412.62</v>
      </c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</row>
    <row r="145" spans="1:34" x14ac:dyDescent="0.25">
      <c r="A145" s="96"/>
      <c r="B145" s="119" t="s">
        <v>322</v>
      </c>
      <c r="C145" s="120" t="s">
        <v>920</v>
      </c>
      <c r="D145" s="121">
        <v>332</v>
      </c>
      <c r="E145" s="121" t="s">
        <v>1092</v>
      </c>
      <c r="F145" s="121"/>
      <c r="G145" s="121"/>
      <c r="H145" s="121" t="s">
        <v>491</v>
      </c>
      <c r="I145" s="123">
        <v>4</v>
      </c>
      <c r="J145" s="124">
        <v>4255</v>
      </c>
      <c r="K145" s="125">
        <v>2307</v>
      </c>
      <c r="L145" s="153">
        <v>2307</v>
      </c>
      <c r="M145" s="207">
        <f>IF(K145&gt;=L145,J145*(K145*1),J145*(L145*1))/30000*I145</f>
        <v>1308.838</v>
      </c>
      <c r="N145" s="128">
        <v>0.3</v>
      </c>
      <c r="O145" s="129" t="s">
        <v>508</v>
      </c>
      <c r="P145" s="130">
        <f>K145*N145</f>
        <v>692.1</v>
      </c>
      <c r="Q145" s="131">
        <f>L145*N145</f>
        <v>692.1</v>
      </c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</row>
    <row r="146" spans="1:34" x14ac:dyDescent="0.25">
      <c r="A146" s="96"/>
      <c r="B146" s="119" t="s">
        <v>104</v>
      </c>
      <c r="C146" s="120" t="s">
        <v>676</v>
      </c>
      <c r="D146" s="121">
        <v>340</v>
      </c>
      <c r="E146" s="121" t="s">
        <v>1092</v>
      </c>
      <c r="F146" s="121"/>
      <c r="G146" s="121"/>
      <c r="H146" s="121" t="s">
        <v>97</v>
      </c>
      <c r="I146" s="123">
        <v>9.09</v>
      </c>
      <c r="J146" s="124">
        <v>3142</v>
      </c>
      <c r="K146" s="125">
        <v>1030</v>
      </c>
      <c r="L146" s="164">
        <v>592</v>
      </c>
      <c r="M146" s="207">
        <f>IF(K146&gt;=L146,J146*(K146*1),J146*(L146*1))/30000*I146</f>
        <v>980.58677999999998</v>
      </c>
      <c r="N146" s="128">
        <v>0.6</v>
      </c>
      <c r="O146" s="129" t="s">
        <v>513</v>
      </c>
      <c r="P146" s="130">
        <f>K146*N146</f>
        <v>618</v>
      </c>
      <c r="Q146" s="131">
        <f>L146*N146</f>
        <v>355.2</v>
      </c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</row>
    <row r="147" spans="1:34" x14ac:dyDescent="0.25">
      <c r="A147" s="96"/>
      <c r="B147" s="119" t="s">
        <v>539</v>
      </c>
      <c r="C147" s="120" t="s">
        <v>585</v>
      </c>
      <c r="D147" s="121">
        <v>349</v>
      </c>
      <c r="E147" s="121" t="s">
        <v>1092</v>
      </c>
      <c r="F147" s="121"/>
      <c r="G147" s="121"/>
      <c r="H147" s="121" t="s">
        <v>8</v>
      </c>
      <c r="I147" s="123">
        <v>7.69</v>
      </c>
      <c r="J147" s="124">
        <v>3876</v>
      </c>
      <c r="K147" s="125">
        <v>1358</v>
      </c>
      <c r="L147" s="165">
        <v>782</v>
      </c>
      <c r="M147" s="207">
        <f>IF(K147&gt;=L147,J147*(K147*1),J147*(L147*1))/30000*I147</f>
        <v>1349.238184</v>
      </c>
      <c r="N147" s="128">
        <v>0.15</v>
      </c>
      <c r="O147" s="129" t="s">
        <v>506</v>
      </c>
      <c r="P147" s="130">
        <f>K147*N147</f>
        <v>203.7</v>
      </c>
      <c r="Q147" s="131">
        <f>L147*N147</f>
        <v>117.3</v>
      </c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</row>
    <row r="148" spans="1:34" x14ac:dyDescent="0.25">
      <c r="A148" s="96"/>
      <c r="B148" s="119" t="s">
        <v>370</v>
      </c>
      <c r="C148" s="120" t="s">
        <v>979</v>
      </c>
      <c r="D148" s="121">
        <v>354</v>
      </c>
      <c r="E148" s="121" t="s">
        <v>1092</v>
      </c>
      <c r="F148" s="121"/>
      <c r="G148" s="121"/>
      <c r="H148" s="121" t="s">
        <v>495</v>
      </c>
      <c r="I148" s="123">
        <v>3.57</v>
      </c>
      <c r="J148" s="124">
        <v>5078</v>
      </c>
      <c r="K148" s="125">
        <v>2702</v>
      </c>
      <c r="L148" s="164">
        <v>1350</v>
      </c>
      <c r="M148" s="207">
        <f>IF(K148&gt;=L148,J148*(K148*1),J148*(L148*1))/30000*I148</f>
        <v>1632.7699640000001</v>
      </c>
      <c r="N148" s="128">
        <v>0.3</v>
      </c>
      <c r="O148" s="129" t="s">
        <v>508</v>
      </c>
      <c r="P148" s="130">
        <f>K148*N148</f>
        <v>810.6</v>
      </c>
      <c r="Q148" s="131">
        <f>L148*N148</f>
        <v>405</v>
      </c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</row>
    <row r="149" spans="1:34" x14ac:dyDescent="0.25">
      <c r="A149" s="96"/>
      <c r="B149" s="119" t="s">
        <v>461</v>
      </c>
      <c r="C149" s="120" t="s">
        <v>1079</v>
      </c>
      <c r="D149" s="121">
        <v>355</v>
      </c>
      <c r="E149" s="121" t="s">
        <v>1092</v>
      </c>
      <c r="F149" s="121"/>
      <c r="G149" s="121"/>
      <c r="H149" s="121" t="s">
        <v>503</v>
      </c>
      <c r="I149" s="123">
        <v>4.6500000000000004</v>
      </c>
      <c r="J149" s="124">
        <v>4558</v>
      </c>
      <c r="K149" s="125">
        <v>2246</v>
      </c>
      <c r="L149" s="126">
        <v>1150</v>
      </c>
      <c r="M149" s="207">
        <f>IF(K149&gt;=L149,J149*(K149*1),J149*(L149*1))/30000*I149</f>
        <v>1586.7765400000003</v>
      </c>
      <c r="N149" s="128">
        <v>0.25</v>
      </c>
      <c r="O149" s="129" t="s">
        <v>511</v>
      </c>
      <c r="P149" s="130">
        <f>K149*N149</f>
        <v>561.5</v>
      </c>
      <c r="Q149" s="131">
        <f>L149*N149</f>
        <v>287.5</v>
      </c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</row>
    <row r="150" spans="1:34" x14ac:dyDescent="0.25">
      <c r="A150" s="96"/>
      <c r="B150" s="132" t="s">
        <v>549</v>
      </c>
      <c r="C150" s="120" t="s">
        <v>1025</v>
      </c>
      <c r="D150" s="134">
        <v>356</v>
      </c>
      <c r="E150" s="121" t="s">
        <v>1092</v>
      </c>
      <c r="F150" s="134"/>
      <c r="G150" s="134"/>
      <c r="H150" s="134" t="s">
        <v>499</v>
      </c>
      <c r="I150" s="139">
        <v>3.85</v>
      </c>
      <c r="J150" s="140">
        <v>4434</v>
      </c>
      <c r="K150" s="141">
        <v>2240</v>
      </c>
      <c r="L150" s="237">
        <v>2240</v>
      </c>
      <c r="M150" s="207">
        <f>IF(K150&gt;=L150,J150*(K150*1),J150*(L150*1))/30000*I150</f>
        <v>1274.6272000000001</v>
      </c>
      <c r="N150" s="159">
        <v>0.2</v>
      </c>
      <c r="O150" s="154" t="s">
        <v>509</v>
      </c>
      <c r="P150" s="155">
        <f>K150*N150</f>
        <v>448</v>
      </c>
      <c r="Q150" s="156">
        <f>L150*N150</f>
        <v>448</v>
      </c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</row>
    <row r="151" spans="1:34" x14ac:dyDescent="0.25">
      <c r="A151" s="96"/>
      <c r="B151" s="135" t="s">
        <v>272</v>
      </c>
      <c r="C151" s="120" t="s">
        <v>870</v>
      </c>
      <c r="D151" s="238">
        <v>363</v>
      </c>
      <c r="E151" s="121" t="s">
        <v>1092</v>
      </c>
      <c r="F151" s="238"/>
      <c r="G151" s="238"/>
      <c r="H151" s="238" t="s">
        <v>486</v>
      </c>
      <c r="I151" s="193">
        <v>4.55</v>
      </c>
      <c r="J151" s="194">
        <v>4222</v>
      </c>
      <c r="K151" s="145">
        <v>1870</v>
      </c>
      <c r="L151" s="173">
        <v>1870</v>
      </c>
      <c r="M151" s="207">
        <f>IF(K151&gt;=L151,J151*(K151*1),J151*(L151*1))/30000*I151</f>
        <v>1197.4295666666667</v>
      </c>
      <c r="N151" s="160">
        <v>0.4</v>
      </c>
      <c r="O151" s="157" t="s">
        <v>509</v>
      </c>
      <c r="P151" s="158">
        <f>K151*N151</f>
        <v>748</v>
      </c>
      <c r="Q151" s="158">
        <f>L151*N151</f>
        <v>748</v>
      </c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</row>
    <row r="152" spans="1:34" x14ac:dyDescent="0.25">
      <c r="A152" s="96"/>
      <c r="B152" s="168" t="s">
        <v>284</v>
      </c>
      <c r="C152" s="176" t="s">
        <v>884</v>
      </c>
      <c r="D152" s="122">
        <v>373</v>
      </c>
      <c r="E152" s="121" t="s">
        <v>1092</v>
      </c>
      <c r="F152" s="122"/>
      <c r="G152" s="122"/>
      <c r="H152" s="122" t="s">
        <v>487</v>
      </c>
      <c r="I152" s="149">
        <v>8.33</v>
      </c>
      <c r="J152" s="150">
        <v>3420</v>
      </c>
      <c r="K152" s="151">
        <v>1256</v>
      </c>
      <c r="L152" s="191">
        <v>748</v>
      </c>
      <c r="M152" s="207">
        <f>IF(K152&gt;=L152,J152*(K152*1),J152*(L152*1))/30000*I152</f>
        <v>1192.72272</v>
      </c>
      <c r="N152" s="163">
        <v>0.45</v>
      </c>
      <c r="O152" s="185" t="s">
        <v>519</v>
      </c>
      <c r="P152" s="130">
        <f>K152*N152</f>
        <v>565.20000000000005</v>
      </c>
      <c r="Q152" s="131">
        <f>L152*N152</f>
        <v>336.6</v>
      </c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</row>
    <row r="153" spans="1:34" x14ac:dyDescent="0.25">
      <c r="A153" s="96"/>
      <c r="B153" s="119" t="s">
        <v>78</v>
      </c>
      <c r="C153" s="120" t="s">
        <v>641</v>
      </c>
      <c r="D153" s="121">
        <v>392</v>
      </c>
      <c r="E153" s="121" t="s">
        <v>1092</v>
      </c>
      <c r="F153" s="121"/>
      <c r="G153" s="121"/>
      <c r="H153" s="121" t="s">
        <v>474</v>
      </c>
      <c r="I153" s="123">
        <v>7.69</v>
      </c>
      <c r="J153" s="124">
        <v>3000</v>
      </c>
      <c r="K153" s="125">
        <v>1380</v>
      </c>
      <c r="L153" s="153">
        <v>1380</v>
      </c>
      <c r="M153" s="207">
        <f>IF(K153&gt;=L153,J153*(K153*1),J153*(L153*1))/30000*I153</f>
        <v>1061.22</v>
      </c>
      <c r="N153" s="128">
        <v>0.25</v>
      </c>
      <c r="O153" s="129" t="s">
        <v>506</v>
      </c>
      <c r="P153" s="130">
        <f>K153*N153</f>
        <v>345</v>
      </c>
      <c r="Q153" s="131">
        <f>L153*N153</f>
        <v>345</v>
      </c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</row>
    <row r="154" spans="1:34" x14ac:dyDescent="0.25">
      <c r="A154" s="96"/>
      <c r="B154" s="119" t="s">
        <v>219</v>
      </c>
      <c r="C154" s="120" t="s">
        <v>813</v>
      </c>
      <c r="D154" s="121">
        <v>393</v>
      </c>
      <c r="E154" s="121" t="s">
        <v>1092</v>
      </c>
      <c r="F154" s="121"/>
      <c r="G154" s="121"/>
      <c r="H154" s="121" t="s">
        <v>481</v>
      </c>
      <c r="I154" s="123">
        <v>10</v>
      </c>
      <c r="J154" s="124">
        <v>1750</v>
      </c>
      <c r="K154" s="125">
        <v>1070</v>
      </c>
      <c r="L154" s="127">
        <v>1070</v>
      </c>
      <c r="M154" s="207">
        <f>IF(K154&gt;=L154,J154*(K154*1),J154*(L154*1))/30000*I154</f>
        <v>624.16666666666663</v>
      </c>
      <c r="N154" s="128">
        <v>0.27</v>
      </c>
      <c r="O154" s="129" t="s">
        <v>508</v>
      </c>
      <c r="P154" s="130">
        <f>K154*N154</f>
        <v>288.90000000000003</v>
      </c>
      <c r="Q154" s="131">
        <f>L154*N154</f>
        <v>288.90000000000003</v>
      </c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</row>
    <row r="155" spans="1:34" x14ac:dyDescent="0.25">
      <c r="A155" s="96"/>
      <c r="B155" s="119" t="s">
        <v>170</v>
      </c>
      <c r="C155" s="120" t="s">
        <v>730</v>
      </c>
      <c r="D155" s="121">
        <v>394</v>
      </c>
      <c r="E155" s="121" t="s">
        <v>1092</v>
      </c>
      <c r="F155" s="121"/>
      <c r="G155" s="121"/>
      <c r="H155" s="121" t="s">
        <v>160</v>
      </c>
      <c r="I155" s="123">
        <v>7.14</v>
      </c>
      <c r="J155" s="124">
        <v>2554</v>
      </c>
      <c r="K155" s="125">
        <v>1732</v>
      </c>
      <c r="L155" s="153">
        <v>1732</v>
      </c>
      <c r="M155" s="207">
        <f>IF(K155&gt;=L155,J155*(K155*1),J155*(L155*1))/30000*I155</f>
        <v>1052.7996639999999</v>
      </c>
      <c r="N155" s="128">
        <v>0.13</v>
      </c>
      <c r="O155" s="129" t="s">
        <v>508</v>
      </c>
      <c r="P155" s="130">
        <f>K155*N155</f>
        <v>225.16</v>
      </c>
      <c r="Q155" s="131">
        <f>L155*N155</f>
        <v>225.16</v>
      </c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</row>
    <row r="156" spans="1:34" x14ac:dyDescent="0.25">
      <c r="A156" s="96"/>
      <c r="B156" s="119" t="s">
        <v>154</v>
      </c>
      <c r="C156" s="120" t="s">
        <v>712</v>
      </c>
      <c r="D156" s="121">
        <v>404</v>
      </c>
      <c r="E156" s="121" t="s">
        <v>1092</v>
      </c>
      <c r="F156" s="210">
        <v>45566</v>
      </c>
      <c r="G156" s="121"/>
      <c r="H156" s="121" t="s">
        <v>478</v>
      </c>
      <c r="I156" s="123">
        <v>5.56</v>
      </c>
      <c r="J156" s="124">
        <v>2926</v>
      </c>
      <c r="K156" s="125">
        <v>2059</v>
      </c>
      <c r="L156" s="164">
        <v>1330</v>
      </c>
      <c r="M156" s="207">
        <f>IF(K156&gt;=L156,J156*(K156*1),J156*(L156*1))/30000*I156</f>
        <v>1116.5655013333333</v>
      </c>
      <c r="N156" s="128">
        <v>0.41</v>
      </c>
      <c r="O156" s="129" t="s">
        <v>508</v>
      </c>
      <c r="P156" s="130">
        <f>K156*N156</f>
        <v>844.18999999999994</v>
      </c>
      <c r="Q156" s="131">
        <f>L156*N156</f>
        <v>545.29999999999995</v>
      </c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</row>
    <row r="157" spans="1:34" x14ac:dyDescent="0.25">
      <c r="A157" s="96"/>
      <c r="B157" s="119" t="s">
        <v>95</v>
      </c>
      <c r="C157" s="120" t="s">
        <v>661</v>
      </c>
      <c r="D157" s="121">
        <v>409</v>
      </c>
      <c r="E157" s="121" t="s">
        <v>1092</v>
      </c>
      <c r="F157" s="121"/>
      <c r="G157" s="121"/>
      <c r="H157" s="121" t="s">
        <v>85</v>
      </c>
      <c r="I157" s="123">
        <v>6.06</v>
      </c>
      <c r="J157" s="124">
        <v>5378</v>
      </c>
      <c r="K157" s="166">
        <v>916</v>
      </c>
      <c r="L157" s="192">
        <v>1576</v>
      </c>
      <c r="M157" s="207">
        <f>IF(K157&gt;=L157,J157*(K157*1),J157*(L157*1))/30000*I157</f>
        <v>1712.0970559999998</v>
      </c>
      <c r="N157" s="128">
        <v>0.22</v>
      </c>
      <c r="O157" s="129" t="s">
        <v>511</v>
      </c>
      <c r="P157" s="130">
        <f>K157*N157</f>
        <v>201.52</v>
      </c>
      <c r="Q157" s="131">
        <f>L157*N157</f>
        <v>346.72</v>
      </c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</row>
    <row r="158" spans="1:34" x14ac:dyDescent="0.25">
      <c r="A158" s="96"/>
      <c r="B158" s="119" t="s">
        <v>424</v>
      </c>
      <c r="C158" s="120" t="s">
        <v>1040</v>
      </c>
      <c r="D158" s="121">
        <v>414</v>
      </c>
      <c r="E158" s="121" t="s">
        <v>1092</v>
      </c>
      <c r="F158" s="121"/>
      <c r="G158" s="121"/>
      <c r="H158" s="121" t="s">
        <v>500</v>
      </c>
      <c r="I158" s="123">
        <v>3.85</v>
      </c>
      <c r="J158" s="124">
        <v>4890</v>
      </c>
      <c r="K158" s="125">
        <v>2478</v>
      </c>
      <c r="L158" s="153">
        <v>2478</v>
      </c>
      <c r="M158" s="207">
        <f>IF(K158&gt;=L158,J158*(K158*1),J158*(L158*1))/30000*I158</f>
        <v>1555.0689</v>
      </c>
      <c r="N158" s="128">
        <v>0.5</v>
      </c>
      <c r="O158" s="129" t="s">
        <v>506</v>
      </c>
      <c r="P158" s="130">
        <f>K158*N158</f>
        <v>1239</v>
      </c>
      <c r="Q158" s="131">
        <f>L158*N158</f>
        <v>1239</v>
      </c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</row>
    <row r="159" spans="1:34" x14ac:dyDescent="0.25">
      <c r="A159" s="96"/>
      <c r="B159" s="119" t="s">
        <v>232</v>
      </c>
      <c r="C159" s="120" t="s">
        <v>826</v>
      </c>
      <c r="D159" s="121">
        <v>415</v>
      </c>
      <c r="E159" s="121" t="s">
        <v>1092</v>
      </c>
      <c r="F159" s="121"/>
      <c r="G159" s="121"/>
      <c r="H159" s="121" t="s">
        <v>482</v>
      </c>
      <c r="I159" s="123">
        <v>4.26</v>
      </c>
      <c r="J159" s="124">
        <v>4724</v>
      </c>
      <c r="K159" s="125">
        <v>2366</v>
      </c>
      <c r="L159" s="153">
        <v>2366</v>
      </c>
      <c r="M159" s="207">
        <f>IF(K159&gt;=L159,J159*(K159*1),J159*(L159*1))/30000*I159</f>
        <v>1587.1317279999998</v>
      </c>
      <c r="N159" s="128">
        <v>0.15</v>
      </c>
      <c r="O159" s="129" t="s">
        <v>519</v>
      </c>
      <c r="P159" s="130">
        <f>K159*N159</f>
        <v>354.9</v>
      </c>
      <c r="Q159" s="131">
        <f>L159*N159</f>
        <v>354.9</v>
      </c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</row>
    <row r="160" spans="1:34" x14ac:dyDescent="0.25">
      <c r="A160" s="96"/>
      <c r="B160" s="119" t="s">
        <v>28</v>
      </c>
      <c r="C160" s="120" t="s">
        <v>593</v>
      </c>
      <c r="D160" s="121">
        <v>426</v>
      </c>
      <c r="E160" s="121" t="s">
        <v>1092</v>
      </c>
      <c r="F160" s="121"/>
      <c r="G160" s="121"/>
      <c r="H160" s="121" t="s">
        <v>18</v>
      </c>
      <c r="I160" s="123">
        <v>5.88</v>
      </c>
      <c r="J160" s="124">
        <v>4052</v>
      </c>
      <c r="K160" s="125">
        <v>1548</v>
      </c>
      <c r="L160" s="165">
        <v>996</v>
      </c>
      <c r="M160" s="207">
        <f>IF(K160&gt;=L160,J160*(K160*1),J160*(L160*1))/30000*I160</f>
        <v>1229.409216</v>
      </c>
      <c r="N160" s="128">
        <v>0.25</v>
      </c>
      <c r="O160" s="129" t="s">
        <v>511</v>
      </c>
      <c r="P160" s="130">
        <f>K160*N160</f>
        <v>387</v>
      </c>
      <c r="Q160" s="131">
        <f>L160*N160</f>
        <v>249</v>
      </c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</row>
    <row r="161" spans="1:34" x14ac:dyDescent="0.25">
      <c r="A161" s="96"/>
      <c r="B161" s="119" t="s">
        <v>535</v>
      </c>
      <c r="C161" s="120" t="s">
        <v>994</v>
      </c>
      <c r="D161" s="121">
        <v>428</v>
      </c>
      <c r="E161" s="121" t="s">
        <v>1092</v>
      </c>
      <c r="F161" s="121"/>
      <c r="G161" s="121"/>
      <c r="H161" s="121" t="s">
        <v>496</v>
      </c>
      <c r="I161" s="123">
        <v>3.7</v>
      </c>
      <c r="J161" s="124">
        <v>4484</v>
      </c>
      <c r="K161" s="125">
        <v>2518</v>
      </c>
      <c r="L161" s="153">
        <v>2518</v>
      </c>
      <c r="M161" s="207">
        <f>IF(K161&gt;=L161,J161*(K161*1),J161*(L161*1))/30000*I161</f>
        <v>1392.5211466666667</v>
      </c>
      <c r="N161" s="128">
        <v>0.7</v>
      </c>
      <c r="O161" s="129" t="s">
        <v>519</v>
      </c>
      <c r="P161" s="130">
        <f>K161*N161</f>
        <v>1762.6</v>
      </c>
      <c r="Q161" s="131">
        <f>L161*N161</f>
        <v>1762.6</v>
      </c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</row>
    <row r="162" spans="1:34" x14ac:dyDescent="0.25">
      <c r="A162" s="96"/>
      <c r="B162" s="119" t="s">
        <v>106</v>
      </c>
      <c r="C162" s="120" t="s">
        <v>675</v>
      </c>
      <c r="D162" s="121">
        <v>430</v>
      </c>
      <c r="E162" s="121" t="s">
        <v>1092</v>
      </c>
      <c r="F162" s="210">
        <v>45566</v>
      </c>
      <c r="G162" s="121"/>
      <c r="H162" s="121" t="s">
        <v>97</v>
      </c>
      <c r="I162" s="123">
        <v>4.76</v>
      </c>
      <c r="J162" s="124">
        <v>4119</v>
      </c>
      <c r="K162" s="125">
        <v>2016</v>
      </c>
      <c r="L162" s="164">
        <v>1432</v>
      </c>
      <c r="M162" s="207">
        <f>IF(K162&gt;=L162,J162*(K162*1),J162*(L162*1))/30000*I162</f>
        <v>1317.552768</v>
      </c>
      <c r="N162" s="128">
        <v>0.48</v>
      </c>
      <c r="O162" s="129" t="s">
        <v>511</v>
      </c>
      <c r="P162" s="130">
        <f>K162*N162</f>
        <v>967.68</v>
      </c>
      <c r="Q162" s="131">
        <f>L162*N162</f>
        <v>687.36</v>
      </c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</row>
    <row r="163" spans="1:34" x14ac:dyDescent="0.25">
      <c r="A163" s="96"/>
      <c r="B163" s="119" t="s">
        <v>312</v>
      </c>
      <c r="C163" s="120" t="s">
        <v>917</v>
      </c>
      <c r="D163" s="121">
        <v>432</v>
      </c>
      <c r="E163" s="121" t="s">
        <v>1092</v>
      </c>
      <c r="F163" s="121"/>
      <c r="G163" s="121"/>
      <c r="H163" s="121" t="s">
        <v>490</v>
      </c>
      <c r="I163" s="123">
        <v>4.55</v>
      </c>
      <c r="J163" s="124">
        <v>3606</v>
      </c>
      <c r="K163" s="166">
        <v>1582</v>
      </c>
      <c r="L163" s="164">
        <v>1622</v>
      </c>
      <c r="M163" s="207">
        <f>IF(K163&gt;=L163,J163*(K163*1),J163*(L163*1))/30000*I163</f>
        <v>887.08802000000003</v>
      </c>
      <c r="N163" s="128">
        <v>0.3</v>
      </c>
      <c r="O163" s="129" t="s">
        <v>508</v>
      </c>
      <c r="P163" s="130">
        <f>K163*N163</f>
        <v>474.59999999999997</v>
      </c>
      <c r="Q163" s="131">
        <f>L163*N163</f>
        <v>486.59999999999997</v>
      </c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</row>
    <row r="164" spans="1:34" x14ac:dyDescent="0.25">
      <c r="A164" s="96"/>
      <c r="B164" s="119" t="s">
        <v>221</v>
      </c>
      <c r="C164" s="120" t="s">
        <v>814</v>
      </c>
      <c r="D164" s="121">
        <v>459</v>
      </c>
      <c r="E164" s="121" t="s">
        <v>1092</v>
      </c>
      <c r="F164" s="121"/>
      <c r="G164" s="121"/>
      <c r="H164" s="121" t="s">
        <v>481</v>
      </c>
      <c r="I164" s="123">
        <v>5.88</v>
      </c>
      <c r="J164" s="124">
        <v>2560</v>
      </c>
      <c r="K164" s="125">
        <v>2480</v>
      </c>
      <c r="L164" s="127">
        <v>2480</v>
      </c>
      <c r="M164" s="207">
        <f>IF(K164&gt;=L164,J164*(K164*1),J164*(L164*1))/30000*I164</f>
        <v>1244.3648000000001</v>
      </c>
      <c r="N164" s="128">
        <v>0.2</v>
      </c>
      <c r="O164" s="129" t="s">
        <v>509</v>
      </c>
      <c r="P164" s="130">
        <f>K164*N164</f>
        <v>496</v>
      </c>
      <c r="Q164" s="131">
        <f>L164*N164</f>
        <v>496</v>
      </c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</row>
    <row r="165" spans="1:34" x14ac:dyDescent="0.25">
      <c r="A165" s="96"/>
      <c r="B165" s="119" t="s">
        <v>274</v>
      </c>
      <c r="C165" s="120" t="s">
        <v>872</v>
      </c>
      <c r="D165" s="121">
        <v>463</v>
      </c>
      <c r="E165" s="121" t="s">
        <v>1092</v>
      </c>
      <c r="F165" s="121"/>
      <c r="G165" s="121"/>
      <c r="H165" s="121" t="s">
        <v>486</v>
      </c>
      <c r="I165" s="123">
        <v>6.25</v>
      </c>
      <c r="J165" s="124">
        <v>2453</v>
      </c>
      <c r="K165" s="125">
        <v>2316</v>
      </c>
      <c r="L165" s="153">
        <v>2316</v>
      </c>
      <c r="M165" s="207">
        <f>IF(K165&gt;=L165,J165*(K165*1),J165*(L165*1))/30000*I165</f>
        <v>1183.5725</v>
      </c>
      <c r="N165" s="128">
        <v>0.4</v>
      </c>
      <c r="O165" s="129" t="s">
        <v>519</v>
      </c>
      <c r="P165" s="130">
        <f>K165*N165</f>
        <v>926.40000000000009</v>
      </c>
      <c r="Q165" s="131">
        <f>L165*N165</f>
        <v>926.40000000000009</v>
      </c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</row>
    <row r="166" spans="1:34" x14ac:dyDescent="0.25">
      <c r="A166" s="96"/>
      <c r="B166" s="119" t="s">
        <v>238</v>
      </c>
      <c r="C166" s="120" t="s">
        <v>831</v>
      </c>
      <c r="D166" s="121">
        <v>467</v>
      </c>
      <c r="E166" s="121" t="s">
        <v>1092</v>
      </c>
      <c r="F166" s="121"/>
      <c r="G166" s="121"/>
      <c r="H166" s="121" t="s">
        <v>483</v>
      </c>
      <c r="I166" s="123">
        <v>3.85</v>
      </c>
      <c r="J166" s="124">
        <v>3976</v>
      </c>
      <c r="K166" s="125">
        <v>2986</v>
      </c>
      <c r="L166" s="126">
        <v>1792</v>
      </c>
      <c r="M166" s="207">
        <f>IF(K166&gt;=L166,J166*(K166*1),J166*(L166*1))/30000*I166</f>
        <v>1523.6164533333333</v>
      </c>
      <c r="N166" s="128">
        <v>0.5</v>
      </c>
      <c r="O166" s="129" t="s">
        <v>519</v>
      </c>
      <c r="P166" s="130">
        <f>K166*N166</f>
        <v>1493</v>
      </c>
      <c r="Q166" s="131">
        <f>L166*N166</f>
        <v>896</v>
      </c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</row>
    <row r="167" spans="1:34" x14ac:dyDescent="0.25">
      <c r="A167" s="96"/>
      <c r="B167" s="119" t="s">
        <v>553</v>
      </c>
      <c r="C167" s="120" t="s">
        <v>943</v>
      </c>
      <c r="D167" s="121">
        <v>486</v>
      </c>
      <c r="E167" s="121" t="s">
        <v>1092</v>
      </c>
      <c r="F167" s="121"/>
      <c r="G167" s="121"/>
      <c r="H167" s="121" t="s">
        <v>492</v>
      </c>
      <c r="I167" s="123">
        <v>5.26</v>
      </c>
      <c r="J167" s="124">
        <v>3779</v>
      </c>
      <c r="K167" s="125">
        <v>1832</v>
      </c>
      <c r="L167" s="153">
        <v>1832</v>
      </c>
      <c r="M167" s="207">
        <f>IF(K167&gt;=L167,J167*(K167*1),J167*(L167*1))/30000*I167</f>
        <v>1213.8551093333333</v>
      </c>
      <c r="N167" s="128">
        <v>0.3</v>
      </c>
      <c r="O167" s="129" t="s">
        <v>506</v>
      </c>
      <c r="P167" s="130">
        <f>K167*N167</f>
        <v>549.6</v>
      </c>
      <c r="Q167" s="131">
        <f>L167*N167</f>
        <v>549.6</v>
      </c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</row>
    <row r="168" spans="1:34" x14ac:dyDescent="0.25">
      <c r="A168" s="96"/>
      <c r="B168" s="119" t="s">
        <v>563</v>
      </c>
      <c r="C168" s="120" t="s">
        <v>630</v>
      </c>
      <c r="D168" s="121">
        <v>502</v>
      </c>
      <c r="E168" s="121" t="s">
        <v>1092</v>
      </c>
      <c r="F168" s="121"/>
      <c r="G168" s="121"/>
      <c r="H168" s="121" t="s">
        <v>472</v>
      </c>
      <c r="I168" s="123">
        <v>5</v>
      </c>
      <c r="J168" s="124">
        <v>4212</v>
      </c>
      <c r="K168" s="125">
        <v>1632</v>
      </c>
      <c r="L168" s="215">
        <v>1011</v>
      </c>
      <c r="M168" s="207">
        <f>IF(K168&gt;=L168,J168*(K168*1),J168*(L168*1))/30000*I168</f>
        <v>1145.664</v>
      </c>
      <c r="N168" s="128">
        <v>0.4</v>
      </c>
      <c r="O168" s="129" t="s">
        <v>508</v>
      </c>
      <c r="P168" s="130">
        <f>K168*N168</f>
        <v>652.80000000000007</v>
      </c>
      <c r="Q168" s="131">
        <f>L168*N168</f>
        <v>404.40000000000003</v>
      </c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</row>
    <row r="169" spans="1:34" x14ac:dyDescent="0.25">
      <c r="A169" s="96"/>
      <c r="B169" s="119" t="s">
        <v>515</v>
      </c>
      <c r="C169" s="120" t="s">
        <v>657</v>
      </c>
      <c r="D169" s="121">
        <v>506</v>
      </c>
      <c r="E169" s="121" t="s">
        <v>1092</v>
      </c>
      <c r="F169" s="210">
        <v>45566</v>
      </c>
      <c r="G169" s="121"/>
      <c r="H169" s="121" t="s">
        <v>85</v>
      </c>
      <c r="I169" s="123">
        <v>5.71</v>
      </c>
      <c r="J169" s="124">
        <v>2976</v>
      </c>
      <c r="K169" s="166">
        <v>1690</v>
      </c>
      <c r="L169" s="192">
        <v>2448</v>
      </c>
      <c r="M169" s="207">
        <f>IF(K169&gt;=L169,J169*(K169*1),J169*(L169*1))/30000*I169</f>
        <v>1386.625536</v>
      </c>
      <c r="N169" s="128">
        <v>0.5</v>
      </c>
      <c r="O169" s="129" t="s">
        <v>508</v>
      </c>
      <c r="P169" s="130">
        <f>K169*N169</f>
        <v>845</v>
      </c>
      <c r="Q169" s="131">
        <f>L169*N169</f>
        <v>1224</v>
      </c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</row>
    <row r="170" spans="1:34" x14ac:dyDescent="0.25">
      <c r="A170" s="96"/>
      <c r="B170" s="119" t="s">
        <v>276</v>
      </c>
      <c r="C170" s="120" t="s">
        <v>876</v>
      </c>
      <c r="D170" s="121">
        <v>59</v>
      </c>
      <c r="E170" s="121" t="s">
        <v>1093</v>
      </c>
      <c r="F170" s="121"/>
      <c r="G170" s="121"/>
      <c r="H170" s="121" t="s">
        <v>487</v>
      </c>
      <c r="I170" s="123">
        <v>3.85</v>
      </c>
      <c r="J170" s="124">
        <v>4240</v>
      </c>
      <c r="K170" s="125">
        <v>2136</v>
      </c>
      <c r="L170" s="164">
        <v>1228</v>
      </c>
      <c r="M170" s="207">
        <f>IF(K170&gt;=L170,J170*(K170*1),J170*(L170*1))/30000*I170</f>
        <v>1162.2687999999998</v>
      </c>
      <c r="N170" s="128">
        <v>0.4</v>
      </c>
      <c r="O170" s="129" t="s">
        <v>519</v>
      </c>
      <c r="P170" s="130">
        <f>K170*N170</f>
        <v>854.40000000000009</v>
      </c>
      <c r="Q170" s="131">
        <f>L170*N170</f>
        <v>491.20000000000005</v>
      </c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</row>
    <row r="171" spans="1:34" x14ac:dyDescent="0.25">
      <c r="A171" s="96"/>
      <c r="B171" s="119" t="s">
        <v>376</v>
      </c>
      <c r="C171" s="120" t="s">
        <v>984</v>
      </c>
      <c r="D171" s="121">
        <v>79</v>
      </c>
      <c r="E171" s="121" t="s">
        <v>1093</v>
      </c>
      <c r="F171" s="121"/>
      <c r="G171" s="121"/>
      <c r="H171" s="121" t="s">
        <v>496</v>
      </c>
      <c r="I171" s="123">
        <v>5.26</v>
      </c>
      <c r="J171" s="124">
        <v>4926</v>
      </c>
      <c r="K171" s="125">
        <v>1109</v>
      </c>
      <c r="L171" s="153">
        <v>1109</v>
      </c>
      <c r="M171" s="207">
        <f>IF(K171&gt;=L171,J171*(K171*1),J171*(L171*1))/30000*I171</f>
        <v>957.834428</v>
      </c>
      <c r="N171" s="128">
        <v>0.5</v>
      </c>
      <c r="O171" s="129" t="s">
        <v>508</v>
      </c>
      <c r="P171" s="130">
        <f>K171*N171</f>
        <v>554.5</v>
      </c>
      <c r="Q171" s="131">
        <f>L171*N171</f>
        <v>554.5</v>
      </c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</row>
    <row r="172" spans="1:34" x14ac:dyDescent="0.25">
      <c r="A172" s="96"/>
      <c r="B172" s="119" t="s">
        <v>241</v>
      </c>
      <c r="C172" s="120" t="s">
        <v>844</v>
      </c>
      <c r="D172" s="121">
        <v>103</v>
      </c>
      <c r="E172" s="121" t="s">
        <v>1093</v>
      </c>
      <c r="F172" s="121"/>
      <c r="G172" s="121"/>
      <c r="H172" s="121" t="s">
        <v>484</v>
      </c>
      <c r="I172" s="123">
        <v>4.55</v>
      </c>
      <c r="J172" s="124">
        <v>3510</v>
      </c>
      <c r="K172" s="125">
        <v>1962</v>
      </c>
      <c r="L172" s="153">
        <v>1962</v>
      </c>
      <c r="M172" s="207">
        <f>IF(K172&gt;=L172,J172*(K172*1),J172*(L172*1))/30000*I172</f>
        <v>1044.4707000000001</v>
      </c>
      <c r="N172" s="128">
        <v>0.42</v>
      </c>
      <c r="O172" s="129" t="s">
        <v>513</v>
      </c>
      <c r="P172" s="130">
        <f>K172*N172</f>
        <v>824.04</v>
      </c>
      <c r="Q172" s="131">
        <f>L172*N172</f>
        <v>824.04</v>
      </c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</row>
    <row r="173" spans="1:34" x14ac:dyDescent="0.25">
      <c r="A173" s="96"/>
      <c r="B173" s="119" t="s">
        <v>236</v>
      </c>
      <c r="C173" s="120" t="s">
        <v>830</v>
      </c>
      <c r="D173" s="121">
        <v>108</v>
      </c>
      <c r="E173" s="121" t="s">
        <v>1093</v>
      </c>
      <c r="F173" s="121"/>
      <c r="G173" s="121"/>
      <c r="H173" s="121" t="s">
        <v>483</v>
      </c>
      <c r="I173" s="123">
        <v>4.17</v>
      </c>
      <c r="J173" s="124">
        <v>4218</v>
      </c>
      <c r="K173" s="125">
        <v>2123</v>
      </c>
      <c r="L173" s="126">
        <v>1061</v>
      </c>
      <c r="M173" s="207">
        <f>IF(K173&gt;=L173,J173*(K173*1),J173*(L173*1))/30000*I173</f>
        <v>1244.7191460000001</v>
      </c>
      <c r="N173" s="128">
        <v>0.3</v>
      </c>
      <c r="O173" s="129" t="s">
        <v>519</v>
      </c>
      <c r="P173" s="130">
        <f>K173*N173</f>
        <v>636.9</v>
      </c>
      <c r="Q173" s="131">
        <f>L173*N173</f>
        <v>318.3</v>
      </c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</row>
    <row r="174" spans="1:34" x14ac:dyDescent="0.25">
      <c r="A174" s="96"/>
      <c r="B174" s="119" t="s">
        <v>339</v>
      </c>
      <c r="C174" s="120" t="s">
        <v>947</v>
      </c>
      <c r="D174" s="121">
        <v>109</v>
      </c>
      <c r="E174" s="121" t="s">
        <v>1093</v>
      </c>
      <c r="F174" s="121"/>
      <c r="G174" s="121"/>
      <c r="H174" s="121" t="s">
        <v>493</v>
      </c>
      <c r="I174" s="123">
        <v>11.11</v>
      </c>
      <c r="J174" s="124">
        <v>2368</v>
      </c>
      <c r="K174" s="125">
        <v>734</v>
      </c>
      <c r="L174" s="127">
        <v>734</v>
      </c>
      <c r="M174" s="207">
        <f>IF(K174&gt;=L174,J174*(K174*1),J174*(L174*1))/30000*I174</f>
        <v>643.68081066666662</v>
      </c>
      <c r="N174" s="128">
        <v>0.24</v>
      </c>
      <c r="O174" s="129" t="s">
        <v>508</v>
      </c>
      <c r="P174" s="130">
        <f>K174*N174</f>
        <v>176.16</v>
      </c>
      <c r="Q174" s="131">
        <f>L174*N174</f>
        <v>176.16</v>
      </c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</row>
    <row r="175" spans="1:34" x14ac:dyDescent="0.25">
      <c r="A175" s="96"/>
      <c r="B175" s="119" t="s">
        <v>71</v>
      </c>
      <c r="C175" s="120" t="s">
        <v>649</v>
      </c>
      <c r="D175" s="121">
        <v>122</v>
      </c>
      <c r="E175" s="121" t="s">
        <v>1093</v>
      </c>
      <c r="F175" s="121"/>
      <c r="G175" s="121"/>
      <c r="H175" s="121" t="s">
        <v>474</v>
      </c>
      <c r="I175" s="123">
        <v>4.17</v>
      </c>
      <c r="J175" s="124">
        <v>3932</v>
      </c>
      <c r="K175" s="125">
        <v>2334</v>
      </c>
      <c r="L175" s="127">
        <v>2334</v>
      </c>
      <c r="M175" s="207">
        <f>IF(K175&gt;=L175,J175*(K175*1),J175*(L175*1))/30000*I175</f>
        <v>1275.6430319999999</v>
      </c>
      <c r="N175" s="128">
        <v>0.25</v>
      </c>
      <c r="O175" s="154" t="s">
        <v>506</v>
      </c>
      <c r="P175" s="130">
        <f>K175*N175</f>
        <v>583.5</v>
      </c>
      <c r="Q175" s="131">
        <f>L175*N175</f>
        <v>583.5</v>
      </c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</row>
    <row r="176" spans="1:34" x14ac:dyDescent="0.25">
      <c r="A176" s="96"/>
      <c r="B176" s="119" t="s">
        <v>191</v>
      </c>
      <c r="C176" s="120" t="s">
        <v>785</v>
      </c>
      <c r="D176" s="121">
        <v>178</v>
      </c>
      <c r="E176" s="121" t="s">
        <v>1093</v>
      </c>
      <c r="F176" s="121"/>
      <c r="G176" s="121"/>
      <c r="H176" s="121" t="s">
        <v>187</v>
      </c>
      <c r="I176" s="123">
        <v>3.7</v>
      </c>
      <c r="J176" s="124">
        <v>4618</v>
      </c>
      <c r="K176" s="125">
        <v>2230</v>
      </c>
      <c r="L176" s="126">
        <v>1286</v>
      </c>
      <c r="M176" s="207">
        <f>IF(K176&gt;=L176,J176*(K176*1),J176*(L176*1))/30000*I176</f>
        <v>1270.1039333333335</v>
      </c>
      <c r="N176" s="128">
        <v>0.38</v>
      </c>
      <c r="O176" s="157" t="s">
        <v>513</v>
      </c>
      <c r="P176" s="174">
        <f>K176*N176</f>
        <v>847.4</v>
      </c>
      <c r="Q176" s="131">
        <f>L176*N176</f>
        <v>488.68</v>
      </c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</row>
    <row r="177" spans="1:34" x14ac:dyDescent="0.25">
      <c r="A177" s="96"/>
      <c r="B177" s="196" t="s">
        <v>100</v>
      </c>
      <c r="C177" s="138" t="s">
        <v>770</v>
      </c>
      <c r="D177" s="197">
        <v>195</v>
      </c>
      <c r="E177" s="197" t="s">
        <v>1093</v>
      </c>
      <c r="F177" s="197"/>
      <c r="G177" s="197"/>
      <c r="H177" s="121" t="s">
        <v>97</v>
      </c>
      <c r="I177" s="189">
        <v>3.45</v>
      </c>
      <c r="J177" s="190">
        <v>4750</v>
      </c>
      <c r="K177" s="198">
        <v>2438</v>
      </c>
      <c r="L177" s="244">
        <v>1402</v>
      </c>
      <c r="M177" s="207">
        <f>IF(K177&gt;=L177,J177*(K177*1),J177*(L177*1))/30000*I177</f>
        <v>1331.7574999999999</v>
      </c>
      <c r="N177" s="161">
        <v>0.48</v>
      </c>
      <c r="O177" s="157" t="s">
        <v>513</v>
      </c>
      <c r="P177" s="174">
        <f>K177*N177</f>
        <v>1170.24</v>
      </c>
      <c r="Q177" s="131">
        <f>L177*N177</f>
        <v>672.95999999999992</v>
      </c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</row>
    <row r="178" spans="1:34" x14ac:dyDescent="0.25">
      <c r="A178" s="96"/>
      <c r="B178" s="119" t="s">
        <v>366</v>
      </c>
      <c r="C178" s="120" t="s">
        <v>976</v>
      </c>
      <c r="D178" s="121">
        <v>201</v>
      </c>
      <c r="E178" s="121" t="s">
        <v>1093</v>
      </c>
      <c r="F178" s="121"/>
      <c r="G178" s="121"/>
      <c r="H178" s="121" t="s">
        <v>495</v>
      </c>
      <c r="I178" s="123">
        <v>8.33</v>
      </c>
      <c r="J178" s="124">
        <v>2888</v>
      </c>
      <c r="K178" s="125">
        <v>1102</v>
      </c>
      <c r="L178" s="164">
        <v>550</v>
      </c>
      <c r="M178" s="207">
        <f>IF(K178&gt;=L178,J178*(K178*1),J178*(L178*1))/30000*I178</f>
        <v>883.69526933333327</v>
      </c>
      <c r="N178" s="128">
        <v>0.3</v>
      </c>
      <c r="O178" s="185" t="s">
        <v>508</v>
      </c>
      <c r="P178" s="130">
        <f>K178*N178</f>
        <v>330.59999999999997</v>
      </c>
      <c r="Q178" s="131">
        <f>L178*N178</f>
        <v>165</v>
      </c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</row>
    <row r="179" spans="1:34" x14ac:dyDescent="0.25">
      <c r="A179" s="96"/>
      <c r="B179" s="119" t="s">
        <v>48</v>
      </c>
      <c r="C179" s="120" t="s">
        <v>626</v>
      </c>
      <c r="D179" s="121">
        <v>211</v>
      </c>
      <c r="E179" s="121" t="s">
        <v>1093</v>
      </c>
      <c r="F179" s="121"/>
      <c r="G179" s="121"/>
      <c r="H179" s="121" t="s">
        <v>473</v>
      </c>
      <c r="I179" s="123">
        <v>3.57</v>
      </c>
      <c r="J179" s="124">
        <v>4572</v>
      </c>
      <c r="K179" s="125">
        <v>2376</v>
      </c>
      <c r="L179" s="127">
        <v>2376</v>
      </c>
      <c r="M179" s="207">
        <f>IF(K179&gt;=L179,J179*(K179*1),J179*(L179*1))/30000*I179</f>
        <v>1292.7055679999999</v>
      </c>
      <c r="N179" s="128">
        <v>0.41</v>
      </c>
      <c r="O179" s="129" t="s">
        <v>506</v>
      </c>
      <c r="P179" s="130">
        <f>K179*N179</f>
        <v>974.16</v>
      </c>
      <c r="Q179" s="131">
        <f>L179*N179</f>
        <v>974.16</v>
      </c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</row>
    <row r="180" spans="1:34" x14ac:dyDescent="0.25">
      <c r="A180" s="96"/>
      <c r="B180" s="119" t="s">
        <v>23</v>
      </c>
      <c r="C180" s="120" t="s">
        <v>598</v>
      </c>
      <c r="D180" s="121">
        <v>220</v>
      </c>
      <c r="E180" s="121" t="s">
        <v>1093</v>
      </c>
      <c r="F180" s="121"/>
      <c r="G180" s="121"/>
      <c r="H180" s="121" t="s">
        <v>18</v>
      </c>
      <c r="I180" s="123">
        <v>9.09</v>
      </c>
      <c r="J180" s="124">
        <v>2844</v>
      </c>
      <c r="K180" s="125">
        <v>1070</v>
      </c>
      <c r="L180" s="127">
        <v>1070</v>
      </c>
      <c r="M180" s="207">
        <f>IF(K180&gt;=L180,J180*(K180*1),J180*(L180*1))/30000*I180</f>
        <v>922.05324000000007</v>
      </c>
      <c r="N180" s="128">
        <v>0.3</v>
      </c>
      <c r="O180" s="129" t="s">
        <v>506</v>
      </c>
      <c r="P180" s="130">
        <f>K180*N180</f>
        <v>321</v>
      </c>
      <c r="Q180" s="131">
        <f>L180*N180</f>
        <v>321</v>
      </c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</row>
    <row r="181" spans="1:34" x14ac:dyDescent="0.25">
      <c r="A181" s="96"/>
      <c r="B181" s="119" t="s">
        <v>165</v>
      </c>
      <c r="C181" s="120" t="s">
        <v>747</v>
      </c>
      <c r="D181" s="121">
        <v>227</v>
      </c>
      <c r="E181" s="121" t="s">
        <v>1093</v>
      </c>
      <c r="F181" s="121"/>
      <c r="G181" s="121"/>
      <c r="H181" s="121" t="s">
        <v>160</v>
      </c>
      <c r="I181" s="123">
        <v>3.57</v>
      </c>
      <c r="J181" s="124">
        <v>4642</v>
      </c>
      <c r="K181" s="125">
        <v>2352</v>
      </c>
      <c r="L181" s="127">
        <v>2352</v>
      </c>
      <c r="M181" s="207">
        <f>IF(K181&gt;=L181,J181*(K181*1),J181*(L181*1))/30000*I181</f>
        <v>1299.240096</v>
      </c>
      <c r="N181" s="128">
        <v>0.25</v>
      </c>
      <c r="O181" s="129" t="s">
        <v>509</v>
      </c>
      <c r="P181" s="130">
        <f>K181*N181</f>
        <v>588</v>
      </c>
      <c r="Q181" s="131">
        <f>L181*N181</f>
        <v>588</v>
      </c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</row>
    <row r="182" spans="1:34" x14ac:dyDescent="0.25">
      <c r="A182" s="96"/>
      <c r="B182" s="119" t="s">
        <v>367</v>
      </c>
      <c r="C182" s="120" t="s">
        <v>977</v>
      </c>
      <c r="D182" s="121">
        <v>243</v>
      </c>
      <c r="E182" s="121" t="s">
        <v>1093</v>
      </c>
      <c r="F182" s="121"/>
      <c r="G182" s="121"/>
      <c r="H182" s="121" t="s">
        <v>495</v>
      </c>
      <c r="I182" s="123">
        <v>5</v>
      </c>
      <c r="J182" s="124">
        <v>4066</v>
      </c>
      <c r="K182" s="125">
        <v>1530</v>
      </c>
      <c r="L182" s="164">
        <v>880</v>
      </c>
      <c r="M182" s="207">
        <f>IF(K182&gt;=L182,J182*(K182*1),J182*(L182*1))/30000*I182</f>
        <v>1036.8300000000002</v>
      </c>
      <c r="N182" s="128">
        <v>0.35</v>
      </c>
      <c r="O182" s="129" t="s">
        <v>508</v>
      </c>
      <c r="P182" s="130">
        <f>K182*N182</f>
        <v>535.5</v>
      </c>
      <c r="Q182" s="131">
        <f>L182*N182</f>
        <v>308</v>
      </c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</row>
    <row r="183" spans="1:34" x14ac:dyDescent="0.25">
      <c r="A183" s="96"/>
      <c r="B183" s="119" t="s">
        <v>12</v>
      </c>
      <c r="C183" s="120" t="s">
        <v>582</v>
      </c>
      <c r="D183" s="121">
        <v>244</v>
      </c>
      <c r="E183" s="121" t="s">
        <v>1093</v>
      </c>
      <c r="F183" s="121"/>
      <c r="G183" s="121"/>
      <c r="H183" s="121" t="s">
        <v>8</v>
      </c>
      <c r="I183" s="123">
        <v>3.33</v>
      </c>
      <c r="J183" s="124">
        <v>5516</v>
      </c>
      <c r="K183" s="125">
        <v>2538</v>
      </c>
      <c r="L183" s="164">
        <v>1458</v>
      </c>
      <c r="M183" s="207">
        <f>IF(K183&gt;=L183,J183*(K183*1),J183*(L183*1))/30000*I183</f>
        <v>1553.956488</v>
      </c>
      <c r="N183" s="128">
        <v>0.3</v>
      </c>
      <c r="O183" s="129" t="s">
        <v>506</v>
      </c>
      <c r="P183" s="130">
        <f>K183*N183</f>
        <v>761.4</v>
      </c>
      <c r="Q183" s="131">
        <f>L183*N183</f>
        <v>437.4</v>
      </c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</row>
    <row r="184" spans="1:34" x14ac:dyDescent="0.25">
      <c r="A184" s="96"/>
      <c r="B184" s="119" t="s">
        <v>397</v>
      </c>
      <c r="C184" s="120" t="s">
        <v>1009</v>
      </c>
      <c r="D184" s="121">
        <v>257</v>
      </c>
      <c r="E184" s="121" t="s">
        <v>1093</v>
      </c>
      <c r="F184" s="121"/>
      <c r="G184" s="121"/>
      <c r="H184" s="121" t="s">
        <v>498</v>
      </c>
      <c r="I184" s="123">
        <v>4.4400000000000004</v>
      </c>
      <c r="J184" s="124">
        <v>4234</v>
      </c>
      <c r="K184" s="125">
        <v>1720</v>
      </c>
      <c r="L184" s="153">
        <v>1720</v>
      </c>
      <c r="M184" s="207">
        <f>IF(K184&gt;=L184,J184*(K184*1),J184*(L184*1))/30000*I184</f>
        <v>1077.8070400000001</v>
      </c>
      <c r="N184" s="128">
        <v>0.45</v>
      </c>
      <c r="O184" s="129" t="s">
        <v>506</v>
      </c>
      <c r="P184" s="130">
        <f>K184*N184</f>
        <v>774</v>
      </c>
      <c r="Q184" s="131">
        <f>L184*N184</f>
        <v>774</v>
      </c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</row>
    <row r="185" spans="1:34" x14ac:dyDescent="0.25">
      <c r="A185" s="96"/>
      <c r="B185" s="119" t="s">
        <v>180</v>
      </c>
      <c r="C185" s="120" t="s">
        <v>754</v>
      </c>
      <c r="D185" s="121">
        <v>259</v>
      </c>
      <c r="E185" s="121" t="s">
        <v>1093</v>
      </c>
      <c r="F185" s="121"/>
      <c r="G185" s="121"/>
      <c r="H185" s="121" t="s">
        <v>174</v>
      </c>
      <c r="I185" s="123">
        <v>6.25</v>
      </c>
      <c r="J185" s="124">
        <v>3340</v>
      </c>
      <c r="K185" s="125">
        <v>1504</v>
      </c>
      <c r="L185" s="127">
        <v>1504</v>
      </c>
      <c r="M185" s="207">
        <f>IF(K185&gt;=L185,J185*(K185*1),J185*(L185*1))/30000*I185</f>
        <v>1046.5333333333333</v>
      </c>
      <c r="N185" s="128">
        <v>0.45</v>
      </c>
      <c r="O185" s="129" t="s">
        <v>513</v>
      </c>
      <c r="P185" s="130">
        <f>K185*N185</f>
        <v>676.80000000000007</v>
      </c>
      <c r="Q185" s="131">
        <f>L185*N185</f>
        <v>676.80000000000007</v>
      </c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</row>
    <row r="186" spans="1:34" x14ac:dyDescent="0.25">
      <c r="A186" s="96"/>
      <c r="B186" s="119" t="s">
        <v>294</v>
      </c>
      <c r="C186" s="120" t="s">
        <v>895</v>
      </c>
      <c r="D186" s="121">
        <v>272</v>
      </c>
      <c r="E186" s="121" t="s">
        <v>1093</v>
      </c>
      <c r="F186" s="121"/>
      <c r="G186" s="121"/>
      <c r="H186" s="121" t="s">
        <v>488</v>
      </c>
      <c r="I186" s="123">
        <v>9.09</v>
      </c>
      <c r="J186" s="124">
        <v>2046</v>
      </c>
      <c r="K186" s="125">
        <v>1170</v>
      </c>
      <c r="L186" s="153">
        <v>1170</v>
      </c>
      <c r="M186" s="207">
        <f>IF(K186&gt;=L186,J186*(K186*1),J186*(L186*1))/30000*I186</f>
        <v>725.32745999999997</v>
      </c>
      <c r="N186" s="128">
        <v>0.3</v>
      </c>
      <c r="O186" s="129" t="s">
        <v>508</v>
      </c>
      <c r="P186" s="130">
        <f>K186*N186</f>
        <v>351</v>
      </c>
      <c r="Q186" s="131">
        <f>L186*N186</f>
        <v>351</v>
      </c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</row>
    <row r="187" spans="1:34" x14ac:dyDescent="0.25">
      <c r="A187" s="96"/>
      <c r="B187" s="119" t="s">
        <v>331</v>
      </c>
      <c r="C187" s="120" t="s">
        <v>938</v>
      </c>
      <c r="D187" s="121">
        <v>300</v>
      </c>
      <c r="E187" s="121" t="s">
        <v>1093</v>
      </c>
      <c r="F187" s="121"/>
      <c r="G187" s="121"/>
      <c r="H187" s="121" t="s">
        <v>492</v>
      </c>
      <c r="I187" s="123">
        <v>3.85</v>
      </c>
      <c r="J187" s="124">
        <v>4234</v>
      </c>
      <c r="K187" s="125">
        <v>2127</v>
      </c>
      <c r="L187" s="153">
        <v>2127</v>
      </c>
      <c r="M187" s="207">
        <f>IF(K187&gt;=L187,J187*(K187*1),J187*(L187*1))/30000*I187</f>
        <v>1155.7338100000002</v>
      </c>
      <c r="N187" s="128">
        <v>0.3</v>
      </c>
      <c r="O187" s="129" t="s">
        <v>508</v>
      </c>
      <c r="P187" s="130">
        <f>K187*N187</f>
        <v>638.1</v>
      </c>
      <c r="Q187" s="131">
        <f>L187*N187</f>
        <v>638.1</v>
      </c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</row>
    <row r="188" spans="1:34" x14ac:dyDescent="0.25">
      <c r="A188" s="96"/>
      <c r="B188" s="119" t="s">
        <v>369</v>
      </c>
      <c r="C188" s="120" t="s">
        <v>972</v>
      </c>
      <c r="D188" s="121">
        <v>309</v>
      </c>
      <c r="E188" s="121" t="s">
        <v>1093</v>
      </c>
      <c r="F188" s="121"/>
      <c r="G188" s="121"/>
      <c r="H188" s="121" t="s">
        <v>495</v>
      </c>
      <c r="I188" s="123">
        <v>3.45</v>
      </c>
      <c r="J188" s="124">
        <v>4830</v>
      </c>
      <c r="K188" s="125">
        <v>2402</v>
      </c>
      <c r="L188" s="164">
        <v>1380</v>
      </c>
      <c r="M188" s="207">
        <f>IF(K188&gt;=L188,J188*(K188*1),J188*(L188*1))/30000*I188</f>
        <v>1334.1909000000001</v>
      </c>
      <c r="N188" s="128">
        <v>0.3</v>
      </c>
      <c r="O188" s="129" t="s">
        <v>508</v>
      </c>
      <c r="P188" s="130">
        <f>K188*N188</f>
        <v>720.6</v>
      </c>
      <c r="Q188" s="131">
        <f>L188*N188</f>
        <v>414</v>
      </c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</row>
    <row r="189" spans="1:34" x14ac:dyDescent="0.25">
      <c r="A189" s="96"/>
      <c r="B189" s="119" t="s">
        <v>64</v>
      </c>
      <c r="C189" s="120" t="s">
        <v>773</v>
      </c>
      <c r="D189" s="121">
        <v>326</v>
      </c>
      <c r="E189" s="121" t="s">
        <v>1093</v>
      </c>
      <c r="F189" s="121"/>
      <c r="G189" s="121"/>
      <c r="H189" s="121" t="s">
        <v>472</v>
      </c>
      <c r="I189" s="123">
        <v>5.26</v>
      </c>
      <c r="J189" s="124">
        <v>4766</v>
      </c>
      <c r="K189" s="125">
        <v>1482</v>
      </c>
      <c r="L189" s="153">
        <v>1482</v>
      </c>
      <c r="M189" s="207">
        <f>IF(K189&gt;=L189,J189*(K189*1),J189*(L189*1))/30000*I189</f>
        <v>1238.416504</v>
      </c>
      <c r="N189" s="128">
        <v>0.4</v>
      </c>
      <c r="O189" s="129" t="s">
        <v>506</v>
      </c>
      <c r="P189" s="130">
        <f>K189*N189</f>
        <v>592.80000000000007</v>
      </c>
      <c r="Q189" s="131">
        <f>L189*N189</f>
        <v>592.80000000000007</v>
      </c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</row>
    <row r="190" spans="1:34" x14ac:dyDescent="0.25">
      <c r="A190" s="96"/>
      <c r="B190" s="119" t="s">
        <v>76</v>
      </c>
      <c r="C190" s="120" t="s">
        <v>643</v>
      </c>
      <c r="D190" s="121">
        <v>330</v>
      </c>
      <c r="E190" s="121" t="s">
        <v>1093</v>
      </c>
      <c r="F190" s="121"/>
      <c r="G190" s="121"/>
      <c r="H190" s="121" t="s">
        <v>474</v>
      </c>
      <c r="I190" s="123">
        <v>4.4400000000000004</v>
      </c>
      <c r="J190" s="124">
        <v>4430</v>
      </c>
      <c r="K190" s="125">
        <v>1612</v>
      </c>
      <c r="L190" s="153">
        <v>1612</v>
      </c>
      <c r="M190" s="207">
        <f>IF(K190&gt;=L190,J190*(K190*1),J190*(L190*1))/30000*I190</f>
        <v>1056.8916800000002</v>
      </c>
      <c r="N190" s="128">
        <v>0.35</v>
      </c>
      <c r="O190" s="129" t="s">
        <v>509</v>
      </c>
      <c r="P190" s="130">
        <f>K190*N190</f>
        <v>564.19999999999993</v>
      </c>
      <c r="Q190" s="131">
        <f>L190*N190</f>
        <v>564.19999999999993</v>
      </c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</row>
    <row r="191" spans="1:34" x14ac:dyDescent="0.25">
      <c r="A191" s="96"/>
      <c r="B191" s="119" t="s">
        <v>153</v>
      </c>
      <c r="C191" s="120" t="s">
        <v>711</v>
      </c>
      <c r="D191" s="121">
        <v>347</v>
      </c>
      <c r="E191" s="121" t="s">
        <v>1093</v>
      </c>
      <c r="F191" s="121"/>
      <c r="G191" s="121"/>
      <c r="H191" s="121" t="s">
        <v>478</v>
      </c>
      <c r="I191" s="123">
        <v>3.33</v>
      </c>
      <c r="J191" s="124">
        <v>5579</v>
      </c>
      <c r="K191" s="125">
        <v>2566</v>
      </c>
      <c r="L191" s="153">
        <v>2566</v>
      </c>
      <c r="M191" s="207">
        <f>IF(K191&gt;=L191,J191*(K191*1),J191*(L191*1))/30000*I191</f>
        <v>1589.0442540000001</v>
      </c>
      <c r="N191" s="128">
        <v>0.4</v>
      </c>
      <c r="O191" s="129" t="s">
        <v>519</v>
      </c>
      <c r="P191" s="130">
        <f>K191*N191</f>
        <v>1026.4000000000001</v>
      </c>
      <c r="Q191" s="131">
        <f>L191*N191</f>
        <v>1026.4000000000001</v>
      </c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</row>
    <row r="192" spans="1:34" x14ac:dyDescent="0.25">
      <c r="A192" s="96"/>
      <c r="B192" s="119" t="s">
        <v>413</v>
      </c>
      <c r="C192" s="120" t="s">
        <v>1018</v>
      </c>
      <c r="D192" s="121">
        <v>358</v>
      </c>
      <c r="E192" s="121" t="s">
        <v>1093</v>
      </c>
      <c r="F192" s="121"/>
      <c r="G192" s="121"/>
      <c r="H192" s="121" t="s">
        <v>499</v>
      </c>
      <c r="I192" s="123">
        <v>4.17</v>
      </c>
      <c r="J192" s="124">
        <v>4594</v>
      </c>
      <c r="K192" s="125">
        <v>2070</v>
      </c>
      <c r="L192" s="153">
        <v>2070</v>
      </c>
      <c r="M192" s="207">
        <f>IF(K192&gt;=L192,J192*(K192*1),J192*(L192*1))/30000*I192</f>
        <v>1321.8316199999999</v>
      </c>
      <c r="N192" s="128">
        <v>0.4</v>
      </c>
      <c r="O192" s="129" t="s">
        <v>519</v>
      </c>
      <c r="P192" s="130">
        <f>K192*N192</f>
        <v>828</v>
      </c>
      <c r="Q192" s="131">
        <f>L192*N192</f>
        <v>828</v>
      </c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</row>
    <row r="193" spans="1:34" x14ac:dyDescent="0.25">
      <c r="A193" s="96"/>
      <c r="B193" s="119" t="s">
        <v>183</v>
      </c>
      <c r="C193" s="120" t="s">
        <v>735</v>
      </c>
      <c r="D193" s="121">
        <v>361</v>
      </c>
      <c r="E193" s="121" t="s">
        <v>1093</v>
      </c>
      <c r="F193" s="121"/>
      <c r="G193" s="121"/>
      <c r="H193" s="121" t="s">
        <v>174</v>
      </c>
      <c r="I193" s="123">
        <v>3.85</v>
      </c>
      <c r="J193" s="124">
        <v>4348</v>
      </c>
      <c r="K193" s="125">
        <v>2160</v>
      </c>
      <c r="L193" s="127">
        <v>2160</v>
      </c>
      <c r="M193" s="207">
        <f>IF(K193&gt;=L193,J193*(K193*1),J193*(L193*1))/30000*I193</f>
        <v>1205.2655999999999</v>
      </c>
      <c r="N193" s="128">
        <v>0.4</v>
      </c>
      <c r="O193" s="129" t="s">
        <v>519</v>
      </c>
      <c r="P193" s="130">
        <f>K193*N193</f>
        <v>864</v>
      </c>
      <c r="Q193" s="131">
        <f>L193*N193</f>
        <v>864</v>
      </c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</row>
    <row r="194" spans="1:34" x14ac:dyDescent="0.25">
      <c r="A194" s="96"/>
      <c r="B194" s="119" t="s">
        <v>65</v>
      </c>
      <c r="C194" s="120" t="s">
        <v>632</v>
      </c>
      <c r="D194" s="121">
        <v>362</v>
      </c>
      <c r="E194" s="121" t="s">
        <v>1093</v>
      </c>
      <c r="F194" s="121"/>
      <c r="G194" s="121"/>
      <c r="H194" s="121" t="s">
        <v>472</v>
      </c>
      <c r="I194" s="123">
        <v>5</v>
      </c>
      <c r="J194" s="124">
        <v>4200</v>
      </c>
      <c r="K194" s="125">
        <v>1562</v>
      </c>
      <c r="L194" s="153">
        <v>1562</v>
      </c>
      <c r="M194" s="207">
        <f>IF(K194&gt;=L194,J194*(K194*1),J194*(L194*1))/30000*I194</f>
        <v>1093.4000000000001</v>
      </c>
      <c r="N194" s="128">
        <v>0.3</v>
      </c>
      <c r="O194" s="129" t="s">
        <v>508</v>
      </c>
      <c r="P194" s="130">
        <f>K194*N194</f>
        <v>468.59999999999997</v>
      </c>
      <c r="Q194" s="131">
        <f>L194*N194</f>
        <v>468.59999999999997</v>
      </c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</row>
    <row r="195" spans="1:34" x14ac:dyDescent="0.25">
      <c r="A195" s="96"/>
      <c r="B195" s="119" t="s">
        <v>52</v>
      </c>
      <c r="C195" s="120" t="s">
        <v>618</v>
      </c>
      <c r="D195" s="121">
        <v>368</v>
      </c>
      <c r="E195" s="121" t="s">
        <v>1093</v>
      </c>
      <c r="F195" s="121"/>
      <c r="G195" s="121"/>
      <c r="H195" s="121" t="s">
        <v>473</v>
      </c>
      <c r="I195" s="123">
        <v>3.45</v>
      </c>
      <c r="J195" s="124">
        <v>4954</v>
      </c>
      <c r="K195" s="125">
        <v>2458</v>
      </c>
      <c r="L195" s="153">
        <v>2458</v>
      </c>
      <c r="M195" s="207">
        <f>IF(K195&gt;=L195,J195*(K195*1),J195*(L195*1))/30000*I195</f>
        <v>1400.3471800000002</v>
      </c>
      <c r="N195" s="128">
        <v>0.3</v>
      </c>
      <c r="O195" s="129" t="s">
        <v>506</v>
      </c>
      <c r="P195" s="130">
        <f>K195*N195</f>
        <v>737.4</v>
      </c>
      <c r="Q195" s="131">
        <f>L195*N195</f>
        <v>737.4</v>
      </c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</row>
    <row r="196" spans="1:34" x14ac:dyDescent="0.25">
      <c r="A196" s="96"/>
      <c r="B196" s="119" t="s">
        <v>545</v>
      </c>
      <c r="C196" s="120" t="s">
        <v>673</v>
      </c>
      <c r="D196" s="121">
        <v>370</v>
      </c>
      <c r="E196" s="121" t="s">
        <v>1093</v>
      </c>
      <c r="F196" s="121"/>
      <c r="G196" s="121"/>
      <c r="H196" s="121" t="s">
        <v>97</v>
      </c>
      <c r="I196" s="123">
        <v>5.88</v>
      </c>
      <c r="J196" s="124">
        <v>5680</v>
      </c>
      <c r="K196" s="125">
        <v>1382</v>
      </c>
      <c r="L196" s="164">
        <v>808</v>
      </c>
      <c r="M196" s="207">
        <f>IF(K196&gt;=L196,J196*(K196*1),J196*(L196*1))/30000*I196</f>
        <v>1538.5529599999998</v>
      </c>
      <c r="N196" s="128">
        <v>0.3</v>
      </c>
      <c r="O196" s="129" t="s">
        <v>511</v>
      </c>
      <c r="P196" s="130">
        <f>K196*N196</f>
        <v>414.59999999999997</v>
      </c>
      <c r="Q196" s="131">
        <f>L196*N196</f>
        <v>242.39999999999998</v>
      </c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</row>
    <row r="197" spans="1:34" x14ac:dyDescent="0.25">
      <c r="A197" s="96"/>
      <c r="B197" s="119" t="s">
        <v>141</v>
      </c>
      <c r="C197" s="120" t="s">
        <v>699</v>
      </c>
      <c r="D197" s="121">
        <v>382</v>
      </c>
      <c r="E197" s="121" t="s">
        <v>1093</v>
      </c>
      <c r="F197" s="121"/>
      <c r="G197" s="121"/>
      <c r="H197" s="121" t="s">
        <v>477</v>
      </c>
      <c r="I197" s="123">
        <v>3.45</v>
      </c>
      <c r="J197" s="124">
        <v>4416</v>
      </c>
      <c r="K197" s="125">
        <v>2772</v>
      </c>
      <c r="L197" s="153">
        <v>2772</v>
      </c>
      <c r="M197" s="207">
        <f>IF(K197&gt;=L197,J197*(K197*1),J197*(L197*1))/30000*I197</f>
        <v>1407.7324800000001</v>
      </c>
      <c r="N197" s="128">
        <v>0.37</v>
      </c>
      <c r="O197" s="129" t="s">
        <v>508</v>
      </c>
      <c r="P197" s="130">
        <f>K197*N197</f>
        <v>1025.6400000000001</v>
      </c>
      <c r="Q197" s="131">
        <f>L197*N197</f>
        <v>1025.6400000000001</v>
      </c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</row>
    <row r="198" spans="1:34" x14ac:dyDescent="0.25">
      <c r="A198" s="96"/>
      <c r="B198" s="119" t="s">
        <v>105</v>
      </c>
      <c r="C198" s="120" t="s">
        <v>674</v>
      </c>
      <c r="D198" s="121">
        <v>400</v>
      </c>
      <c r="E198" s="121" t="s">
        <v>1093</v>
      </c>
      <c r="F198" s="121"/>
      <c r="G198" s="121"/>
      <c r="H198" s="121" t="s">
        <v>97</v>
      </c>
      <c r="I198" s="123">
        <v>4.76</v>
      </c>
      <c r="J198" s="124">
        <v>5480</v>
      </c>
      <c r="K198" s="125">
        <v>1494</v>
      </c>
      <c r="L198" s="126">
        <v>859</v>
      </c>
      <c r="M198" s="207">
        <f>IF(K198&gt;=L198,J198*(K198*1),J198*(L198*1))/30000*I198</f>
        <v>1299.02304</v>
      </c>
      <c r="N198" s="128">
        <v>0.53</v>
      </c>
      <c r="O198" s="129" t="s">
        <v>513</v>
      </c>
      <c r="P198" s="130">
        <f>K198*N198</f>
        <v>791.82</v>
      </c>
      <c r="Q198" s="131">
        <f>L198*N198</f>
        <v>455.27000000000004</v>
      </c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</row>
    <row r="199" spans="1:34" x14ac:dyDescent="0.25">
      <c r="A199" s="96"/>
      <c r="B199" s="119" t="s">
        <v>184</v>
      </c>
      <c r="C199" s="120" t="s">
        <v>736</v>
      </c>
      <c r="D199" s="121">
        <v>403</v>
      </c>
      <c r="E199" s="121" t="s">
        <v>1093</v>
      </c>
      <c r="F199" s="121"/>
      <c r="G199" s="121"/>
      <c r="H199" s="121" t="s">
        <v>174</v>
      </c>
      <c r="I199" s="123">
        <v>3.77</v>
      </c>
      <c r="J199" s="124">
        <v>4162</v>
      </c>
      <c r="K199" s="125">
        <v>2448</v>
      </c>
      <c r="L199" s="164">
        <v>1748</v>
      </c>
      <c r="M199" s="207">
        <f>IF(K199&gt;=L199,J199*(K199*1),J199*(L199*1))/30000*I199</f>
        <v>1280.364384</v>
      </c>
      <c r="N199" s="128">
        <v>0.39</v>
      </c>
      <c r="O199" s="129" t="s">
        <v>513</v>
      </c>
      <c r="P199" s="130">
        <f>K199*N199</f>
        <v>954.72</v>
      </c>
      <c r="Q199" s="131">
        <f>L199*N199</f>
        <v>681.72</v>
      </c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</row>
    <row r="200" spans="1:34" x14ac:dyDescent="0.25">
      <c r="A200" s="96"/>
      <c r="B200" s="119" t="s">
        <v>347</v>
      </c>
      <c r="C200" s="120" t="s">
        <v>955</v>
      </c>
      <c r="D200" s="121">
        <v>407</v>
      </c>
      <c r="E200" s="121" t="s">
        <v>1093</v>
      </c>
      <c r="F200" s="121"/>
      <c r="G200" s="121"/>
      <c r="H200" s="121" t="s">
        <v>493</v>
      </c>
      <c r="I200" s="123">
        <v>5.88</v>
      </c>
      <c r="J200" s="124">
        <v>2731</v>
      </c>
      <c r="K200" s="125">
        <v>1891</v>
      </c>
      <c r="L200" s="153">
        <v>1891</v>
      </c>
      <c r="M200" s="207">
        <f>IF(K200&gt;=L200,J200*(K200*1),J200*(L200*1))/30000*I200</f>
        <v>1012.206916</v>
      </c>
      <c r="N200" s="128">
        <v>0.32</v>
      </c>
      <c r="O200" s="129" t="s">
        <v>508</v>
      </c>
      <c r="P200" s="130">
        <f>K200*N200</f>
        <v>605.12</v>
      </c>
      <c r="Q200" s="131">
        <f>L200*N200</f>
        <v>605.12</v>
      </c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</row>
    <row r="201" spans="1:34" x14ac:dyDescent="0.25">
      <c r="A201" s="96"/>
      <c r="B201" s="119" t="s">
        <v>172</v>
      </c>
      <c r="C201" s="120" t="s">
        <v>727</v>
      </c>
      <c r="D201" s="121">
        <v>425</v>
      </c>
      <c r="E201" s="121" t="s">
        <v>1093</v>
      </c>
      <c r="F201" s="121"/>
      <c r="G201" s="121"/>
      <c r="H201" s="121" t="s">
        <v>160</v>
      </c>
      <c r="I201" s="123">
        <v>5.13</v>
      </c>
      <c r="J201" s="124">
        <v>2512</v>
      </c>
      <c r="K201" s="125">
        <v>2421</v>
      </c>
      <c r="L201" s="153">
        <v>2421</v>
      </c>
      <c r="M201" s="207">
        <f>IF(K201&gt;=L201,J201*(K201*1),J201*(L201*1))/30000*I201</f>
        <v>1039.9453920000001</v>
      </c>
      <c r="N201" s="128">
        <v>0.15</v>
      </c>
      <c r="O201" s="129" t="s">
        <v>508</v>
      </c>
      <c r="P201" s="130">
        <f>K201*N201</f>
        <v>363.15</v>
      </c>
      <c r="Q201" s="131">
        <f>L201*N201</f>
        <v>363.15</v>
      </c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</row>
    <row r="202" spans="1:34" x14ac:dyDescent="0.25">
      <c r="A202" s="96"/>
      <c r="B202" s="119" t="s">
        <v>79</v>
      </c>
      <c r="C202" s="120" t="s">
        <v>642</v>
      </c>
      <c r="D202" s="121">
        <v>434</v>
      </c>
      <c r="E202" s="121" t="s">
        <v>1093</v>
      </c>
      <c r="F202" s="121"/>
      <c r="G202" s="121"/>
      <c r="H202" s="121" t="s">
        <v>474</v>
      </c>
      <c r="I202" s="123">
        <v>6.06</v>
      </c>
      <c r="J202" s="124">
        <v>2746</v>
      </c>
      <c r="K202" s="125">
        <v>1966</v>
      </c>
      <c r="L202" s="153">
        <v>1966</v>
      </c>
      <c r="M202" s="207">
        <f>IF(K202&gt;=L202,J202*(K202*1),J202*(L202*1))/30000*I202</f>
        <v>1090.5244719999998</v>
      </c>
      <c r="N202" s="128">
        <v>0.2</v>
      </c>
      <c r="O202" s="129" t="s">
        <v>511</v>
      </c>
      <c r="P202" s="130">
        <f>K202*N202</f>
        <v>393.20000000000005</v>
      </c>
      <c r="Q202" s="131">
        <f>L202*N202</f>
        <v>393.20000000000005</v>
      </c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</row>
    <row r="203" spans="1:34" x14ac:dyDescent="0.25">
      <c r="A203" s="96"/>
      <c r="B203" s="119" t="s">
        <v>425</v>
      </c>
      <c r="C203" s="120" t="s">
        <v>1041</v>
      </c>
      <c r="D203" s="121">
        <v>441</v>
      </c>
      <c r="E203" s="121" t="s">
        <v>1093</v>
      </c>
      <c r="F203" s="121"/>
      <c r="G203" s="121"/>
      <c r="H203" s="121" t="s">
        <v>500</v>
      </c>
      <c r="I203" s="123">
        <v>4.26</v>
      </c>
      <c r="J203" s="124">
        <v>5099</v>
      </c>
      <c r="K203" s="125">
        <v>1515</v>
      </c>
      <c r="L203" s="153">
        <v>1515</v>
      </c>
      <c r="M203" s="207">
        <f>IF(K203&gt;=L203,J203*(K203*1),J203*(L203*1))/30000*I203</f>
        <v>1096.94787</v>
      </c>
      <c r="N203" s="128">
        <v>0.4</v>
      </c>
      <c r="O203" s="129" t="s">
        <v>509</v>
      </c>
      <c r="P203" s="130">
        <f>K203*N203</f>
        <v>606</v>
      </c>
      <c r="Q203" s="131">
        <f>L203*N203</f>
        <v>606</v>
      </c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</row>
    <row r="204" spans="1:34" x14ac:dyDescent="0.25">
      <c r="A204" s="96"/>
      <c r="B204" s="119" t="s">
        <v>208</v>
      </c>
      <c r="C204" s="120" t="s">
        <v>800</v>
      </c>
      <c r="D204" s="121">
        <v>447</v>
      </c>
      <c r="E204" s="121" t="s">
        <v>1093</v>
      </c>
      <c r="F204" s="121"/>
      <c r="G204" s="121"/>
      <c r="H204" s="121" t="s">
        <v>480</v>
      </c>
      <c r="I204" s="123">
        <v>6.9</v>
      </c>
      <c r="J204" s="124">
        <v>3494</v>
      </c>
      <c r="K204" s="125">
        <v>1520</v>
      </c>
      <c r="L204" s="153">
        <v>1520</v>
      </c>
      <c r="M204" s="207">
        <f>IF(K204&gt;=L204,J204*(K204*1),J204*(L204*1))/30000*I204</f>
        <v>1221.5024000000001</v>
      </c>
      <c r="N204" s="128">
        <v>0.3</v>
      </c>
      <c r="O204" s="129" t="s">
        <v>509</v>
      </c>
      <c r="P204" s="130">
        <f>K204*N204</f>
        <v>456</v>
      </c>
      <c r="Q204" s="131">
        <f>L204*N204</f>
        <v>456</v>
      </c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</row>
    <row r="205" spans="1:34" x14ac:dyDescent="0.25">
      <c r="A205" s="96"/>
      <c r="B205" s="119" t="s">
        <v>536</v>
      </c>
      <c r="C205" s="120" t="s">
        <v>1001</v>
      </c>
      <c r="D205" s="121">
        <v>451</v>
      </c>
      <c r="E205" s="121" t="s">
        <v>1093</v>
      </c>
      <c r="F205" s="121"/>
      <c r="G205" s="121"/>
      <c r="H205" s="121" t="s">
        <v>497</v>
      </c>
      <c r="I205" s="123">
        <v>6.67</v>
      </c>
      <c r="J205" s="124">
        <v>3426</v>
      </c>
      <c r="K205" s="125">
        <v>1598</v>
      </c>
      <c r="L205" s="164">
        <v>798</v>
      </c>
      <c r="M205" s="207">
        <f>IF(K205&gt;=L205,J205*(K205*1),J205*(L205*1))/30000*I205</f>
        <v>1217.2189720000001</v>
      </c>
      <c r="N205" s="128">
        <v>0.6</v>
      </c>
      <c r="O205" s="129" t="s">
        <v>519</v>
      </c>
      <c r="P205" s="130">
        <f>K205*N205</f>
        <v>958.8</v>
      </c>
      <c r="Q205" s="131">
        <f>L205*N205</f>
        <v>478.79999999999995</v>
      </c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</row>
    <row r="206" spans="1:34" x14ac:dyDescent="0.25">
      <c r="A206" s="96"/>
      <c r="B206" s="119" t="s">
        <v>119</v>
      </c>
      <c r="C206" s="120" t="s">
        <v>682</v>
      </c>
      <c r="D206" s="121">
        <v>453</v>
      </c>
      <c r="E206" s="121" t="s">
        <v>1093</v>
      </c>
      <c r="F206" s="210">
        <v>45566</v>
      </c>
      <c r="G206" s="121"/>
      <c r="H206" s="121" t="s">
        <v>108</v>
      </c>
      <c r="I206" s="123">
        <v>3.64</v>
      </c>
      <c r="J206" s="124">
        <v>4851</v>
      </c>
      <c r="K206" s="125">
        <v>2348</v>
      </c>
      <c r="L206" s="153">
        <v>2348</v>
      </c>
      <c r="M206" s="207">
        <f>IF(K206&gt;=L206,J206*(K206*1),J206*(L206*1))/30000*I206</f>
        <v>1382.0046240000001</v>
      </c>
      <c r="N206" s="128">
        <v>0.35</v>
      </c>
      <c r="O206" s="129" t="s">
        <v>511</v>
      </c>
      <c r="P206" s="130">
        <f>K206*N206</f>
        <v>821.8</v>
      </c>
      <c r="Q206" s="131">
        <f>L206*N206</f>
        <v>821.8</v>
      </c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</row>
    <row r="207" spans="1:34" x14ac:dyDescent="0.25">
      <c r="A207" s="96"/>
      <c r="B207" s="119" t="s">
        <v>517</v>
      </c>
      <c r="C207" s="120" t="s">
        <v>709</v>
      </c>
      <c r="D207" s="121">
        <v>473</v>
      </c>
      <c r="E207" s="121" t="s">
        <v>1093</v>
      </c>
      <c r="F207" s="210">
        <v>45566</v>
      </c>
      <c r="G207" s="121"/>
      <c r="H207" s="121" t="s">
        <v>478</v>
      </c>
      <c r="I207" s="123">
        <v>4.3499999999999996</v>
      </c>
      <c r="J207" s="124">
        <v>4547</v>
      </c>
      <c r="K207" s="125">
        <v>1771</v>
      </c>
      <c r="L207" s="127">
        <v>1771</v>
      </c>
      <c r="M207" s="207">
        <f>IF(K207&gt;=L207,J207*(K207*1),J207*(L207*1))/30000*I207</f>
        <v>1167.6468649999999</v>
      </c>
      <c r="N207" s="128">
        <v>0.35</v>
      </c>
      <c r="O207" s="129" t="s">
        <v>509</v>
      </c>
      <c r="P207" s="130">
        <f>K207*N207</f>
        <v>619.84999999999991</v>
      </c>
      <c r="Q207" s="131">
        <f>L207*N207</f>
        <v>619.84999999999991</v>
      </c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</row>
    <row r="208" spans="1:34" x14ac:dyDescent="0.25">
      <c r="A208" s="96"/>
      <c r="B208" s="119" t="s">
        <v>560</v>
      </c>
      <c r="C208" s="120" t="s">
        <v>996</v>
      </c>
      <c r="D208" s="121">
        <v>499</v>
      </c>
      <c r="E208" s="121" t="s">
        <v>1093</v>
      </c>
      <c r="F208" s="121"/>
      <c r="G208" s="121"/>
      <c r="H208" s="121" t="s">
        <v>496</v>
      </c>
      <c r="I208" s="123">
        <v>9.09</v>
      </c>
      <c r="J208" s="124">
        <v>2114</v>
      </c>
      <c r="K208" s="125">
        <v>1088</v>
      </c>
      <c r="L208" s="126">
        <v>766</v>
      </c>
      <c r="M208" s="207">
        <f>IF(K208&gt;=L208,J208*(K208*1),J208*(L208*1))/30000*I208</f>
        <v>696.90969599999994</v>
      </c>
      <c r="N208" s="128">
        <v>0.3</v>
      </c>
      <c r="O208" s="129" t="s">
        <v>511</v>
      </c>
      <c r="P208" s="130">
        <f>K208*N208</f>
        <v>326.39999999999998</v>
      </c>
      <c r="Q208" s="131">
        <f>L208*N208</f>
        <v>229.79999999999998</v>
      </c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</row>
    <row r="209" spans="1:34" x14ac:dyDescent="0.25">
      <c r="A209" s="96"/>
      <c r="B209" s="119" t="s">
        <v>1222</v>
      </c>
      <c r="C209" s="120" t="s">
        <v>1223</v>
      </c>
      <c r="D209" s="121">
        <v>522</v>
      </c>
      <c r="E209" s="121" t="s">
        <v>1093</v>
      </c>
      <c r="F209" s="121"/>
      <c r="G209" s="121"/>
      <c r="H209" s="121" t="s">
        <v>1224</v>
      </c>
      <c r="I209" s="123">
        <v>4.08</v>
      </c>
      <c r="J209" s="124">
        <v>4088</v>
      </c>
      <c r="K209" s="125">
        <v>2447</v>
      </c>
      <c r="L209" s="127">
        <v>2447</v>
      </c>
      <c r="M209" s="209"/>
      <c r="N209" s="128">
        <v>0.5</v>
      </c>
      <c r="O209" s="167" t="s">
        <v>513</v>
      </c>
      <c r="P209" s="168">
        <f>K209*N209</f>
        <v>1223.5</v>
      </c>
      <c r="Q209" s="152">
        <f>L209*N209</f>
        <v>1223.5</v>
      </c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</row>
    <row r="210" spans="1:34" x14ac:dyDescent="0.25">
      <c r="A210" s="96"/>
      <c r="B210" s="119" t="s">
        <v>4</v>
      </c>
      <c r="C210" s="120" t="s">
        <v>573</v>
      </c>
      <c r="D210" s="121">
        <v>1</v>
      </c>
      <c r="E210" s="121" t="s">
        <v>1094</v>
      </c>
      <c r="F210" s="121"/>
      <c r="G210" s="121"/>
      <c r="H210" s="121" t="s">
        <v>471</v>
      </c>
      <c r="I210" s="123">
        <v>4</v>
      </c>
      <c r="J210" s="124">
        <v>3638</v>
      </c>
      <c r="K210" s="222">
        <v>825.9</v>
      </c>
      <c r="L210" s="127">
        <v>1650</v>
      </c>
      <c r="M210" s="207">
        <f>IF(K210&gt;=L210,J210*(K210*1),J210*(L210*1))/30000*I210</f>
        <v>800.36</v>
      </c>
      <c r="N210" s="128">
        <v>0.3</v>
      </c>
      <c r="O210" s="129" t="s">
        <v>506</v>
      </c>
      <c r="P210" s="130">
        <f>K210*N210</f>
        <v>247.76999999999998</v>
      </c>
      <c r="Q210" s="131">
        <f>L210*N210</f>
        <v>495</v>
      </c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</row>
    <row r="211" spans="1:34" x14ac:dyDescent="0.25">
      <c r="A211" s="96"/>
      <c r="B211" s="119" t="s">
        <v>9</v>
      </c>
      <c r="C211" s="120" t="s">
        <v>578</v>
      </c>
      <c r="D211" s="121">
        <v>4</v>
      </c>
      <c r="E211" s="121" t="s">
        <v>1094</v>
      </c>
      <c r="F211" s="121"/>
      <c r="G211" s="121"/>
      <c r="H211" s="121" t="s">
        <v>8</v>
      </c>
      <c r="I211" s="123">
        <v>3.85</v>
      </c>
      <c r="J211" s="124">
        <v>3676</v>
      </c>
      <c r="K211" s="125">
        <v>1799</v>
      </c>
      <c r="L211" s="126">
        <v>1034</v>
      </c>
      <c r="M211" s="207">
        <f>IF(K211&gt;=L211,J211*(K211*1),J211*(L211*1))/30000*I211</f>
        <v>848.6842466666667</v>
      </c>
      <c r="N211" s="128">
        <v>0.4</v>
      </c>
      <c r="O211" s="129" t="s">
        <v>506</v>
      </c>
      <c r="P211" s="130">
        <f>K211*N211</f>
        <v>719.6</v>
      </c>
      <c r="Q211" s="131">
        <f>L211*N211</f>
        <v>413.6</v>
      </c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</row>
    <row r="212" spans="1:34" x14ac:dyDescent="0.25">
      <c r="A212" s="96"/>
      <c r="B212" s="119" t="s">
        <v>19</v>
      </c>
      <c r="C212" s="120" t="s">
        <v>602</v>
      </c>
      <c r="D212" s="121">
        <v>6</v>
      </c>
      <c r="E212" s="121" t="s">
        <v>1094</v>
      </c>
      <c r="F212" s="121"/>
      <c r="G212" s="121"/>
      <c r="H212" s="121" t="s">
        <v>18</v>
      </c>
      <c r="I212" s="123">
        <v>4.17</v>
      </c>
      <c r="J212" s="124">
        <v>3108</v>
      </c>
      <c r="K212" s="125">
        <v>1470</v>
      </c>
      <c r="L212" s="211">
        <v>1470</v>
      </c>
      <c r="M212" s="207">
        <f>IF(K212&gt;=L212,J212*(K212*1),J212*(L212*1))/30000*I212</f>
        <v>635.05763999999999</v>
      </c>
      <c r="N212" s="128">
        <v>0.3</v>
      </c>
      <c r="O212" s="129" t="s">
        <v>511</v>
      </c>
      <c r="P212" s="130">
        <f>K212*N212</f>
        <v>441</v>
      </c>
      <c r="Q212" s="131">
        <f>L212*N212</f>
        <v>441</v>
      </c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</row>
    <row r="213" spans="1:34" x14ac:dyDescent="0.25">
      <c r="A213" s="96"/>
      <c r="B213" s="119" t="s">
        <v>30</v>
      </c>
      <c r="C213" s="120" t="s">
        <v>603</v>
      </c>
      <c r="D213" s="121">
        <v>8</v>
      </c>
      <c r="E213" s="121" t="s">
        <v>1094</v>
      </c>
      <c r="F213" s="121"/>
      <c r="G213" s="121"/>
      <c r="H213" s="121" t="s">
        <v>31</v>
      </c>
      <c r="I213" s="123">
        <v>5</v>
      </c>
      <c r="J213" s="124">
        <v>2862</v>
      </c>
      <c r="K213" s="125">
        <v>1174</v>
      </c>
      <c r="L213" s="127">
        <v>1174</v>
      </c>
      <c r="M213" s="207">
        <f>IF(K213&gt;=L213,J213*(K213*1),J213*(L213*1))/30000*I213</f>
        <v>559.99800000000005</v>
      </c>
      <c r="N213" s="128">
        <v>0.45</v>
      </c>
      <c r="O213" s="129" t="s">
        <v>506</v>
      </c>
      <c r="P213" s="130">
        <f>K213*N213</f>
        <v>528.30000000000007</v>
      </c>
      <c r="Q213" s="131">
        <f>L213*N213</f>
        <v>528.30000000000007</v>
      </c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</row>
    <row r="214" spans="1:34" x14ac:dyDescent="0.25">
      <c r="A214" s="96"/>
      <c r="B214" s="119" t="s">
        <v>43</v>
      </c>
      <c r="C214" s="120" t="s">
        <v>617</v>
      </c>
      <c r="D214" s="121">
        <v>11</v>
      </c>
      <c r="E214" s="121" t="s">
        <v>1094</v>
      </c>
      <c r="F214" s="121"/>
      <c r="G214" s="121"/>
      <c r="H214" s="121" t="s">
        <v>473</v>
      </c>
      <c r="I214" s="123">
        <v>3.45</v>
      </c>
      <c r="J214" s="124">
        <v>3676</v>
      </c>
      <c r="K214" s="125">
        <v>1974</v>
      </c>
      <c r="L214" s="127">
        <v>1974</v>
      </c>
      <c r="M214" s="207">
        <f>IF(K214&gt;=L214,J214*(K214*1),J214*(L214*1))/30000*I214</f>
        <v>834.48876000000007</v>
      </c>
      <c r="N214" s="128">
        <v>0.3</v>
      </c>
      <c r="O214" s="129" t="s">
        <v>506</v>
      </c>
      <c r="P214" s="130">
        <f>K214*N214</f>
        <v>592.19999999999993</v>
      </c>
      <c r="Q214" s="131">
        <f>L214*N214</f>
        <v>592.19999999999993</v>
      </c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</row>
    <row r="215" spans="1:34" x14ac:dyDescent="0.25">
      <c r="A215" s="96"/>
      <c r="B215" s="119" t="s">
        <v>56</v>
      </c>
      <c r="C215" s="120" t="s">
        <v>631</v>
      </c>
      <c r="D215" s="121">
        <v>13</v>
      </c>
      <c r="E215" s="121" t="s">
        <v>1094</v>
      </c>
      <c r="F215" s="121"/>
      <c r="G215" s="121"/>
      <c r="H215" s="121" t="s">
        <v>472</v>
      </c>
      <c r="I215" s="123">
        <v>4.3499999999999996</v>
      </c>
      <c r="J215" s="124">
        <v>3312</v>
      </c>
      <c r="K215" s="125">
        <v>1488</v>
      </c>
      <c r="L215" s="127">
        <v>1488</v>
      </c>
      <c r="M215" s="207">
        <f>IF(K215&gt;=L215,J215*(K215*1),J215*(L215*1))/30000*I215</f>
        <v>714.59712000000002</v>
      </c>
      <c r="N215" s="128">
        <v>0.4</v>
      </c>
      <c r="O215" s="129" t="s">
        <v>506</v>
      </c>
      <c r="P215" s="130">
        <f>K215*N215</f>
        <v>595.20000000000005</v>
      </c>
      <c r="Q215" s="131">
        <f>L215*N215</f>
        <v>595.20000000000005</v>
      </c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</row>
    <row r="216" spans="1:34" x14ac:dyDescent="0.25">
      <c r="A216" s="96"/>
      <c r="B216" s="119" t="s">
        <v>84</v>
      </c>
      <c r="C216" s="120" t="s">
        <v>658</v>
      </c>
      <c r="D216" s="121">
        <v>20</v>
      </c>
      <c r="E216" s="121" t="s">
        <v>1094</v>
      </c>
      <c r="F216" s="121"/>
      <c r="G216" s="121"/>
      <c r="H216" s="121" t="s">
        <v>85</v>
      </c>
      <c r="I216" s="123">
        <v>4.55</v>
      </c>
      <c r="J216" s="124">
        <v>3692</v>
      </c>
      <c r="K216" s="125">
        <v>1318</v>
      </c>
      <c r="L216" s="125">
        <v>1318</v>
      </c>
      <c r="M216" s="207">
        <f>IF(K216&gt;=L216,J216*(K216*1),J216*(L216*1))/30000*I216</f>
        <v>738.01849333333325</v>
      </c>
      <c r="N216" s="128">
        <v>0.55000000000000004</v>
      </c>
      <c r="O216" s="129" t="s">
        <v>513</v>
      </c>
      <c r="P216" s="130">
        <f>K216*N216</f>
        <v>724.90000000000009</v>
      </c>
      <c r="Q216" s="131">
        <f>L216*N216</f>
        <v>724.90000000000009</v>
      </c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</row>
    <row r="217" spans="1:34" x14ac:dyDescent="0.25">
      <c r="A217" s="96"/>
      <c r="B217" s="119" t="s">
        <v>107</v>
      </c>
      <c r="C217" s="120" t="s">
        <v>679</v>
      </c>
      <c r="D217" s="121">
        <v>24</v>
      </c>
      <c r="E217" s="121" t="s">
        <v>1094</v>
      </c>
      <c r="F217" s="121"/>
      <c r="G217" s="121"/>
      <c r="H217" s="121" t="s">
        <v>108</v>
      </c>
      <c r="I217" s="123">
        <v>3.7</v>
      </c>
      <c r="J217" s="124">
        <v>3838</v>
      </c>
      <c r="K217" s="125">
        <v>1680</v>
      </c>
      <c r="L217" s="127">
        <v>1680</v>
      </c>
      <c r="M217" s="207">
        <f>IF(K217&gt;=L217,J217*(K217*1),J217*(L217*1))/30000*I217</f>
        <v>795.23360000000002</v>
      </c>
      <c r="N217" s="128">
        <v>0.48</v>
      </c>
      <c r="O217" s="129" t="s">
        <v>513</v>
      </c>
      <c r="P217" s="130">
        <f>K217*N217</f>
        <v>806.4</v>
      </c>
      <c r="Q217" s="131">
        <f>L217*N217</f>
        <v>806.4</v>
      </c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</row>
    <row r="218" spans="1:34" x14ac:dyDescent="0.25">
      <c r="A218" s="96"/>
      <c r="B218" s="119" t="s">
        <v>120</v>
      </c>
      <c r="C218" s="120" t="s">
        <v>685</v>
      </c>
      <c r="D218" s="121">
        <v>26</v>
      </c>
      <c r="E218" s="121" t="s">
        <v>1094</v>
      </c>
      <c r="F218" s="121"/>
      <c r="G218" s="121"/>
      <c r="H218" s="121" t="s">
        <v>476</v>
      </c>
      <c r="I218" s="123">
        <v>3.57</v>
      </c>
      <c r="J218" s="124">
        <v>3900</v>
      </c>
      <c r="K218" s="125">
        <v>1754</v>
      </c>
      <c r="L218" s="127">
        <v>1754</v>
      </c>
      <c r="M218" s="207">
        <f>IF(K218&gt;=L218,J218*(K218*1),J218*(L218*1))/30000*I218</f>
        <v>814.03139999999996</v>
      </c>
      <c r="N218" s="128">
        <v>0.48</v>
      </c>
      <c r="O218" s="129" t="s">
        <v>513</v>
      </c>
      <c r="P218" s="130">
        <f>K218*N218</f>
        <v>841.92</v>
      </c>
      <c r="Q218" s="131">
        <f>L218*N218</f>
        <v>841.92</v>
      </c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</row>
    <row r="219" spans="1:34" x14ac:dyDescent="0.25">
      <c r="A219" s="96"/>
      <c r="B219" s="119" t="s">
        <v>121</v>
      </c>
      <c r="C219" s="120" t="s">
        <v>696</v>
      </c>
      <c r="D219" s="121">
        <v>27</v>
      </c>
      <c r="E219" s="121" t="s">
        <v>1094</v>
      </c>
      <c r="F219" s="121"/>
      <c r="G219" s="121"/>
      <c r="H219" s="121" t="s">
        <v>476</v>
      </c>
      <c r="I219" s="123">
        <v>4.76</v>
      </c>
      <c r="J219" s="124">
        <v>3184</v>
      </c>
      <c r="K219" s="125">
        <v>1539</v>
      </c>
      <c r="L219" s="127">
        <v>1539</v>
      </c>
      <c r="M219" s="207">
        <f>IF(K219&gt;=L219,J219*(K219*1),J219*(L219*1))/30000*I219</f>
        <v>777.49459200000001</v>
      </c>
      <c r="N219" s="128">
        <v>0.65</v>
      </c>
      <c r="O219" s="129" t="s">
        <v>513</v>
      </c>
      <c r="P219" s="130">
        <f>K219*N219</f>
        <v>1000.35</v>
      </c>
      <c r="Q219" s="131">
        <f>L219*N219</f>
        <v>1000.35</v>
      </c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</row>
    <row r="220" spans="1:34" x14ac:dyDescent="0.25">
      <c r="A220" s="96"/>
      <c r="B220" s="119" t="s">
        <v>132</v>
      </c>
      <c r="C220" s="120" t="s">
        <v>698</v>
      </c>
      <c r="D220" s="121">
        <v>28</v>
      </c>
      <c r="E220" s="121" t="s">
        <v>1094</v>
      </c>
      <c r="F220" s="121"/>
      <c r="G220" s="121"/>
      <c r="H220" s="121" t="s">
        <v>477</v>
      </c>
      <c r="I220" s="123">
        <v>3.85</v>
      </c>
      <c r="J220" s="124">
        <v>3962</v>
      </c>
      <c r="K220" s="125">
        <v>1728</v>
      </c>
      <c r="L220" s="127">
        <v>1728</v>
      </c>
      <c r="M220" s="207">
        <f>IF(K220&gt;=L220,J220*(K220*1),J220*(L220*1))/30000*I220</f>
        <v>878.61311999999998</v>
      </c>
      <c r="N220" s="128">
        <v>0.48</v>
      </c>
      <c r="O220" s="129" t="s">
        <v>513</v>
      </c>
      <c r="P220" s="130">
        <f>K220*N220</f>
        <v>829.43999999999994</v>
      </c>
      <c r="Q220" s="131">
        <f>L220*N220</f>
        <v>829.43999999999994</v>
      </c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</row>
    <row r="221" spans="1:34" x14ac:dyDescent="0.25">
      <c r="A221" s="96"/>
      <c r="B221" s="119" t="s">
        <v>134</v>
      </c>
      <c r="C221" s="120" t="s">
        <v>707</v>
      </c>
      <c r="D221" s="121">
        <v>30</v>
      </c>
      <c r="E221" s="121" t="s">
        <v>1094</v>
      </c>
      <c r="F221" s="121"/>
      <c r="G221" s="121"/>
      <c r="H221" s="121" t="s">
        <v>477</v>
      </c>
      <c r="I221" s="123">
        <v>4.76</v>
      </c>
      <c r="J221" s="124">
        <v>3676</v>
      </c>
      <c r="K221" s="125">
        <v>1420</v>
      </c>
      <c r="L221" s="127">
        <v>1420</v>
      </c>
      <c r="M221" s="207">
        <f>IF(K221&gt;=L221,J221*(K221*1),J221*(L221*1))/30000*I221</f>
        <v>828.22730666666666</v>
      </c>
      <c r="N221" s="128">
        <v>0.55000000000000004</v>
      </c>
      <c r="O221" s="129" t="s">
        <v>513</v>
      </c>
      <c r="P221" s="130">
        <f>K221*N221</f>
        <v>781.00000000000011</v>
      </c>
      <c r="Q221" s="131">
        <f>L221*N221</f>
        <v>781.00000000000011</v>
      </c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</row>
    <row r="222" spans="1:34" x14ac:dyDescent="0.25">
      <c r="A222" s="96"/>
      <c r="B222" s="119" t="s">
        <v>144</v>
      </c>
      <c r="C222" s="120" t="s">
        <v>710</v>
      </c>
      <c r="D222" s="121">
        <v>31</v>
      </c>
      <c r="E222" s="121" t="s">
        <v>1094</v>
      </c>
      <c r="F222" s="121"/>
      <c r="G222" s="121"/>
      <c r="H222" s="121" t="s">
        <v>478</v>
      </c>
      <c r="I222" s="123">
        <v>5</v>
      </c>
      <c r="J222" s="124">
        <v>3500</v>
      </c>
      <c r="K222" s="125">
        <v>1258</v>
      </c>
      <c r="L222" s="127">
        <v>1258</v>
      </c>
      <c r="M222" s="207">
        <f>IF(K222&gt;=L222,J222*(K222*1),J222*(L222*1))/30000*I222</f>
        <v>733.83333333333337</v>
      </c>
      <c r="N222" s="128">
        <v>0.55000000000000004</v>
      </c>
      <c r="O222" s="129" t="s">
        <v>513</v>
      </c>
      <c r="P222" s="130">
        <f>K222*N222</f>
        <v>691.90000000000009</v>
      </c>
      <c r="Q222" s="131">
        <f>L222*N222</f>
        <v>691.90000000000009</v>
      </c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</row>
    <row r="223" spans="1:34" x14ac:dyDescent="0.25">
      <c r="A223" s="96"/>
      <c r="B223" s="119" t="s">
        <v>159</v>
      </c>
      <c r="C223" s="120" t="s">
        <v>728</v>
      </c>
      <c r="D223" s="121">
        <v>35</v>
      </c>
      <c r="E223" s="121" t="s">
        <v>1094</v>
      </c>
      <c r="F223" s="121"/>
      <c r="G223" s="121"/>
      <c r="H223" s="121" t="s">
        <v>160</v>
      </c>
      <c r="I223" s="123">
        <v>4.17</v>
      </c>
      <c r="J223" s="124">
        <v>3134</v>
      </c>
      <c r="K223" s="125">
        <v>1456</v>
      </c>
      <c r="L223" s="153">
        <v>1456</v>
      </c>
      <c r="M223" s="207">
        <f>IF(K223&gt;=L223,J223*(K223*1),J223*(L223*1))/30000*I223</f>
        <v>634.27145599999994</v>
      </c>
      <c r="N223" s="128">
        <v>0.25</v>
      </c>
      <c r="O223" s="129" t="s">
        <v>509</v>
      </c>
      <c r="P223" s="130">
        <f>K223*N223</f>
        <v>364</v>
      </c>
      <c r="Q223" s="131">
        <f>L223*N223</f>
        <v>364</v>
      </c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</row>
    <row r="224" spans="1:34" x14ac:dyDescent="0.25">
      <c r="A224" s="96"/>
      <c r="B224" s="119" t="s">
        <v>175</v>
      </c>
      <c r="C224" s="120" t="s">
        <v>759</v>
      </c>
      <c r="D224" s="121">
        <v>39</v>
      </c>
      <c r="E224" s="121" t="s">
        <v>1094</v>
      </c>
      <c r="F224" s="121"/>
      <c r="G224" s="121"/>
      <c r="H224" s="121" t="s">
        <v>174</v>
      </c>
      <c r="I224" s="123">
        <v>3.85</v>
      </c>
      <c r="J224" s="124">
        <v>3540</v>
      </c>
      <c r="K224" s="125">
        <v>1622</v>
      </c>
      <c r="L224" s="153">
        <v>1622</v>
      </c>
      <c r="M224" s="207">
        <f>IF(K224&gt;=L224,J224*(K224*1),J224*(L224*1))/30000*I224</f>
        <v>736.87459999999999</v>
      </c>
      <c r="N224" s="128">
        <v>0.4</v>
      </c>
      <c r="O224" s="129" t="s">
        <v>519</v>
      </c>
      <c r="P224" s="130">
        <f>K224*N224</f>
        <v>648.80000000000007</v>
      </c>
      <c r="Q224" s="131">
        <f>L224*N224</f>
        <v>648.80000000000007</v>
      </c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</row>
    <row r="225" spans="1:34" x14ac:dyDescent="0.25">
      <c r="A225" s="96"/>
      <c r="B225" s="119" t="s">
        <v>186</v>
      </c>
      <c r="C225" s="120" t="s">
        <v>740</v>
      </c>
      <c r="D225" s="121">
        <v>40</v>
      </c>
      <c r="E225" s="121" t="s">
        <v>1094</v>
      </c>
      <c r="F225" s="121"/>
      <c r="G225" s="121"/>
      <c r="H225" s="121" t="s">
        <v>187</v>
      </c>
      <c r="I225" s="123">
        <v>4.76</v>
      </c>
      <c r="J225" s="124">
        <v>3686</v>
      </c>
      <c r="K225" s="125">
        <v>1548</v>
      </c>
      <c r="L225" s="164">
        <v>888</v>
      </c>
      <c r="M225" s="207">
        <f>IF(K225&gt;=L225,J225*(K225*1),J225*(L225*1))/30000*I225</f>
        <v>905.34057599999994</v>
      </c>
      <c r="N225" s="128">
        <v>0.4</v>
      </c>
      <c r="O225" s="129" t="s">
        <v>509</v>
      </c>
      <c r="P225" s="130">
        <f>K225*N225</f>
        <v>619.20000000000005</v>
      </c>
      <c r="Q225" s="131">
        <f>L225*N225</f>
        <v>355.20000000000005</v>
      </c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</row>
    <row r="226" spans="1:34" x14ac:dyDescent="0.25">
      <c r="A226" s="96"/>
      <c r="B226" s="119" t="s">
        <v>199</v>
      </c>
      <c r="C226" s="120" t="s">
        <v>790</v>
      </c>
      <c r="D226" s="121">
        <v>43</v>
      </c>
      <c r="E226" s="121" t="s">
        <v>1094</v>
      </c>
      <c r="F226" s="121"/>
      <c r="G226" s="121"/>
      <c r="H226" s="121" t="s">
        <v>480</v>
      </c>
      <c r="I226" s="123">
        <v>5</v>
      </c>
      <c r="J226" s="124">
        <v>2411</v>
      </c>
      <c r="K226" s="125">
        <v>1729</v>
      </c>
      <c r="L226" s="127">
        <v>1729</v>
      </c>
      <c r="M226" s="207">
        <f>IF(K226&gt;=L226,J226*(K226*1),J226*(L226*1))/30000*I226</f>
        <v>694.76983333333339</v>
      </c>
      <c r="N226" s="128">
        <v>0.3</v>
      </c>
      <c r="O226" s="129" t="s">
        <v>509</v>
      </c>
      <c r="P226" s="130">
        <f>K226*N226</f>
        <v>518.69999999999993</v>
      </c>
      <c r="Q226" s="131">
        <f>L226*N226</f>
        <v>518.69999999999993</v>
      </c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</row>
    <row r="227" spans="1:34" x14ac:dyDescent="0.25">
      <c r="A227" s="96"/>
      <c r="B227" s="119" t="s">
        <v>200</v>
      </c>
      <c r="C227" s="120" t="s">
        <v>791</v>
      </c>
      <c r="D227" s="121">
        <v>44</v>
      </c>
      <c r="E227" s="121" t="s">
        <v>1094</v>
      </c>
      <c r="F227" s="121"/>
      <c r="G227" s="121"/>
      <c r="H227" s="121" t="s">
        <v>480</v>
      </c>
      <c r="I227" s="123">
        <v>3.7</v>
      </c>
      <c r="J227" s="124">
        <v>3720</v>
      </c>
      <c r="K227" s="125">
        <v>1922</v>
      </c>
      <c r="L227" s="153">
        <v>1922</v>
      </c>
      <c r="M227" s="207">
        <f>IF(K227&gt;=L227,J227*(K227*1),J227*(L227*1))/30000*I227</f>
        <v>881.81360000000006</v>
      </c>
      <c r="N227" s="128">
        <v>0.25</v>
      </c>
      <c r="O227" s="129" t="s">
        <v>509</v>
      </c>
      <c r="P227" s="130">
        <f>K227*N227</f>
        <v>480.5</v>
      </c>
      <c r="Q227" s="131">
        <f>L227*N227</f>
        <v>480.5</v>
      </c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</row>
    <row r="228" spans="1:34" x14ac:dyDescent="0.25">
      <c r="A228" s="96"/>
      <c r="B228" s="119" t="s">
        <v>211</v>
      </c>
      <c r="C228" s="120" t="s">
        <v>805</v>
      </c>
      <c r="D228" s="121">
        <v>46</v>
      </c>
      <c r="E228" s="121" t="s">
        <v>1094</v>
      </c>
      <c r="F228" s="121"/>
      <c r="G228" s="121"/>
      <c r="H228" s="121" t="s">
        <v>481</v>
      </c>
      <c r="I228" s="123">
        <v>3.45</v>
      </c>
      <c r="J228" s="124">
        <v>3560</v>
      </c>
      <c r="K228" s="125">
        <v>1950</v>
      </c>
      <c r="L228" s="153">
        <v>1950</v>
      </c>
      <c r="M228" s="207">
        <f>IF(K228&gt;=L228,J228*(K228*1),J228*(L228*1))/30000*I228</f>
        <v>798.33</v>
      </c>
      <c r="N228" s="128">
        <v>0.25</v>
      </c>
      <c r="O228" s="129" t="s">
        <v>509</v>
      </c>
      <c r="P228" s="130">
        <f>K228*N228</f>
        <v>487.5</v>
      </c>
      <c r="Q228" s="131">
        <f>L228*N228</f>
        <v>487.5</v>
      </c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</row>
    <row r="229" spans="1:34" x14ac:dyDescent="0.25">
      <c r="A229" s="96"/>
      <c r="B229" s="119" t="s">
        <v>222</v>
      </c>
      <c r="C229" s="120" t="s">
        <v>816</v>
      </c>
      <c r="D229" s="121">
        <v>47</v>
      </c>
      <c r="E229" s="121" t="s">
        <v>1094</v>
      </c>
      <c r="F229" s="121"/>
      <c r="G229" s="121"/>
      <c r="H229" s="121" t="s">
        <v>482</v>
      </c>
      <c r="I229" s="123">
        <v>5</v>
      </c>
      <c r="J229" s="124">
        <v>3112</v>
      </c>
      <c r="K229" s="125">
        <v>1250</v>
      </c>
      <c r="L229" s="153">
        <v>1250</v>
      </c>
      <c r="M229" s="207">
        <f>IF(K229&gt;=L229,J229*(K229*1),J229*(L229*1))/30000*I229</f>
        <v>648.33333333333326</v>
      </c>
      <c r="N229" s="128">
        <v>0.44</v>
      </c>
      <c r="O229" s="129" t="s">
        <v>509</v>
      </c>
      <c r="P229" s="130">
        <f>K229*N229</f>
        <v>550</v>
      </c>
      <c r="Q229" s="131">
        <f>L229*N229</f>
        <v>550</v>
      </c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</row>
    <row r="230" spans="1:34" x14ac:dyDescent="0.25">
      <c r="A230" s="96"/>
      <c r="B230" s="119" t="s">
        <v>223</v>
      </c>
      <c r="C230" s="120" t="s">
        <v>817</v>
      </c>
      <c r="D230" s="121">
        <v>48</v>
      </c>
      <c r="E230" s="121" t="s">
        <v>1094</v>
      </c>
      <c r="F230" s="121"/>
      <c r="G230" s="121"/>
      <c r="H230" s="121" t="s">
        <v>482</v>
      </c>
      <c r="I230" s="123">
        <v>3.45</v>
      </c>
      <c r="J230" s="124">
        <v>3834</v>
      </c>
      <c r="K230" s="125">
        <v>2100</v>
      </c>
      <c r="L230" s="153">
        <v>2100</v>
      </c>
      <c r="M230" s="207">
        <f>IF(K230&gt;=L230,J230*(K230*1),J230*(L230*1))/30000*I230</f>
        <v>925.91100000000006</v>
      </c>
      <c r="N230" s="128">
        <v>0.25</v>
      </c>
      <c r="O230" s="129" t="s">
        <v>509</v>
      </c>
      <c r="P230" s="130">
        <f>K230*N230</f>
        <v>525</v>
      </c>
      <c r="Q230" s="131">
        <f>L230*N230</f>
        <v>525</v>
      </c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</row>
    <row r="231" spans="1:34" x14ac:dyDescent="0.25">
      <c r="A231" s="96"/>
      <c r="B231" s="119" t="s">
        <v>235</v>
      </c>
      <c r="C231" s="120" t="s">
        <v>829</v>
      </c>
      <c r="D231" s="121">
        <v>49</v>
      </c>
      <c r="E231" s="121" t="s">
        <v>1094</v>
      </c>
      <c r="F231" s="121"/>
      <c r="G231" s="121"/>
      <c r="H231" s="121" t="s">
        <v>483</v>
      </c>
      <c r="I231" s="123">
        <v>5</v>
      </c>
      <c r="J231" s="124">
        <v>3226</v>
      </c>
      <c r="K231" s="125">
        <v>1280</v>
      </c>
      <c r="L231" s="153">
        <v>1280</v>
      </c>
      <c r="M231" s="207">
        <f>IF(K231&gt;=L231,J231*(K231*1),J231*(L231*1))/30000*I231</f>
        <v>688.21333333333325</v>
      </c>
      <c r="N231" s="128">
        <v>0.3</v>
      </c>
      <c r="O231" s="129" t="s">
        <v>519</v>
      </c>
      <c r="P231" s="130">
        <f>K231*N231</f>
        <v>384</v>
      </c>
      <c r="Q231" s="131">
        <f>L231*N231</f>
        <v>384</v>
      </c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</row>
    <row r="232" spans="1:34" x14ac:dyDescent="0.25">
      <c r="A232" s="96"/>
      <c r="B232" s="119" t="s">
        <v>240</v>
      </c>
      <c r="C232" s="120" t="s">
        <v>845</v>
      </c>
      <c r="D232" s="121">
        <v>51</v>
      </c>
      <c r="E232" s="121" t="s">
        <v>1094</v>
      </c>
      <c r="F232" s="121"/>
      <c r="G232" s="121"/>
      <c r="H232" s="121" t="s">
        <v>484</v>
      </c>
      <c r="I232" s="123">
        <v>3.7</v>
      </c>
      <c r="J232" s="124">
        <v>4416</v>
      </c>
      <c r="K232" s="125">
        <v>1616</v>
      </c>
      <c r="L232" s="153">
        <v>1616</v>
      </c>
      <c r="M232" s="207">
        <f>IF(K232&gt;=L232,J232*(K232*1),J232*(L232*1))/30000*I232</f>
        <v>880.13824000000011</v>
      </c>
      <c r="N232" s="128">
        <v>0.8</v>
      </c>
      <c r="O232" s="129" t="s">
        <v>519</v>
      </c>
      <c r="P232" s="130">
        <f>K232*N232</f>
        <v>1292.8000000000002</v>
      </c>
      <c r="Q232" s="131">
        <f>L232*N232</f>
        <v>1292.8000000000002</v>
      </c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</row>
    <row r="233" spans="1:34" x14ac:dyDescent="0.25">
      <c r="A233" s="96"/>
      <c r="B233" s="119" t="s">
        <v>253</v>
      </c>
      <c r="C233" s="120" t="s">
        <v>849</v>
      </c>
      <c r="D233" s="121">
        <v>54</v>
      </c>
      <c r="E233" s="121" t="s">
        <v>1094</v>
      </c>
      <c r="F233" s="121"/>
      <c r="G233" s="121"/>
      <c r="H233" s="121" t="s">
        <v>485</v>
      </c>
      <c r="I233" s="123">
        <v>3.85</v>
      </c>
      <c r="J233" s="124">
        <v>3712</v>
      </c>
      <c r="K233" s="125">
        <v>1708</v>
      </c>
      <c r="L233" s="153">
        <v>1708</v>
      </c>
      <c r="M233" s="207">
        <f>IF(K233&gt;=L233,J233*(K233*1),J233*(L233*1))/30000*I233</f>
        <v>813.64565333333337</v>
      </c>
      <c r="N233" s="128">
        <v>0.4</v>
      </c>
      <c r="O233" s="129" t="s">
        <v>519</v>
      </c>
      <c r="P233" s="130">
        <f>K233*N233</f>
        <v>683.2</v>
      </c>
      <c r="Q233" s="131">
        <f>L233*N233</f>
        <v>683.2</v>
      </c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</row>
    <row r="234" spans="1:34" x14ac:dyDescent="0.25">
      <c r="A234" s="96"/>
      <c r="B234" s="119" t="s">
        <v>264</v>
      </c>
      <c r="C234" s="120" t="s">
        <v>862</v>
      </c>
      <c r="D234" s="121">
        <v>56</v>
      </c>
      <c r="E234" s="121" t="s">
        <v>1094</v>
      </c>
      <c r="F234" s="121"/>
      <c r="G234" s="121"/>
      <c r="H234" s="121" t="s">
        <v>486</v>
      </c>
      <c r="I234" s="123">
        <v>4.17</v>
      </c>
      <c r="J234" s="124">
        <v>2801</v>
      </c>
      <c r="K234" s="125">
        <v>1708</v>
      </c>
      <c r="L234" s="153">
        <v>1708</v>
      </c>
      <c r="M234" s="207">
        <f>IF(K234&gt;=L234,J234*(K234*1),J234*(L234*1))/30000*I234</f>
        <v>664.99101200000007</v>
      </c>
      <c r="N234" s="128">
        <v>0.45</v>
      </c>
      <c r="O234" s="129" t="s">
        <v>519</v>
      </c>
      <c r="P234" s="130">
        <f>K234*N234</f>
        <v>768.6</v>
      </c>
      <c r="Q234" s="131">
        <f>L234*N234</f>
        <v>768.6</v>
      </c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</row>
    <row r="235" spans="1:34" x14ac:dyDescent="0.25">
      <c r="A235" s="96"/>
      <c r="B235" s="119" t="s">
        <v>265</v>
      </c>
      <c r="C235" s="120" t="s">
        <v>863</v>
      </c>
      <c r="D235" s="121">
        <v>57</v>
      </c>
      <c r="E235" s="121" t="s">
        <v>1094</v>
      </c>
      <c r="F235" s="121"/>
      <c r="G235" s="121"/>
      <c r="H235" s="121" t="s">
        <v>486</v>
      </c>
      <c r="I235" s="123">
        <v>4.76</v>
      </c>
      <c r="J235" s="124">
        <v>3349</v>
      </c>
      <c r="K235" s="125">
        <v>1186</v>
      </c>
      <c r="L235" s="153">
        <v>1186</v>
      </c>
      <c r="M235" s="207">
        <f>IF(K235&gt;=L235,J235*(K235*1),J235*(L235*1))/30000*I235</f>
        <v>630.2103546666666</v>
      </c>
      <c r="N235" s="128">
        <v>0.5</v>
      </c>
      <c r="O235" s="129" t="s">
        <v>519</v>
      </c>
      <c r="P235" s="130">
        <f>K235*N235</f>
        <v>593</v>
      </c>
      <c r="Q235" s="131">
        <f>L235*N235</f>
        <v>593</v>
      </c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</row>
    <row r="236" spans="1:34" x14ac:dyDescent="0.25">
      <c r="A236" s="96"/>
      <c r="B236" s="119" t="s">
        <v>288</v>
      </c>
      <c r="C236" s="120" t="s">
        <v>889</v>
      </c>
      <c r="D236" s="121">
        <v>61</v>
      </c>
      <c r="E236" s="121" t="s">
        <v>1094</v>
      </c>
      <c r="F236" s="121"/>
      <c r="G236" s="121"/>
      <c r="H236" s="121" t="s">
        <v>488</v>
      </c>
      <c r="I236" s="123">
        <v>4.3499999999999996</v>
      </c>
      <c r="J236" s="124">
        <v>3524</v>
      </c>
      <c r="K236" s="125">
        <v>1474</v>
      </c>
      <c r="L236" s="153">
        <v>1474</v>
      </c>
      <c r="M236" s="207">
        <f>IF(K236&gt;=L236,J236*(K236*1),J236*(L236*1))/30000*I236</f>
        <v>753.18452000000002</v>
      </c>
      <c r="N236" s="128">
        <v>0.5</v>
      </c>
      <c r="O236" s="129" t="s">
        <v>519</v>
      </c>
      <c r="P236" s="130">
        <f>K236*N236</f>
        <v>737</v>
      </c>
      <c r="Q236" s="131">
        <f>L236*N236</f>
        <v>737</v>
      </c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</row>
    <row r="237" spans="1:34" x14ac:dyDescent="0.25">
      <c r="A237" s="96"/>
      <c r="B237" s="119" t="s">
        <v>299</v>
      </c>
      <c r="C237" s="120" t="s">
        <v>902</v>
      </c>
      <c r="D237" s="121">
        <v>62</v>
      </c>
      <c r="E237" s="121" t="s">
        <v>1094</v>
      </c>
      <c r="F237" s="121"/>
      <c r="G237" s="121"/>
      <c r="H237" s="121" t="s">
        <v>489</v>
      </c>
      <c r="I237" s="123">
        <v>3.33</v>
      </c>
      <c r="J237" s="124">
        <v>3764</v>
      </c>
      <c r="K237" s="125">
        <v>1920</v>
      </c>
      <c r="L237" s="153">
        <v>1920</v>
      </c>
      <c r="M237" s="207">
        <f>IF(K237&gt;=L237,J237*(K237*1),J237*(L237*1))/30000*I237</f>
        <v>802.18367999999998</v>
      </c>
      <c r="N237" s="128">
        <v>0.4</v>
      </c>
      <c r="O237" s="129" t="s">
        <v>519</v>
      </c>
      <c r="P237" s="130">
        <f>K237*N237</f>
        <v>768</v>
      </c>
      <c r="Q237" s="131">
        <f>L237*N237</f>
        <v>768</v>
      </c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</row>
    <row r="238" spans="1:34" x14ac:dyDescent="0.25">
      <c r="A238" s="96"/>
      <c r="B238" s="119" t="s">
        <v>313</v>
      </c>
      <c r="C238" s="120" t="s">
        <v>918</v>
      </c>
      <c r="D238" s="121">
        <v>65</v>
      </c>
      <c r="E238" s="121" t="s">
        <v>1094</v>
      </c>
      <c r="F238" s="121"/>
      <c r="G238" s="121"/>
      <c r="H238" s="121" t="s">
        <v>491</v>
      </c>
      <c r="I238" s="123">
        <v>3.57</v>
      </c>
      <c r="J238" s="124">
        <v>3604</v>
      </c>
      <c r="K238" s="125">
        <v>1900</v>
      </c>
      <c r="L238" s="153">
        <v>1900</v>
      </c>
      <c r="M238" s="207">
        <f>IF(K238&gt;=L238,J238*(K238*1),J238*(L238*1))/30000*I238</f>
        <v>814.86439999999993</v>
      </c>
      <c r="N238" s="128">
        <v>0.3</v>
      </c>
      <c r="O238" s="129" t="s">
        <v>508</v>
      </c>
      <c r="P238" s="130">
        <f>K238*N238</f>
        <v>570</v>
      </c>
      <c r="Q238" s="131">
        <f>L238*N238</f>
        <v>570</v>
      </c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</row>
    <row r="239" spans="1:34" x14ac:dyDescent="0.25">
      <c r="A239" s="96"/>
      <c r="B239" s="119" t="s">
        <v>324</v>
      </c>
      <c r="C239" s="120" t="s">
        <v>931</v>
      </c>
      <c r="D239" s="121">
        <v>68</v>
      </c>
      <c r="E239" s="121" t="s">
        <v>1094</v>
      </c>
      <c r="F239" s="121"/>
      <c r="G239" s="121"/>
      <c r="H239" s="121" t="s">
        <v>492</v>
      </c>
      <c r="I239" s="123">
        <v>4.3499999999999996</v>
      </c>
      <c r="J239" s="124">
        <v>3296</v>
      </c>
      <c r="K239" s="125">
        <v>1498</v>
      </c>
      <c r="L239" s="153">
        <v>1498</v>
      </c>
      <c r="M239" s="207">
        <f>IF(K239&gt;=L239,J239*(K239*1),J239*(L239*1))/30000*I239</f>
        <v>715.92415999999992</v>
      </c>
      <c r="N239" s="128">
        <v>0.35</v>
      </c>
      <c r="O239" s="129" t="s">
        <v>508</v>
      </c>
      <c r="P239" s="130">
        <f>K239*N239</f>
        <v>524.29999999999995</v>
      </c>
      <c r="Q239" s="131">
        <f>L239*N239</f>
        <v>524.29999999999995</v>
      </c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</row>
    <row r="240" spans="1:34" x14ac:dyDescent="0.25">
      <c r="A240" s="96"/>
      <c r="B240" s="119" t="s">
        <v>338</v>
      </c>
      <c r="C240" s="120" t="s">
        <v>946</v>
      </c>
      <c r="D240" s="121">
        <v>72</v>
      </c>
      <c r="E240" s="121" t="s">
        <v>1094</v>
      </c>
      <c r="F240" s="121"/>
      <c r="G240" s="121"/>
      <c r="H240" s="121" t="s">
        <v>493</v>
      </c>
      <c r="I240" s="123">
        <v>3.57</v>
      </c>
      <c r="J240" s="124">
        <v>3506</v>
      </c>
      <c r="K240" s="125">
        <v>1868</v>
      </c>
      <c r="L240" s="153">
        <v>1868</v>
      </c>
      <c r="M240" s="207">
        <f>IF(K240&gt;=L240,J240*(K240*1),J240*(L240*1))/30000*I240</f>
        <v>779.35575200000005</v>
      </c>
      <c r="N240" s="128">
        <v>0.3</v>
      </c>
      <c r="O240" s="129" t="s">
        <v>508</v>
      </c>
      <c r="P240" s="130">
        <f>K240*N240</f>
        <v>560.4</v>
      </c>
      <c r="Q240" s="131">
        <f>L240*N240</f>
        <v>560.4</v>
      </c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</row>
    <row r="241" spans="1:34" x14ac:dyDescent="0.25">
      <c r="A241" s="96"/>
      <c r="B241" s="119" t="s">
        <v>350</v>
      </c>
      <c r="C241" s="120" t="s">
        <v>958</v>
      </c>
      <c r="D241" s="121">
        <v>74</v>
      </c>
      <c r="E241" s="121" t="s">
        <v>1094</v>
      </c>
      <c r="F241" s="121"/>
      <c r="G241" s="121"/>
      <c r="H241" s="121" t="s">
        <v>494</v>
      </c>
      <c r="I241" s="123">
        <v>4.55</v>
      </c>
      <c r="J241" s="124">
        <v>3140</v>
      </c>
      <c r="K241" s="125">
        <v>1398</v>
      </c>
      <c r="L241" s="153">
        <v>1398</v>
      </c>
      <c r="M241" s="207">
        <f>IF(K241&gt;=L241,J241*(K241*1),J241*(L241*1))/30000*I241</f>
        <v>665.77420000000006</v>
      </c>
      <c r="N241" s="128">
        <v>0.35</v>
      </c>
      <c r="O241" s="129" t="s">
        <v>508</v>
      </c>
      <c r="P241" s="130">
        <f>K241*N241</f>
        <v>489.29999999999995</v>
      </c>
      <c r="Q241" s="131">
        <f>L241*N241</f>
        <v>489.29999999999995</v>
      </c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</row>
    <row r="242" spans="1:34" x14ac:dyDescent="0.25">
      <c r="A242" s="96"/>
      <c r="B242" s="119" t="s">
        <v>377</v>
      </c>
      <c r="C242" s="120" t="s">
        <v>985</v>
      </c>
      <c r="D242" s="121">
        <v>80</v>
      </c>
      <c r="E242" s="121" t="s">
        <v>1094</v>
      </c>
      <c r="F242" s="121"/>
      <c r="G242" s="121"/>
      <c r="H242" s="121" t="s">
        <v>496</v>
      </c>
      <c r="I242" s="123">
        <v>3.64</v>
      </c>
      <c r="J242" s="124">
        <v>4016</v>
      </c>
      <c r="K242" s="125">
        <v>1674</v>
      </c>
      <c r="L242" s="127">
        <v>1674</v>
      </c>
      <c r="M242" s="207">
        <f>IF(K242&gt;=L242,J242*(K242*1),J242*(L242*1))/30000*I242</f>
        <v>815.69779200000005</v>
      </c>
      <c r="N242" s="128">
        <v>0.35</v>
      </c>
      <c r="O242" s="129" t="s">
        <v>508</v>
      </c>
      <c r="P242" s="130">
        <f>K242*N242</f>
        <v>585.9</v>
      </c>
      <c r="Q242" s="131">
        <f>L242*N242</f>
        <v>585.9</v>
      </c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</row>
    <row r="243" spans="1:34" x14ac:dyDescent="0.25">
      <c r="A243" s="96"/>
      <c r="B243" s="119" t="s">
        <v>387</v>
      </c>
      <c r="C243" s="120" t="s">
        <v>997</v>
      </c>
      <c r="D243" s="121">
        <v>81</v>
      </c>
      <c r="E243" s="121" t="s">
        <v>1094</v>
      </c>
      <c r="F243" s="121"/>
      <c r="G243" s="121"/>
      <c r="H243" s="121" t="s">
        <v>497</v>
      </c>
      <c r="I243" s="123">
        <v>4.76</v>
      </c>
      <c r="J243" s="124">
        <v>3254</v>
      </c>
      <c r="K243" s="125">
        <v>1380</v>
      </c>
      <c r="L243" s="153">
        <v>1380</v>
      </c>
      <c r="M243" s="207">
        <f>IF(K243&gt;=L243,J243*(K243*1),J243*(L243*1))/30000*I243</f>
        <v>712.49583999999993</v>
      </c>
      <c r="N243" s="128">
        <v>0.3</v>
      </c>
      <c r="O243" s="129" t="s">
        <v>511</v>
      </c>
      <c r="P243" s="130">
        <f>K243*N243</f>
        <v>414</v>
      </c>
      <c r="Q243" s="131">
        <f>L243*N243</f>
        <v>414</v>
      </c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</row>
    <row r="244" spans="1:34" x14ac:dyDescent="0.25">
      <c r="A244" s="96"/>
      <c r="B244" s="119" t="s">
        <v>391</v>
      </c>
      <c r="C244" s="120" t="s">
        <v>1002</v>
      </c>
      <c r="D244" s="121">
        <v>83</v>
      </c>
      <c r="E244" s="121" t="s">
        <v>1094</v>
      </c>
      <c r="F244" s="121"/>
      <c r="G244" s="121"/>
      <c r="H244" s="121" t="s">
        <v>498</v>
      </c>
      <c r="I244" s="123">
        <v>4</v>
      </c>
      <c r="J244" s="124">
        <v>3180</v>
      </c>
      <c r="K244" s="125">
        <v>1538</v>
      </c>
      <c r="L244" s="153">
        <v>1538</v>
      </c>
      <c r="M244" s="207">
        <f>IF(K244&gt;=L244,J244*(K244*1),J244*(L244*1))/30000*I244</f>
        <v>652.11199999999997</v>
      </c>
      <c r="N244" s="128">
        <v>0.25</v>
      </c>
      <c r="O244" s="129" t="s">
        <v>511</v>
      </c>
      <c r="P244" s="130">
        <f>K244*N244</f>
        <v>384.5</v>
      </c>
      <c r="Q244" s="131">
        <f>L244*N244</f>
        <v>384.5</v>
      </c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</row>
    <row r="245" spans="1:34" x14ac:dyDescent="0.25">
      <c r="A245" s="96"/>
      <c r="B245" s="119" t="s">
        <v>405</v>
      </c>
      <c r="C245" s="120" t="s">
        <v>1016</v>
      </c>
      <c r="D245" s="121">
        <v>85</v>
      </c>
      <c r="E245" s="121" t="s">
        <v>1094</v>
      </c>
      <c r="F245" s="121"/>
      <c r="G245" s="121"/>
      <c r="H245" s="121" t="s">
        <v>499</v>
      </c>
      <c r="I245" s="123">
        <v>3.45</v>
      </c>
      <c r="J245" s="124">
        <v>3658</v>
      </c>
      <c r="K245" s="125">
        <v>1984</v>
      </c>
      <c r="L245" s="153">
        <v>1984</v>
      </c>
      <c r="M245" s="207">
        <f>IF(K245&gt;=L245,J245*(K245*1),J245*(L245*1))/30000*I245</f>
        <v>834.60928000000001</v>
      </c>
      <c r="N245" s="128">
        <v>0.25</v>
      </c>
      <c r="O245" s="129" t="s">
        <v>511</v>
      </c>
      <c r="P245" s="130">
        <f>K245*N245</f>
        <v>496</v>
      </c>
      <c r="Q245" s="131">
        <f>L245*N245</f>
        <v>496</v>
      </c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</row>
    <row r="246" spans="1:34" x14ac:dyDescent="0.25">
      <c r="A246" s="96"/>
      <c r="B246" s="119" t="s">
        <v>407</v>
      </c>
      <c r="C246" s="120" t="s">
        <v>1019</v>
      </c>
      <c r="D246" s="121">
        <v>87</v>
      </c>
      <c r="E246" s="121" t="s">
        <v>1094</v>
      </c>
      <c r="F246" s="121"/>
      <c r="G246" s="121"/>
      <c r="H246" s="121" t="s">
        <v>499</v>
      </c>
      <c r="I246" s="123">
        <v>4.3499999999999996</v>
      </c>
      <c r="J246" s="124">
        <v>3450</v>
      </c>
      <c r="K246" s="125">
        <v>1588</v>
      </c>
      <c r="L246" s="153">
        <v>1588</v>
      </c>
      <c r="M246" s="207">
        <f>IF(K246&gt;=L246,J246*(K246*1),J246*(L246*1))/30000*I246</f>
        <v>794.39699999999993</v>
      </c>
      <c r="N246" s="128">
        <v>0.25</v>
      </c>
      <c r="O246" s="129" t="s">
        <v>511</v>
      </c>
      <c r="P246" s="130">
        <f>K246*N246</f>
        <v>397</v>
      </c>
      <c r="Q246" s="131">
        <f>L246*N246</f>
        <v>397</v>
      </c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</row>
    <row r="247" spans="1:34" x14ac:dyDescent="0.25">
      <c r="A247" s="96"/>
      <c r="B247" s="119" t="s">
        <v>417</v>
      </c>
      <c r="C247" s="120" t="s">
        <v>1031</v>
      </c>
      <c r="D247" s="121">
        <v>89</v>
      </c>
      <c r="E247" s="121" t="s">
        <v>1094</v>
      </c>
      <c r="F247" s="121"/>
      <c r="G247" s="121"/>
      <c r="H247" s="121" t="s">
        <v>500</v>
      </c>
      <c r="I247" s="123">
        <v>4</v>
      </c>
      <c r="J247" s="124">
        <v>3290</v>
      </c>
      <c r="K247" s="125">
        <v>1609</v>
      </c>
      <c r="L247" s="153">
        <v>1609</v>
      </c>
      <c r="M247" s="207">
        <f>IF(K247&gt;=L247,J247*(K247*1),J247*(L247*1))/30000*I247</f>
        <v>705.81466666666665</v>
      </c>
      <c r="N247" s="128">
        <v>0.25</v>
      </c>
      <c r="O247" s="129" t="s">
        <v>511</v>
      </c>
      <c r="P247" s="130">
        <f>K247*N247</f>
        <v>402.25</v>
      </c>
      <c r="Q247" s="131">
        <f>L247*N247</f>
        <v>402.25</v>
      </c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</row>
    <row r="248" spans="1:34" x14ac:dyDescent="0.25">
      <c r="A248" s="96"/>
      <c r="B248" s="119" t="s">
        <v>427</v>
      </c>
      <c r="C248" s="120" t="s">
        <v>1043</v>
      </c>
      <c r="D248" s="121">
        <v>90</v>
      </c>
      <c r="E248" s="121" t="s">
        <v>1094</v>
      </c>
      <c r="F248" s="121"/>
      <c r="G248" s="121"/>
      <c r="H248" s="121" t="s">
        <v>501</v>
      </c>
      <c r="I248" s="123">
        <v>4.55</v>
      </c>
      <c r="J248" s="124">
        <v>3014</v>
      </c>
      <c r="K248" s="125">
        <v>1308</v>
      </c>
      <c r="L248" s="153">
        <v>1308</v>
      </c>
      <c r="M248" s="207">
        <f>IF(K248&gt;=L248,J248*(K248*1),J248*(L248*1))/30000*I248</f>
        <v>597.91732000000002</v>
      </c>
      <c r="N248" s="128">
        <v>0.25</v>
      </c>
      <c r="O248" s="129" t="s">
        <v>511</v>
      </c>
      <c r="P248" s="130">
        <f>K248*N248</f>
        <v>327</v>
      </c>
      <c r="Q248" s="131">
        <f>L248*N248</f>
        <v>327</v>
      </c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</row>
    <row r="249" spans="1:34" x14ac:dyDescent="0.25">
      <c r="A249" s="96"/>
      <c r="B249" s="119" t="s">
        <v>429</v>
      </c>
      <c r="C249" s="120" t="s">
        <v>1045</v>
      </c>
      <c r="D249" s="121">
        <v>92</v>
      </c>
      <c r="E249" s="121" t="s">
        <v>1094</v>
      </c>
      <c r="F249" s="121"/>
      <c r="G249" s="121"/>
      <c r="H249" s="121" t="s">
        <v>501</v>
      </c>
      <c r="I249" s="123">
        <v>3.7</v>
      </c>
      <c r="J249" s="124">
        <v>3202</v>
      </c>
      <c r="K249" s="125">
        <v>1654</v>
      </c>
      <c r="L249" s="153">
        <v>1654</v>
      </c>
      <c r="M249" s="207">
        <f>IF(K249&gt;=L249,J249*(K249*1),J249*(L249*1))/30000*I249</f>
        <v>653.18665333333342</v>
      </c>
      <c r="N249" s="128">
        <v>0.25</v>
      </c>
      <c r="O249" s="129" t="s">
        <v>511</v>
      </c>
      <c r="P249" s="130">
        <f>K249*N249</f>
        <v>413.5</v>
      </c>
      <c r="Q249" s="131">
        <f>L249*N249</f>
        <v>413.5</v>
      </c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</row>
    <row r="250" spans="1:34" x14ac:dyDescent="0.25">
      <c r="A250" s="96"/>
      <c r="B250" s="119" t="s">
        <v>439</v>
      </c>
      <c r="C250" s="120" t="s">
        <v>1057</v>
      </c>
      <c r="D250" s="121">
        <v>93</v>
      </c>
      <c r="E250" s="121" t="s">
        <v>1094</v>
      </c>
      <c r="F250" s="121"/>
      <c r="G250" s="121"/>
      <c r="H250" s="121" t="s">
        <v>502</v>
      </c>
      <c r="I250" s="123">
        <v>3.7</v>
      </c>
      <c r="J250" s="124">
        <v>3290</v>
      </c>
      <c r="K250" s="125">
        <v>1688</v>
      </c>
      <c r="L250" s="153">
        <v>1688</v>
      </c>
      <c r="M250" s="207">
        <f>IF(K250&gt;=L250,J250*(K250*1),J250*(L250*1))/30000*I250</f>
        <v>684.93413333333342</v>
      </c>
      <c r="N250" s="128">
        <v>0.25</v>
      </c>
      <c r="O250" s="129" t="s">
        <v>511</v>
      </c>
      <c r="P250" s="130">
        <f>K250*N250</f>
        <v>422</v>
      </c>
      <c r="Q250" s="131">
        <f>L250*N250</f>
        <v>422</v>
      </c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</row>
    <row r="251" spans="1:34" x14ac:dyDescent="0.25">
      <c r="A251" s="96"/>
      <c r="B251" s="119" t="s">
        <v>418</v>
      </c>
      <c r="C251" s="120" t="s">
        <v>1033</v>
      </c>
      <c r="D251" s="121">
        <v>97</v>
      </c>
      <c r="E251" s="121" t="s">
        <v>1094</v>
      </c>
      <c r="F251" s="121"/>
      <c r="G251" s="121"/>
      <c r="H251" s="121" t="s">
        <v>500</v>
      </c>
      <c r="I251" s="123">
        <v>3.57</v>
      </c>
      <c r="J251" s="124">
        <v>3344</v>
      </c>
      <c r="K251" s="125">
        <v>1780</v>
      </c>
      <c r="L251" s="153">
        <v>1780</v>
      </c>
      <c r="M251" s="207">
        <f>IF(K251&gt;=L251,J251*(K251*1),J251*(L251*1))/30000*I251</f>
        <v>708.32607999999993</v>
      </c>
      <c r="N251" s="128">
        <v>0.25</v>
      </c>
      <c r="O251" s="129" t="s">
        <v>511</v>
      </c>
      <c r="P251" s="130">
        <f>K251*N251</f>
        <v>445</v>
      </c>
      <c r="Q251" s="131">
        <f>L251*N251</f>
        <v>445</v>
      </c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</row>
    <row r="252" spans="1:34" x14ac:dyDescent="0.25">
      <c r="A252" s="96"/>
      <c r="B252" s="119" t="s">
        <v>176</v>
      </c>
      <c r="C252" s="120" t="s">
        <v>758</v>
      </c>
      <c r="D252" s="121">
        <v>98</v>
      </c>
      <c r="E252" s="121" t="s">
        <v>1094</v>
      </c>
      <c r="F252" s="121"/>
      <c r="G252" s="121"/>
      <c r="H252" s="121" t="s">
        <v>174</v>
      </c>
      <c r="I252" s="123">
        <v>4.76</v>
      </c>
      <c r="J252" s="124">
        <v>3154</v>
      </c>
      <c r="K252" s="125">
        <v>1366</v>
      </c>
      <c r="L252" s="153">
        <v>1366</v>
      </c>
      <c r="M252" s="207">
        <f>IF(K252&gt;=L252,J252*(K252*1),J252*(L252*1))/30000*I252</f>
        <v>683.59375466666665</v>
      </c>
      <c r="N252" s="128">
        <v>0.4</v>
      </c>
      <c r="O252" s="129" t="s">
        <v>509</v>
      </c>
      <c r="P252" s="130">
        <f>K252*N252</f>
        <v>546.4</v>
      </c>
      <c r="Q252" s="131">
        <f>L252*N252</f>
        <v>546.4</v>
      </c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</row>
    <row r="253" spans="1:34" x14ac:dyDescent="0.25">
      <c r="A253" s="96"/>
      <c r="B253" s="119" t="s">
        <v>87</v>
      </c>
      <c r="C253" s="120" t="s">
        <v>668</v>
      </c>
      <c r="D253" s="121">
        <v>99</v>
      </c>
      <c r="E253" s="121" t="s">
        <v>1094</v>
      </c>
      <c r="F253" s="121"/>
      <c r="G253" s="121"/>
      <c r="H253" s="121" t="s">
        <v>85</v>
      </c>
      <c r="I253" s="123">
        <v>3.57</v>
      </c>
      <c r="J253" s="124">
        <v>3964</v>
      </c>
      <c r="K253" s="125">
        <v>1920</v>
      </c>
      <c r="L253" s="153">
        <v>1920</v>
      </c>
      <c r="M253" s="207">
        <f>IF(K253&gt;=L253,J253*(K253*1),J253*(L253*1))/30000*I253</f>
        <v>905.69471999999996</v>
      </c>
      <c r="N253" s="128">
        <v>0.48</v>
      </c>
      <c r="O253" s="129" t="s">
        <v>513</v>
      </c>
      <c r="P253" s="130">
        <f>K253*N253</f>
        <v>921.59999999999991</v>
      </c>
      <c r="Q253" s="131">
        <f>L253*N253</f>
        <v>921.59999999999991</v>
      </c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</row>
    <row r="254" spans="1:34" x14ac:dyDescent="0.25">
      <c r="A254" s="96"/>
      <c r="B254" s="119" t="s">
        <v>146</v>
      </c>
      <c r="C254" s="120" t="s">
        <v>720</v>
      </c>
      <c r="D254" s="121">
        <v>104</v>
      </c>
      <c r="E254" s="121" t="s">
        <v>1094</v>
      </c>
      <c r="F254" s="121"/>
      <c r="G254" s="121"/>
      <c r="H254" s="121" t="s">
        <v>478</v>
      </c>
      <c r="I254" s="123">
        <v>3.7</v>
      </c>
      <c r="J254" s="124">
        <v>3883</v>
      </c>
      <c r="K254" s="125">
        <v>2016</v>
      </c>
      <c r="L254" s="153">
        <v>2016</v>
      </c>
      <c r="M254" s="207">
        <f>IF(K254&gt;=L254,J254*(K254*1),J254*(L254*1))/30000*I254</f>
        <v>965.46911999999998</v>
      </c>
      <c r="N254" s="128">
        <v>0.45</v>
      </c>
      <c r="O254" s="129" t="s">
        <v>513</v>
      </c>
      <c r="P254" s="130">
        <f>K254*N254</f>
        <v>907.2</v>
      </c>
      <c r="Q254" s="131">
        <f>L254*N254</f>
        <v>907.2</v>
      </c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</row>
    <row r="255" spans="1:34" x14ac:dyDescent="0.25">
      <c r="A255" s="96"/>
      <c r="B255" s="119" t="s">
        <v>266</v>
      </c>
      <c r="C255" s="120" t="s">
        <v>864</v>
      </c>
      <c r="D255" s="121">
        <v>106</v>
      </c>
      <c r="E255" s="121" t="s">
        <v>1094</v>
      </c>
      <c r="F255" s="121"/>
      <c r="G255" s="121"/>
      <c r="H255" s="121" t="s">
        <v>486</v>
      </c>
      <c r="I255" s="123">
        <v>3.45</v>
      </c>
      <c r="J255" s="124">
        <v>3834</v>
      </c>
      <c r="K255" s="125">
        <v>2100</v>
      </c>
      <c r="L255" s="153">
        <v>2100</v>
      </c>
      <c r="M255" s="207">
        <f>IF(K255&gt;=L255,J255*(K255*1),J255*(L255*1))/30000*I255</f>
        <v>925.91100000000006</v>
      </c>
      <c r="N255" s="128">
        <v>0.4</v>
      </c>
      <c r="O255" s="129" t="s">
        <v>519</v>
      </c>
      <c r="P255" s="130">
        <f>K255*N255</f>
        <v>840</v>
      </c>
      <c r="Q255" s="131">
        <f>L255*N255</f>
        <v>840</v>
      </c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</row>
    <row r="256" spans="1:34" x14ac:dyDescent="0.25">
      <c r="A256" s="96"/>
      <c r="B256" s="119" t="s">
        <v>58</v>
      </c>
      <c r="C256" s="120" t="s">
        <v>779</v>
      </c>
      <c r="D256" s="121">
        <v>113</v>
      </c>
      <c r="E256" s="121" t="s">
        <v>1094</v>
      </c>
      <c r="F256" s="121"/>
      <c r="G256" s="121"/>
      <c r="H256" s="121" t="s">
        <v>472</v>
      </c>
      <c r="I256" s="123">
        <v>3.57</v>
      </c>
      <c r="J256" s="124">
        <v>3776</v>
      </c>
      <c r="K256" s="125">
        <v>2012</v>
      </c>
      <c r="L256" s="153">
        <v>2012</v>
      </c>
      <c r="M256" s="207">
        <f>IF(K256&gt;=L256,J256*(K256*1),J256*(L256*1))/30000*I256</f>
        <v>904.08012799999995</v>
      </c>
      <c r="N256" s="128">
        <v>0.3</v>
      </c>
      <c r="O256" s="129" t="s">
        <v>506</v>
      </c>
      <c r="P256" s="130">
        <f>K256*N256</f>
        <v>603.6</v>
      </c>
      <c r="Q256" s="131">
        <f>L256*N256</f>
        <v>603.6</v>
      </c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</row>
    <row r="257" spans="1:34" x14ac:dyDescent="0.25">
      <c r="A257" s="96"/>
      <c r="B257" s="119" t="s">
        <v>408</v>
      </c>
      <c r="C257" s="120" t="s">
        <v>1020</v>
      </c>
      <c r="D257" s="121">
        <v>114</v>
      </c>
      <c r="E257" s="121" t="s">
        <v>1094</v>
      </c>
      <c r="F257" s="121"/>
      <c r="G257" s="121"/>
      <c r="H257" s="121" t="s">
        <v>499</v>
      </c>
      <c r="I257" s="123">
        <v>4.17</v>
      </c>
      <c r="J257" s="124">
        <v>3526</v>
      </c>
      <c r="K257" s="125">
        <v>1668</v>
      </c>
      <c r="L257" s="153">
        <v>1668</v>
      </c>
      <c r="M257" s="207">
        <f>IF(K257&gt;=L257,J257*(K257*1),J257*(L257*1))/30000*I257</f>
        <v>817.51015200000006</v>
      </c>
      <c r="N257" s="128">
        <v>0.25</v>
      </c>
      <c r="O257" s="129" t="s">
        <v>511</v>
      </c>
      <c r="P257" s="155">
        <f>K257*N257</f>
        <v>417</v>
      </c>
      <c r="Q257" s="131">
        <f>L257*N257</f>
        <v>417</v>
      </c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</row>
    <row r="258" spans="1:34" x14ac:dyDescent="0.25">
      <c r="A258" s="96"/>
      <c r="B258" s="119" t="s">
        <v>225</v>
      </c>
      <c r="C258" s="120" t="s">
        <v>819</v>
      </c>
      <c r="D258" s="121">
        <v>116</v>
      </c>
      <c r="E258" s="121" t="s">
        <v>1094</v>
      </c>
      <c r="F258" s="121"/>
      <c r="G258" s="121"/>
      <c r="H258" s="121" t="s">
        <v>482</v>
      </c>
      <c r="I258" s="123">
        <v>4</v>
      </c>
      <c r="J258" s="124">
        <v>3692</v>
      </c>
      <c r="K258" s="125">
        <v>1800</v>
      </c>
      <c r="L258" s="153">
        <v>1800</v>
      </c>
      <c r="M258" s="207">
        <f>IF(K258&gt;=L258,J258*(K258*1),J258*(L258*1))/30000*I258</f>
        <v>886.08</v>
      </c>
      <c r="N258" s="128">
        <v>0.25</v>
      </c>
      <c r="O258" s="186" t="s">
        <v>509</v>
      </c>
      <c r="P258" s="158">
        <f>K258*N258</f>
        <v>450</v>
      </c>
      <c r="Q258" s="187">
        <f>L258*N258</f>
        <v>450</v>
      </c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</row>
    <row r="259" spans="1:34" x14ac:dyDescent="0.25">
      <c r="A259" s="96"/>
      <c r="B259" s="119" t="s">
        <v>210</v>
      </c>
      <c r="C259" s="120" t="s">
        <v>804</v>
      </c>
      <c r="D259" s="121">
        <v>117</v>
      </c>
      <c r="E259" s="121" t="s">
        <v>1094</v>
      </c>
      <c r="F259" s="121"/>
      <c r="G259" s="121"/>
      <c r="H259" s="121" t="s">
        <v>481</v>
      </c>
      <c r="I259" s="123">
        <v>4.3499999999999996</v>
      </c>
      <c r="J259" s="124">
        <v>3254</v>
      </c>
      <c r="K259" s="125">
        <v>1378</v>
      </c>
      <c r="L259" s="153">
        <v>1378</v>
      </c>
      <c r="M259" s="207">
        <f>IF(K259&gt;=L259,J259*(K259*1),J259*(L259*1))/30000*I259</f>
        <v>650.18173999999988</v>
      </c>
      <c r="N259" s="128">
        <v>0.3</v>
      </c>
      <c r="O259" s="186" t="s">
        <v>509</v>
      </c>
      <c r="P259" s="158">
        <f>K259*N259</f>
        <v>413.4</v>
      </c>
      <c r="Q259" s="187">
        <f>L259*N259</f>
        <v>413.4</v>
      </c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</row>
    <row r="260" spans="1:34" x14ac:dyDescent="0.25">
      <c r="A260" s="96"/>
      <c r="B260" s="119" t="s">
        <v>301</v>
      </c>
      <c r="C260" s="120" t="s">
        <v>904</v>
      </c>
      <c r="D260" s="121">
        <v>120</v>
      </c>
      <c r="E260" s="121" t="s">
        <v>1094</v>
      </c>
      <c r="F260" s="121"/>
      <c r="G260" s="121"/>
      <c r="H260" s="121" t="s">
        <v>489</v>
      </c>
      <c r="I260" s="123">
        <v>4.55</v>
      </c>
      <c r="J260" s="124">
        <v>3544</v>
      </c>
      <c r="K260" s="125">
        <v>1442</v>
      </c>
      <c r="L260" s="153">
        <v>1442</v>
      </c>
      <c r="M260" s="207">
        <f>IF(K260&gt;=L260,J260*(K260*1),J260*(L260*1))/30000*I260</f>
        <v>775.08461333333332</v>
      </c>
      <c r="N260" s="128">
        <v>0.5</v>
      </c>
      <c r="O260" s="216" t="s">
        <v>519</v>
      </c>
      <c r="P260" s="158">
        <f>K260*N260</f>
        <v>721</v>
      </c>
      <c r="Q260" s="187">
        <f>L260*N260</f>
        <v>721</v>
      </c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</row>
    <row r="261" spans="1:34" x14ac:dyDescent="0.25">
      <c r="A261" s="96"/>
      <c r="B261" s="132" t="s">
        <v>351</v>
      </c>
      <c r="C261" s="120" t="s">
        <v>959</v>
      </c>
      <c r="D261" s="134">
        <v>121</v>
      </c>
      <c r="E261" s="134" t="s">
        <v>1094</v>
      </c>
      <c r="F261" s="134"/>
      <c r="G261" s="134"/>
      <c r="H261" s="121" t="s">
        <v>494</v>
      </c>
      <c r="I261" s="123">
        <v>4</v>
      </c>
      <c r="J261" s="124">
        <v>3428</v>
      </c>
      <c r="K261" s="125">
        <v>1672</v>
      </c>
      <c r="L261" s="153">
        <v>1672</v>
      </c>
      <c r="M261" s="207">
        <f>IF(K261&gt;=L261,J261*(K261*1),J261*(L261*1))/30000*I261</f>
        <v>764.21546666666666</v>
      </c>
      <c r="N261" s="128">
        <v>0.3</v>
      </c>
      <c r="O261" s="157" t="s">
        <v>508</v>
      </c>
      <c r="P261" s="217">
        <f>K261*N261</f>
        <v>501.59999999999997</v>
      </c>
      <c r="Q261" s="131">
        <f>L261*N261</f>
        <v>501.59999999999997</v>
      </c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</row>
    <row r="262" spans="1:34" x14ac:dyDescent="0.25">
      <c r="A262" s="96"/>
      <c r="B262" s="135" t="s">
        <v>111</v>
      </c>
      <c r="C262" s="120" t="s">
        <v>765</v>
      </c>
      <c r="D262" s="238">
        <v>123</v>
      </c>
      <c r="E262" s="238" t="s">
        <v>1094</v>
      </c>
      <c r="F262" s="238"/>
      <c r="G262" s="238"/>
      <c r="H262" s="169" t="s">
        <v>108</v>
      </c>
      <c r="I262" s="189">
        <v>3.33</v>
      </c>
      <c r="J262" s="190">
        <v>3926</v>
      </c>
      <c r="K262" s="198">
        <v>1927</v>
      </c>
      <c r="L262" s="199">
        <v>1927</v>
      </c>
      <c r="M262" s="207">
        <f>IF(K262&gt;=L262,J262*(K262*1),J262*(L262*1))/30000*I262</f>
        <v>839.75962200000004</v>
      </c>
      <c r="N262" s="161">
        <v>0.48</v>
      </c>
      <c r="O262" s="182" t="s">
        <v>513</v>
      </c>
      <c r="P262" s="158">
        <f>K262*N262</f>
        <v>924.95999999999992</v>
      </c>
      <c r="Q262" s="187">
        <f>L262*N262</f>
        <v>924.95999999999992</v>
      </c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</row>
    <row r="263" spans="1:34" x14ac:dyDescent="0.25">
      <c r="A263" s="96"/>
      <c r="B263" s="135" t="s">
        <v>254</v>
      </c>
      <c r="C263" s="238" t="s">
        <v>850</v>
      </c>
      <c r="D263" s="238">
        <v>124</v>
      </c>
      <c r="E263" s="240" t="s">
        <v>1094</v>
      </c>
      <c r="F263" s="238"/>
      <c r="G263" s="241"/>
      <c r="H263" s="169" t="s">
        <v>485</v>
      </c>
      <c r="I263" s="193">
        <v>4.55</v>
      </c>
      <c r="J263" s="194">
        <v>3210</v>
      </c>
      <c r="K263" s="145">
        <v>1572</v>
      </c>
      <c r="L263" s="173">
        <v>1572</v>
      </c>
      <c r="M263" s="207">
        <f>IF(K263&gt;=L263,J263*(K263*1),J263*(L263*1))/30000*I263</f>
        <v>765.32820000000004</v>
      </c>
      <c r="N263" s="160">
        <v>0.4</v>
      </c>
      <c r="O263" s="218" t="s">
        <v>519</v>
      </c>
      <c r="P263" s="158">
        <f>K263*N263</f>
        <v>628.80000000000007</v>
      </c>
      <c r="Q263" s="187">
        <f>L263*N263</f>
        <v>628.80000000000007</v>
      </c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</row>
    <row r="264" spans="1:34" x14ac:dyDescent="0.25">
      <c r="A264" s="96"/>
      <c r="B264" s="135" t="s">
        <v>393</v>
      </c>
      <c r="C264" s="238" t="s">
        <v>1005</v>
      </c>
      <c r="D264" s="238">
        <v>125</v>
      </c>
      <c r="E264" s="240" t="s">
        <v>1094</v>
      </c>
      <c r="F264" s="238"/>
      <c r="G264" s="241"/>
      <c r="H264" s="169" t="s">
        <v>498</v>
      </c>
      <c r="I264" s="149">
        <v>5</v>
      </c>
      <c r="J264" s="150">
        <v>3004</v>
      </c>
      <c r="K264" s="151">
        <v>1244</v>
      </c>
      <c r="L264" s="184">
        <v>1244</v>
      </c>
      <c r="M264" s="207">
        <f>IF(K264&gt;=L264,J264*(K264*1),J264*(L264*1))/30000*I264</f>
        <v>622.82933333333335</v>
      </c>
      <c r="N264" s="163">
        <v>0.25</v>
      </c>
      <c r="O264" s="219" t="s">
        <v>511</v>
      </c>
      <c r="P264" s="217">
        <f>K264*N264</f>
        <v>311</v>
      </c>
      <c r="Q264" s="131">
        <f>L264*N264</f>
        <v>311</v>
      </c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</row>
    <row r="265" spans="1:34" x14ac:dyDescent="0.25">
      <c r="A265" s="96"/>
      <c r="B265" s="168" t="s">
        <v>441</v>
      </c>
      <c r="C265" s="176" t="s">
        <v>1059</v>
      </c>
      <c r="D265" s="122">
        <v>127</v>
      </c>
      <c r="E265" s="122" t="s">
        <v>1094</v>
      </c>
      <c r="F265" s="238"/>
      <c r="G265" s="220"/>
      <c r="H265" s="169" t="s">
        <v>502</v>
      </c>
      <c r="I265" s="123">
        <v>4.3499999999999996</v>
      </c>
      <c r="J265" s="124">
        <v>3204</v>
      </c>
      <c r="K265" s="125">
        <v>1474</v>
      </c>
      <c r="L265" s="127">
        <v>1474</v>
      </c>
      <c r="M265" s="207">
        <f>IF(K265&gt;=L265,J265*(K265*1),J265*(L265*1))/30000*I265</f>
        <v>684.79092000000003</v>
      </c>
      <c r="N265" s="128">
        <v>0.25</v>
      </c>
      <c r="O265" s="218" t="s">
        <v>511</v>
      </c>
      <c r="P265" s="158">
        <f>K265*N265</f>
        <v>368.5</v>
      </c>
      <c r="Q265" s="187">
        <f>L265*N265</f>
        <v>368.5</v>
      </c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</row>
    <row r="266" spans="1:34" x14ac:dyDescent="0.25">
      <c r="A266" s="96"/>
      <c r="B266" s="132" t="s">
        <v>290</v>
      </c>
      <c r="C266" s="133" t="s">
        <v>891</v>
      </c>
      <c r="D266" s="134">
        <v>130</v>
      </c>
      <c r="E266" s="134" t="s">
        <v>1094</v>
      </c>
      <c r="F266" s="238"/>
      <c r="G266" s="241"/>
      <c r="H266" s="169" t="s">
        <v>488</v>
      </c>
      <c r="I266" s="123">
        <v>3.57</v>
      </c>
      <c r="J266" s="124">
        <v>3826</v>
      </c>
      <c r="K266" s="125">
        <v>1868</v>
      </c>
      <c r="L266" s="127">
        <v>1868</v>
      </c>
      <c r="M266" s="207">
        <f>IF(K266&gt;=L266,J266*(K266*1),J266*(L266*1))/30000*I266</f>
        <v>850.489192</v>
      </c>
      <c r="N266" s="128">
        <v>0.4</v>
      </c>
      <c r="O266" s="157" t="s">
        <v>519</v>
      </c>
      <c r="P266" s="217">
        <f>K266*N266</f>
        <v>747.2</v>
      </c>
      <c r="Q266" s="131">
        <f>L266*N266</f>
        <v>747.2</v>
      </c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</row>
    <row r="267" spans="1:34" x14ac:dyDescent="0.25">
      <c r="A267" s="96"/>
      <c r="B267" s="135" t="s">
        <v>177</v>
      </c>
      <c r="C267" s="238" t="s">
        <v>757</v>
      </c>
      <c r="D267" s="238">
        <v>132</v>
      </c>
      <c r="E267" s="240" t="s">
        <v>1094</v>
      </c>
      <c r="F267" s="238"/>
      <c r="G267" s="241"/>
      <c r="H267" s="169" t="s">
        <v>174</v>
      </c>
      <c r="I267" s="189">
        <v>4.17</v>
      </c>
      <c r="J267" s="190">
        <v>3554</v>
      </c>
      <c r="K267" s="190">
        <v>1548</v>
      </c>
      <c r="L267" s="201">
        <v>1548</v>
      </c>
      <c r="M267" s="207">
        <f>IF(K267&gt;=L267,J267*(K267*1),J267*(L267*1))/30000*I267</f>
        <v>764.72128800000007</v>
      </c>
      <c r="N267" s="161">
        <v>0.25</v>
      </c>
      <c r="O267" s="218" t="s">
        <v>509</v>
      </c>
      <c r="P267" s="158">
        <f>K267*N267</f>
        <v>387</v>
      </c>
      <c r="Q267" s="187">
        <f>L267*N267</f>
        <v>387</v>
      </c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</row>
    <row r="268" spans="1:34" x14ac:dyDescent="0.25">
      <c r="A268" s="96"/>
      <c r="B268" s="168" t="s">
        <v>531</v>
      </c>
      <c r="C268" s="176" t="s">
        <v>1034</v>
      </c>
      <c r="D268" s="122">
        <v>134</v>
      </c>
      <c r="E268" s="122" t="s">
        <v>1094</v>
      </c>
      <c r="F268" s="238"/>
      <c r="G268" s="241"/>
      <c r="H268" s="169" t="s">
        <v>500</v>
      </c>
      <c r="I268" s="123">
        <v>4.76</v>
      </c>
      <c r="J268" s="124">
        <v>2445</v>
      </c>
      <c r="K268" s="125">
        <v>1045</v>
      </c>
      <c r="L268" s="153">
        <v>1045</v>
      </c>
      <c r="M268" s="207">
        <f>IF(K268&gt;=L268,J268*(K268*1),J268*(L268*1))/30000*I268</f>
        <v>405.39729999999997</v>
      </c>
      <c r="N268" s="128">
        <v>0.25</v>
      </c>
      <c r="O268" s="157" t="s">
        <v>511</v>
      </c>
      <c r="P268" s="174">
        <f>K268*N268</f>
        <v>261.25</v>
      </c>
      <c r="Q268" s="131">
        <f>L268*N268</f>
        <v>261.25</v>
      </c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</row>
    <row r="269" spans="1:34" x14ac:dyDescent="0.25">
      <c r="A269" s="96"/>
      <c r="B269" s="119" t="s">
        <v>394</v>
      </c>
      <c r="C269" s="176" t="s">
        <v>1006</v>
      </c>
      <c r="D269" s="121">
        <v>135</v>
      </c>
      <c r="E269" s="121" t="s">
        <v>1094</v>
      </c>
      <c r="F269" s="238"/>
      <c r="G269" s="136"/>
      <c r="H269" s="121" t="s">
        <v>498</v>
      </c>
      <c r="I269" s="123">
        <v>5</v>
      </c>
      <c r="J269" s="124">
        <v>2635</v>
      </c>
      <c r="K269" s="125">
        <v>1092</v>
      </c>
      <c r="L269" s="153">
        <v>1092</v>
      </c>
      <c r="M269" s="207">
        <f>IF(K269&gt;=L269,J269*(K269*1),J269*(L269*1))/30000*I269</f>
        <v>479.57</v>
      </c>
      <c r="N269" s="128">
        <v>0.25</v>
      </c>
      <c r="O269" s="157" t="s">
        <v>511</v>
      </c>
      <c r="P269" s="174">
        <f>K269*N269</f>
        <v>273</v>
      </c>
      <c r="Q269" s="131">
        <f>L269*N269</f>
        <v>273</v>
      </c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</row>
    <row r="270" spans="1:34" x14ac:dyDescent="0.25">
      <c r="A270" s="96"/>
      <c r="B270" s="119" t="s">
        <v>302</v>
      </c>
      <c r="C270" s="176" t="s">
        <v>905</v>
      </c>
      <c r="D270" s="121">
        <v>139</v>
      </c>
      <c r="E270" s="121" t="s">
        <v>1094</v>
      </c>
      <c r="F270" s="122"/>
      <c r="G270" s="121"/>
      <c r="H270" s="121" t="s">
        <v>489</v>
      </c>
      <c r="I270" s="123">
        <v>3.7</v>
      </c>
      <c r="J270" s="124">
        <v>3774</v>
      </c>
      <c r="K270" s="125">
        <v>1784</v>
      </c>
      <c r="L270" s="153">
        <v>1784</v>
      </c>
      <c r="M270" s="207">
        <f>IF(K270&gt;=L270,J270*(K270*1),J270*(L270*1))/30000*I270</f>
        <v>830.38064000000008</v>
      </c>
      <c r="N270" s="128">
        <v>0.4</v>
      </c>
      <c r="O270" s="185" t="s">
        <v>519</v>
      </c>
      <c r="P270" s="130">
        <f>K270*N270</f>
        <v>713.6</v>
      </c>
      <c r="Q270" s="131">
        <f>L270*N270</f>
        <v>713.6</v>
      </c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</row>
    <row r="271" spans="1:34" x14ac:dyDescent="0.25">
      <c r="A271" s="96"/>
      <c r="B271" s="119" t="s">
        <v>291</v>
      </c>
      <c r="C271" s="176" t="s">
        <v>892</v>
      </c>
      <c r="D271" s="121">
        <v>143</v>
      </c>
      <c r="E271" s="121" t="s">
        <v>1094</v>
      </c>
      <c r="F271" s="121"/>
      <c r="G271" s="121"/>
      <c r="H271" s="121" t="s">
        <v>488</v>
      </c>
      <c r="I271" s="123">
        <v>3.33</v>
      </c>
      <c r="J271" s="124">
        <v>3830</v>
      </c>
      <c r="K271" s="125">
        <v>2092</v>
      </c>
      <c r="L271" s="153">
        <v>2092</v>
      </c>
      <c r="M271" s="207">
        <f>IF(K271&gt;=L271,J271*(K271*1),J271*(L271*1))/30000*I271</f>
        <v>889.37196000000006</v>
      </c>
      <c r="N271" s="128">
        <v>0.4</v>
      </c>
      <c r="O271" s="129" t="s">
        <v>519</v>
      </c>
      <c r="P271" s="130">
        <f>K271*N271</f>
        <v>836.80000000000007</v>
      </c>
      <c r="Q271" s="131">
        <f>L271*N271</f>
        <v>836.80000000000007</v>
      </c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</row>
    <row r="272" spans="1:34" x14ac:dyDescent="0.25">
      <c r="A272" s="96"/>
      <c r="B272" s="119" t="s">
        <v>157</v>
      </c>
      <c r="C272" s="176" t="s">
        <v>723</v>
      </c>
      <c r="D272" s="121">
        <v>145</v>
      </c>
      <c r="E272" s="121" t="s">
        <v>1094</v>
      </c>
      <c r="F272" s="121"/>
      <c r="G272" s="121"/>
      <c r="H272" s="121" t="s">
        <v>479</v>
      </c>
      <c r="I272" s="123">
        <v>4</v>
      </c>
      <c r="J272" s="124">
        <v>3265</v>
      </c>
      <c r="K272" s="125">
        <v>1597</v>
      </c>
      <c r="L272" s="164">
        <v>918</v>
      </c>
      <c r="M272" s="207">
        <f>IF(K272&gt;=L272,J272*(K272*1),J272*(L272*1))/30000*I272</f>
        <v>695.22733333333338</v>
      </c>
      <c r="N272" s="128">
        <v>0.25</v>
      </c>
      <c r="O272" s="129" t="s">
        <v>509</v>
      </c>
      <c r="P272" s="130">
        <f>K272*N272</f>
        <v>399.25</v>
      </c>
      <c r="Q272" s="131">
        <f>L272*N272</f>
        <v>229.5</v>
      </c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</row>
    <row r="273" spans="1:34" x14ac:dyDescent="0.25">
      <c r="A273" s="96"/>
      <c r="B273" s="119" t="s">
        <v>21</v>
      </c>
      <c r="C273" s="176" t="s">
        <v>600</v>
      </c>
      <c r="D273" s="121">
        <v>151</v>
      </c>
      <c r="E273" s="121" t="s">
        <v>1094</v>
      </c>
      <c r="F273" s="121"/>
      <c r="G273" s="121"/>
      <c r="H273" s="121" t="s">
        <v>18</v>
      </c>
      <c r="I273" s="123">
        <v>3.85</v>
      </c>
      <c r="J273" s="124">
        <v>3692</v>
      </c>
      <c r="K273" s="125">
        <v>1708</v>
      </c>
      <c r="L273" s="153">
        <v>1708</v>
      </c>
      <c r="M273" s="207">
        <f>IF(K273&gt;=L273,J273*(K273*1),J273*(L273*1))/30000*I273</f>
        <v>809.26178666666669</v>
      </c>
      <c r="N273" s="128">
        <v>0.38</v>
      </c>
      <c r="O273" s="129" t="s">
        <v>513</v>
      </c>
      <c r="P273" s="130">
        <f>K273*N273</f>
        <v>649.04</v>
      </c>
      <c r="Q273" s="131">
        <f>L273*N273</f>
        <v>649.04</v>
      </c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</row>
    <row r="274" spans="1:34" x14ac:dyDescent="0.25">
      <c r="A274" s="96"/>
      <c r="B274" s="119" t="s">
        <v>131</v>
      </c>
      <c r="C274" s="176" t="s">
        <v>684</v>
      </c>
      <c r="D274" s="121">
        <v>153</v>
      </c>
      <c r="E274" s="121" t="s">
        <v>1094</v>
      </c>
      <c r="F274" s="121"/>
      <c r="G274" s="121"/>
      <c r="H274" s="121" t="s">
        <v>476</v>
      </c>
      <c r="I274" s="123">
        <v>4.3499999999999996</v>
      </c>
      <c r="J274" s="124">
        <v>3954</v>
      </c>
      <c r="K274" s="125">
        <v>1474</v>
      </c>
      <c r="L274" s="153">
        <v>1474</v>
      </c>
      <c r="M274" s="207">
        <f>IF(K274&gt;=L274,J274*(K274*1),J274*(L274*1))/30000*I274</f>
        <v>845.08841999999993</v>
      </c>
      <c r="N274" s="128">
        <v>0.6</v>
      </c>
      <c r="O274" s="129" t="s">
        <v>509</v>
      </c>
      <c r="P274" s="130">
        <f>K274*N274</f>
        <v>884.4</v>
      </c>
      <c r="Q274" s="131">
        <f>L274*N274</f>
        <v>884.4</v>
      </c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</row>
    <row r="275" spans="1:34" x14ac:dyDescent="0.25">
      <c r="A275" s="96"/>
      <c r="B275" s="119" t="s">
        <v>178</v>
      </c>
      <c r="C275" s="176" t="s">
        <v>756</v>
      </c>
      <c r="D275" s="121">
        <v>157</v>
      </c>
      <c r="E275" s="121" t="s">
        <v>1094</v>
      </c>
      <c r="F275" s="121"/>
      <c r="G275" s="121"/>
      <c r="H275" s="121" t="s">
        <v>174</v>
      </c>
      <c r="I275" s="123">
        <v>5</v>
      </c>
      <c r="J275" s="124">
        <v>3472</v>
      </c>
      <c r="K275" s="125">
        <v>1432</v>
      </c>
      <c r="L275" s="153">
        <v>1432</v>
      </c>
      <c r="M275" s="207">
        <f>IF(K275&gt;=L275,J275*(K275*1),J275*(L275*1))/30000*I275</f>
        <v>828.65066666666667</v>
      </c>
      <c r="N275" s="128">
        <v>0.3</v>
      </c>
      <c r="O275" s="129" t="s">
        <v>509</v>
      </c>
      <c r="P275" s="130">
        <f>K275*N275</f>
        <v>429.59999999999997</v>
      </c>
      <c r="Q275" s="131">
        <f>L275*N275</f>
        <v>429.59999999999997</v>
      </c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</row>
    <row r="276" spans="1:34" x14ac:dyDescent="0.25">
      <c r="A276" s="96"/>
      <c r="B276" s="119" t="s">
        <v>73</v>
      </c>
      <c r="C276" s="176" t="s">
        <v>647</v>
      </c>
      <c r="D276" s="121">
        <v>158</v>
      </c>
      <c r="E276" s="121" t="s">
        <v>1094</v>
      </c>
      <c r="F276" s="121"/>
      <c r="G276" s="121"/>
      <c r="H276" s="121" t="s">
        <v>474</v>
      </c>
      <c r="I276" s="123">
        <v>3.33</v>
      </c>
      <c r="J276" s="124">
        <v>3424</v>
      </c>
      <c r="K276" s="125">
        <v>1927</v>
      </c>
      <c r="L276" s="153">
        <v>1927</v>
      </c>
      <c r="M276" s="207">
        <f>IF(K276&gt;=L276,J276*(K276*1),J276*(L276*1))/30000*I276</f>
        <v>732.38332800000001</v>
      </c>
      <c r="N276" s="128">
        <v>0.25</v>
      </c>
      <c r="O276" s="129" t="s">
        <v>509</v>
      </c>
      <c r="P276" s="130">
        <f>K276*N276</f>
        <v>481.75</v>
      </c>
      <c r="Q276" s="131">
        <f>L276*N276</f>
        <v>481.75</v>
      </c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</row>
    <row r="277" spans="1:34" x14ac:dyDescent="0.25">
      <c r="A277" s="96"/>
      <c r="B277" s="119" t="s">
        <v>242</v>
      </c>
      <c r="C277" s="176" t="s">
        <v>843</v>
      </c>
      <c r="D277" s="121">
        <v>159</v>
      </c>
      <c r="E277" s="121" t="s">
        <v>1094</v>
      </c>
      <c r="F277" s="121"/>
      <c r="G277" s="121"/>
      <c r="H277" s="121" t="s">
        <v>484</v>
      </c>
      <c r="I277" s="123">
        <v>4</v>
      </c>
      <c r="J277" s="124">
        <v>3906</v>
      </c>
      <c r="K277" s="125">
        <v>1756</v>
      </c>
      <c r="L277" s="153">
        <v>1756</v>
      </c>
      <c r="M277" s="207">
        <f>IF(K277&gt;=L277,J277*(K277*1),J277*(L277*1))/30000*I277</f>
        <v>914.52480000000003</v>
      </c>
      <c r="N277" s="128">
        <v>0.4</v>
      </c>
      <c r="O277" s="129" t="s">
        <v>519</v>
      </c>
      <c r="P277" s="130">
        <f>K277*N277</f>
        <v>702.40000000000009</v>
      </c>
      <c r="Q277" s="131">
        <f>L277*N277</f>
        <v>702.40000000000009</v>
      </c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</row>
    <row r="278" spans="1:34" x14ac:dyDescent="0.25">
      <c r="A278" s="96"/>
      <c r="B278" s="119" t="s">
        <v>379</v>
      </c>
      <c r="C278" s="176" t="s">
        <v>987</v>
      </c>
      <c r="D278" s="121">
        <v>166</v>
      </c>
      <c r="E278" s="121" t="s">
        <v>1094</v>
      </c>
      <c r="F278" s="121"/>
      <c r="G278" s="121"/>
      <c r="H278" s="121" t="s">
        <v>496</v>
      </c>
      <c r="I278" s="123">
        <v>3.85</v>
      </c>
      <c r="J278" s="124">
        <v>3810</v>
      </c>
      <c r="K278" s="125">
        <v>1762</v>
      </c>
      <c r="L278" s="127">
        <v>1762</v>
      </c>
      <c r="M278" s="207">
        <f>IF(K278&gt;=L278,J278*(K278*1),J278*(L278*1))/30000*I278</f>
        <v>861.5299</v>
      </c>
      <c r="N278" s="128">
        <v>0.38</v>
      </c>
      <c r="O278" s="129" t="s">
        <v>513</v>
      </c>
      <c r="P278" s="130">
        <f>K278*N278</f>
        <v>669.56000000000006</v>
      </c>
      <c r="Q278" s="131">
        <f>L278*N278</f>
        <v>669.56000000000006</v>
      </c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</row>
    <row r="279" spans="1:34" x14ac:dyDescent="0.25">
      <c r="A279" s="96"/>
      <c r="B279" s="119" t="s">
        <v>328</v>
      </c>
      <c r="C279" s="176" t="s">
        <v>935</v>
      </c>
      <c r="D279" s="121">
        <v>169</v>
      </c>
      <c r="E279" s="121" t="s">
        <v>1094</v>
      </c>
      <c r="F279" s="121"/>
      <c r="G279" s="121"/>
      <c r="H279" s="121" t="s">
        <v>492</v>
      </c>
      <c r="I279" s="123">
        <v>3.7</v>
      </c>
      <c r="J279" s="124">
        <v>3720</v>
      </c>
      <c r="K279" s="125">
        <v>1922</v>
      </c>
      <c r="L279" s="153">
        <v>1922</v>
      </c>
      <c r="M279" s="207">
        <f>IF(K279&gt;=L279,J279*(K279*1),J279*(L279*1))/30000*I279</f>
        <v>881.81360000000006</v>
      </c>
      <c r="N279" s="128">
        <v>0.3</v>
      </c>
      <c r="O279" s="129" t="s">
        <v>508</v>
      </c>
      <c r="P279" s="130">
        <f>K279*N279</f>
        <v>576.6</v>
      </c>
      <c r="Q279" s="131">
        <f>L279*N279</f>
        <v>576.6</v>
      </c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</row>
    <row r="280" spans="1:34" x14ac:dyDescent="0.25">
      <c r="A280" s="96"/>
      <c r="B280" s="196" t="s">
        <v>450</v>
      </c>
      <c r="C280" s="138" t="s">
        <v>1056</v>
      </c>
      <c r="D280" s="197">
        <v>175</v>
      </c>
      <c r="E280" s="197" t="s">
        <v>1094</v>
      </c>
      <c r="F280" s="197"/>
      <c r="G280" s="197"/>
      <c r="H280" s="121" t="s">
        <v>502</v>
      </c>
      <c r="I280" s="189">
        <v>3.85</v>
      </c>
      <c r="J280" s="190">
        <v>4024</v>
      </c>
      <c r="K280" s="198">
        <v>2154</v>
      </c>
      <c r="L280" s="199">
        <v>2154</v>
      </c>
      <c r="M280" s="207">
        <f>IF(K280&gt;=L280,J280*(K280*1),J280*(L280*1))/30000*I280</f>
        <v>1112.3543200000001</v>
      </c>
      <c r="N280" s="161">
        <v>0.25</v>
      </c>
      <c r="O280" s="221" t="s">
        <v>509</v>
      </c>
      <c r="P280" s="130">
        <f>K280*N280</f>
        <v>538.5</v>
      </c>
      <c r="Q280" s="131">
        <f>L280*N280</f>
        <v>538.5</v>
      </c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</row>
    <row r="281" spans="1:34" x14ac:dyDescent="0.25">
      <c r="A281" s="96"/>
      <c r="B281" s="119" t="s">
        <v>255</v>
      </c>
      <c r="C281" s="176" t="s">
        <v>851</v>
      </c>
      <c r="D281" s="121">
        <v>181</v>
      </c>
      <c r="E281" s="121" t="s">
        <v>1094</v>
      </c>
      <c r="F281" s="121"/>
      <c r="G281" s="121"/>
      <c r="H281" s="121" t="s">
        <v>485</v>
      </c>
      <c r="I281" s="123">
        <v>3.45</v>
      </c>
      <c r="J281" s="124">
        <v>3152</v>
      </c>
      <c r="K281" s="125">
        <v>1727</v>
      </c>
      <c r="L281" s="153">
        <v>1727</v>
      </c>
      <c r="M281" s="207">
        <f>IF(K281&gt;=L281,J281*(K281*1),J281*(L281*1))/30000*I281</f>
        <v>626.00296000000003</v>
      </c>
      <c r="N281" s="128">
        <v>0.3</v>
      </c>
      <c r="O281" s="129" t="s">
        <v>508</v>
      </c>
      <c r="P281" s="130">
        <f>K281*N281</f>
        <v>518.1</v>
      </c>
      <c r="Q281" s="131">
        <f>L281*N281</f>
        <v>518.1</v>
      </c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</row>
    <row r="282" spans="1:34" x14ac:dyDescent="0.25">
      <c r="A282" s="96"/>
      <c r="B282" s="119" t="s">
        <v>112</v>
      </c>
      <c r="C282" s="176" t="s">
        <v>764</v>
      </c>
      <c r="D282" s="121">
        <v>182</v>
      </c>
      <c r="E282" s="121" t="s">
        <v>1094</v>
      </c>
      <c r="F282" s="121"/>
      <c r="G282" s="121"/>
      <c r="H282" s="121" t="s">
        <v>108</v>
      </c>
      <c r="I282" s="123">
        <v>4.55</v>
      </c>
      <c r="J282" s="124">
        <v>3454</v>
      </c>
      <c r="K282" s="125">
        <v>1398</v>
      </c>
      <c r="L282" s="153">
        <v>1398</v>
      </c>
      <c r="M282" s="207">
        <f>IF(K282&gt;=L282,J282*(K282*1),J282*(L282*1))/30000*I282</f>
        <v>732.35162000000003</v>
      </c>
      <c r="N282" s="128">
        <v>0.55000000000000004</v>
      </c>
      <c r="O282" s="129" t="s">
        <v>513</v>
      </c>
      <c r="P282" s="130">
        <f>K282*N282</f>
        <v>768.90000000000009</v>
      </c>
      <c r="Q282" s="131">
        <f>L282*N282</f>
        <v>768.90000000000009</v>
      </c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</row>
    <row r="283" spans="1:34" x14ac:dyDescent="0.25">
      <c r="A283" s="96"/>
      <c r="B283" s="119" t="s">
        <v>353</v>
      </c>
      <c r="C283" s="176" t="s">
        <v>961</v>
      </c>
      <c r="D283" s="121">
        <v>184</v>
      </c>
      <c r="E283" s="121" t="s">
        <v>1094</v>
      </c>
      <c r="F283" s="121"/>
      <c r="G283" s="121"/>
      <c r="H283" s="121" t="s">
        <v>494</v>
      </c>
      <c r="I283" s="123">
        <v>3.57</v>
      </c>
      <c r="J283" s="124">
        <v>3506</v>
      </c>
      <c r="K283" s="125">
        <v>1868</v>
      </c>
      <c r="L283" s="153">
        <v>1868</v>
      </c>
      <c r="M283" s="207">
        <f>IF(K283&gt;=L283,J283*(K283*1),J283*(L283*1))/30000*I283</f>
        <v>779.35575200000005</v>
      </c>
      <c r="N283" s="128">
        <v>0.3</v>
      </c>
      <c r="O283" s="129" t="s">
        <v>508</v>
      </c>
      <c r="P283" s="130">
        <f>K283*N283</f>
        <v>560.4</v>
      </c>
      <c r="Q283" s="131">
        <f>L283*N283</f>
        <v>560.4</v>
      </c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</row>
    <row r="284" spans="1:34" x14ac:dyDescent="0.25">
      <c r="A284" s="96"/>
      <c r="B284" s="119" t="s">
        <v>341</v>
      </c>
      <c r="C284" s="176" t="s">
        <v>949</v>
      </c>
      <c r="D284" s="121">
        <v>185</v>
      </c>
      <c r="E284" s="121" t="s">
        <v>1094</v>
      </c>
      <c r="F284" s="121"/>
      <c r="G284" s="121"/>
      <c r="H284" s="121" t="s">
        <v>493</v>
      </c>
      <c r="I284" s="123">
        <v>4.3499999999999996</v>
      </c>
      <c r="J284" s="124">
        <v>3204</v>
      </c>
      <c r="K284" s="125">
        <v>1474</v>
      </c>
      <c r="L284" s="153">
        <v>1474</v>
      </c>
      <c r="M284" s="207">
        <f>IF(K284&gt;=L284,J284*(K284*1),J284*(L284*1))/30000*I284</f>
        <v>684.79092000000003</v>
      </c>
      <c r="N284" s="128">
        <v>0.32</v>
      </c>
      <c r="O284" s="129" t="s">
        <v>508</v>
      </c>
      <c r="P284" s="130">
        <f>K284*N284</f>
        <v>471.68</v>
      </c>
      <c r="Q284" s="131">
        <f>L284*N284</f>
        <v>471.68</v>
      </c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</row>
    <row r="285" spans="1:34" x14ac:dyDescent="0.25">
      <c r="A285" s="96"/>
      <c r="B285" s="119" t="s">
        <v>47</v>
      </c>
      <c r="C285" s="176" t="s">
        <v>625</v>
      </c>
      <c r="D285" s="121">
        <v>190</v>
      </c>
      <c r="E285" s="121" t="s">
        <v>1094</v>
      </c>
      <c r="F285" s="121"/>
      <c r="G285" s="121"/>
      <c r="H285" s="121" t="s">
        <v>473</v>
      </c>
      <c r="I285" s="123">
        <v>4.3499999999999996</v>
      </c>
      <c r="J285" s="124">
        <v>3864</v>
      </c>
      <c r="K285" s="125">
        <v>1642</v>
      </c>
      <c r="L285" s="153">
        <v>1642</v>
      </c>
      <c r="M285" s="207">
        <f>IF(K285&gt;=L285,J285*(K285*1),J285*(L285*1))/30000*I285</f>
        <v>919.97975999999994</v>
      </c>
      <c r="N285" s="128">
        <v>0.5</v>
      </c>
      <c r="O285" s="129" t="s">
        <v>519</v>
      </c>
      <c r="P285" s="130">
        <f>K285*N285</f>
        <v>821</v>
      </c>
      <c r="Q285" s="131">
        <f>L285*N285</f>
        <v>821</v>
      </c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</row>
    <row r="286" spans="1:34" x14ac:dyDescent="0.25">
      <c r="A286" s="96"/>
      <c r="B286" s="119" t="s">
        <v>124</v>
      </c>
      <c r="C286" s="176" t="s">
        <v>693</v>
      </c>
      <c r="D286" s="121">
        <v>191</v>
      </c>
      <c r="E286" s="121" t="s">
        <v>1094</v>
      </c>
      <c r="F286" s="121"/>
      <c r="G286" s="121"/>
      <c r="H286" s="121" t="s">
        <v>476</v>
      </c>
      <c r="I286" s="123">
        <v>4.17</v>
      </c>
      <c r="J286" s="124">
        <v>3600</v>
      </c>
      <c r="K286" s="125">
        <v>1548</v>
      </c>
      <c r="L286" s="153">
        <v>1548</v>
      </c>
      <c r="M286" s="207">
        <f>IF(K286&gt;=L286,J286*(K286*1),J286*(L286*1))/30000*I286</f>
        <v>774.61919999999998</v>
      </c>
      <c r="N286" s="128">
        <v>0.55000000000000004</v>
      </c>
      <c r="O286" s="129" t="s">
        <v>513</v>
      </c>
      <c r="P286" s="130">
        <f>K286*N286</f>
        <v>851.40000000000009</v>
      </c>
      <c r="Q286" s="131">
        <f>L286*N286</f>
        <v>851.40000000000009</v>
      </c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</row>
    <row r="287" spans="1:34" x14ac:dyDescent="0.25">
      <c r="A287" s="96"/>
      <c r="B287" s="119" t="s">
        <v>244</v>
      </c>
      <c r="C287" s="176" t="s">
        <v>841</v>
      </c>
      <c r="D287" s="121">
        <v>193</v>
      </c>
      <c r="E287" s="121" t="s">
        <v>1094</v>
      </c>
      <c r="F287" s="121"/>
      <c r="G287" s="121"/>
      <c r="H287" s="121" t="s">
        <v>484</v>
      </c>
      <c r="I287" s="123">
        <v>3.23</v>
      </c>
      <c r="J287" s="124">
        <v>3946</v>
      </c>
      <c r="K287" s="125">
        <v>2274</v>
      </c>
      <c r="L287" s="153">
        <v>2274</v>
      </c>
      <c r="M287" s="207">
        <f>IF(K287&gt;=L287,J287*(K287*1),J287*(L287*1))/30000*I287</f>
        <v>966.1149640000001</v>
      </c>
      <c r="N287" s="128">
        <v>0.3</v>
      </c>
      <c r="O287" s="129" t="s">
        <v>508</v>
      </c>
      <c r="P287" s="130">
        <f>K287*N287</f>
        <v>682.19999999999993</v>
      </c>
      <c r="Q287" s="131">
        <f>L287*N287</f>
        <v>682.19999999999993</v>
      </c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</row>
    <row r="288" spans="1:34" x14ac:dyDescent="0.25">
      <c r="A288" s="96"/>
      <c r="B288" s="119" t="s">
        <v>227</v>
      </c>
      <c r="C288" s="176" t="s">
        <v>821</v>
      </c>
      <c r="D288" s="121">
        <v>196</v>
      </c>
      <c r="E288" s="121" t="s">
        <v>1094</v>
      </c>
      <c r="F288" s="121"/>
      <c r="G288" s="121"/>
      <c r="H288" s="121" t="s">
        <v>482</v>
      </c>
      <c r="I288" s="123">
        <v>3.7</v>
      </c>
      <c r="J288" s="124">
        <v>3469</v>
      </c>
      <c r="K288" s="125">
        <v>1856</v>
      </c>
      <c r="L288" s="153">
        <v>1856</v>
      </c>
      <c r="M288" s="207">
        <f>IF(K288&gt;=L288,J288*(K288*1),J288*(L288*1))/30000*I288</f>
        <v>794.07722666666666</v>
      </c>
      <c r="N288" s="128">
        <v>0.25</v>
      </c>
      <c r="O288" s="129" t="s">
        <v>509</v>
      </c>
      <c r="P288" s="130">
        <f>K288*N288</f>
        <v>464</v>
      </c>
      <c r="Q288" s="131">
        <f>L288*N288</f>
        <v>464</v>
      </c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</row>
    <row r="289" spans="1:34" x14ac:dyDescent="0.25">
      <c r="A289" s="96"/>
      <c r="B289" s="119" t="s">
        <v>60</v>
      </c>
      <c r="C289" s="176" t="s">
        <v>777</v>
      </c>
      <c r="D289" s="121">
        <v>200</v>
      </c>
      <c r="E289" s="121" t="s">
        <v>1094</v>
      </c>
      <c r="F289" s="121"/>
      <c r="G289" s="121"/>
      <c r="H289" s="121" t="s">
        <v>472</v>
      </c>
      <c r="I289" s="123">
        <v>5</v>
      </c>
      <c r="J289" s="124">
        <v>3754</v>
      </c>
      <c r="K289" s="125">
        <v>1364</v>
      </c>
      <c r="L289" s="153">
        <v>1364</v>
      </c>
      <c r="M289" s="207">
        <f>IF(K289&gt;=L289,J289*(K289*1),J289*(L289*1))/30000*I289</f>
        <v>853.40933333333339</v>
      </c>
      <c r="N289" s="128">
        <v>0.5</v>
      </c>
      <c r="O289" s="129" t="s">
        <v>519</v>
      </c>
      <c r="P289" s="130">
        <f>K289*N289</f>
        <v>682</v>
      </c>
      <c r="Q289" s="131">
        <f>L289*N289</f>
        <v>682</v>
      </c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</row>
    <row r="290" spans="1:34" x14ac:dyDescent="0.25">
      <c r="A290" s="96"/>
      <c r="B290" s="119" t="s">
        <v>89</v>
      </c>
      <c r="C290" s="176" t="s">
        <v>666</v>
      </c>
      <c r="D290" s="121">
        <v>202</v>
      </c>
      <c r="E290" s="121" t="s">
        <v>1094</v>
      </c>
      <c r="F290" s="121"/>
      <c r="G290" s="121"/>
      <c r="H290" s="121" t="s">
        <v>85</v>
      </c>
      <c r="I290" s="123">
        <v>4</v>
      </c>
      <c r="J290" s="124">
        <v>3668</v>
      </c>
      <c r="K290" s="125">
        <v>1626</v>
      </c>
      <c r="L290" s="153">
        <v>1626</v>
      </c>
      <c r="M290" s="207">
        <f>IF(K290&gt;=L290,J290*(K290*1),J290*(L290*1))/30000*I290</f>
        <v>795.22239999999999</v>
      </c>
      <c r="N290" s="128">
        <v>0.48</v>
      </c>
      <c r="O290" s="129" t="s">
        <v>513</v>
      </c>
      <c r="P290" s="130">
        <f>K290*N290</f>
        <v>780.48</v>
      </c>
      <c r="Q290" s="131">
        <f>L290*N290</f>
        <v>780.48</v>
      </c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</row>
    <row r="291" spans="1:34" x14ac:dyDescent="0.25">
      <c r="A291" s="96"/>
      <c r="B291" s="119" t="s">
        <v>113</v>
      </c>
      <c r="C291" s="176" t="s">
        <v>763</v>
      </c>
      <c r="D291" s="121">
        <v>205</v>
      </c>
      <c r="E291" s="121" t="s">
        <v>1094</v>
      </c>
      <c r="F291" s="121"/>
      <c r="G291" s="121"/>
      <c r="H291" s="121" t="s">
        <v>108</v>
      </c>
      <c r="I291" s="123">
        <v>4</v>
      </c>
      <c r="J291" s="124">
        <v>3662</v>
      </c>
      <c r="K291" s="125">
        <v>1630</v>
      </c>
      <c r="L291" s="153">
        <v>1630</v>
      </c>
      <c r="M291" s="207">
        <f>IF(K291&gt;=L291,J291*(K291*1),J291*(L291*1))/30000*I291</f>
        <v>795.87466666666671</v>
      </c>
      <c r="N291" s="128">
        <v>0.48</v>
      </c>
      <c r="O291" s="129" t="s">
        <v>513</v>
      </c>
      <c r="P291" s="130">
        <f>K291*N291</f>
        <v>782.4</v>
      </c>
      <c r="Q291" s="131">
        <f>L291*N291</f>
        <v>782.4</v>
      </c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</row>
    <row r="292" spans="1:34" x14ac:dyDescent="0.25">
      <c r="A292" s="96"/>
      <c r="B292" s="119" t="s">
        <v>432</v>
      </c>
      <c r="C292" s="176" t="s">
        <v>1048</v>
      </c>
      <c r="D292" s="121">
        <v>206</v>
      </c>
      <c r="E292" s="121" t="s">
        <v>1094</v>
      </c>
      <c r="F292" s="121"/>
      <c r="G292" s="121"/>
      <c r="H292" s="121" t="s">
        <v>501</v>
      </c>
      <c r="I292" s="123">
        <v>4.17</v>
      </c>
      <c r="J292" s="124">
        <v>3412</v>
      </c>
      <c r="K292" s="125">
        <v>1538</v>
      </c>
      <c r="L292" s="153">
        <v>1538</v>
      </c>
      <c r="M292" s="207">
        <f>IF(K292&gt;=L292,J292*(K292*1),J292*(L292*1))/30000*I292</f>
        <v>729.42418399999997</v>
      </c>
      <c r="N292" s="128">
        <v>0.26</v>
      </c>
      <c r="O292" s="129" t="s">
        <v>511</v>
      </c>
      <c r="P292" s="130">
        <f>K292*N292</f>
        <v>399.88</v>
      </c>
      <c r="Q292" s="131">
        <f>L292*N292</f>
        <v>399.88</v>
      </c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</row>
    <row r="293" spans="1:34" x14ac:dyDescent="0.25">
      <c r="A293" s="96"/>
      <c r="B293" s="119" t="s">
        <v>149</v>
      </c>
      <c r="C293" s="138" t="s">
        <v>717</v>
      </c>
      <c r="D293" s="121">
        <v>210</v>
      </c>
      <c r="E293" s="121" t="s">
        <v>1094</v>
      </c>
      <c r="F293" s="121"/>
      <c r="G293" s="121"/>
      <c r="H293" s="121" t="s">
        <v>478</v>
      </c>
      <c r="I293" s="123">
        <v>4.55</v>
      </c>
      <c r="J293" s="124">
        <v>3360</v>
      </c>
      <c r="K293" s="125">
        <v>1532</v>
      </c>
      <c r="L293" s="153">
        <v>1532</v>
      </c>
      <c r="M293" s="207">
        <f>IF(K293&gt;=L293,J293*(K293*1),J293*(L293*1))/30000*I293</f>
        <v>780.70719999999994</v>
      </c>
      <c r="N293" s="128">
        <v>0.48</v>
      </c>
      <c r="O293" s="129" t="s">
        <v>508</v>
      </c>
      <c r="P293" s="130">
        <f>K293*N293</f>
        <v>735.36</v>
      </c>
      <c r="Q293" s="131">
        <f>L293*N293</f>
        <v>735.36</v>
      </c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</row>
    <row r="294" spans="1:34" x14ac:dyDescent="0.25">
      <c r="A294" s="96"/>
      <c r="B294" s="119" t="s">
        <v>444</v>
      </c>
      <c r="C294" s="120" t="s">
        <v>1062</v>
      </c>
      <c r="D294" s="121">
        <v>215</v>
      </c>
      <c r="E294" s="121" t="s">
        <v>1094</v>
      </c>
      <c r="F294" s="121"/>
      <c r="G294" s="121"/>
      <c r="H294" s="121" t="s">
        <v>502</v>
      </c>
      <c r="I294" s="123">
        <v>4.76</v>
      </c>
      <c r="J294" s="124">
        <v>3370</v>
      </c>
      <c r="K294" s="125">
        <v>1428</v>
      </c>
      <c r="L294" s="153">
        <v>1428</v>
      </c>
      <c r="M294" s="207">
        <f>IF(K294&gt;=L294,J294*(K294*1),J294*(L294*1))/30000*I294</f>
        <v>763.56111999999996</v>
      </c>
      <c r="N294" s="128">
        <v>0.22</v>
      </c>
      <c r="O294" s="129" t="s">
        <v>511</v>
      </c>
      <c r="P294" s="130">
        <f>K294*N294</f>
        <v>314.16000000000003</v>
      </c>
      <c r="Q294" s="131">
        <f>L294*N294</f>
        <v>314.16000000000003</v>
      </c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</row>
    <row r="295" spans="1:34" x14ac:dyDescent="0.25">
      <c r="A295" s="96"/>
      <c r="B295" s="119" t="s">
        <v>318</v>
      </c>
      <c r="C295" s="176" t="s">
        <v>925</v>
      </c>
      <c r="D295" s="121">
        <v>217</v>
      </c>
      <c r="E295" s="121" t="s">
        <v>1094</v>
      </c>
      <c r="F295" s="121"/>
      <c r="G295" s="121"/>
      <c r="H295" s="121" t="s">
        <v>491</v>
      </c>
      <c r="I295" s="123">
        <v>4.17</v>
      </c>
      <c r="J295" s="124">
        <v>3606</v>
      </c>
      <c r="K295" s="125">
        <v>1706</v>
      </c>
      <c r="L295" s="127">
        <v>1706</v>
      </c>
      <c r="M295" s="207">
        <f>IF(K295&gt;=L295,J295*(K295*1),J295*(L295*1))/30000*I295</f>
        <v>855.10520400000007</v>
      </c>
      <c r="N295" s="128">
        <v>0.3</v>
      </c>
      <c r="O295" s="129" t="s">
        <v>508</v>
      </c>
      <c r="P295" s="130">
        <f>K295*N295</f>
        <v>511.79999999999995</v>
      </c>
      <c r="Q295" s="131">
        <f>L295*N295</f>
        <v>511.79999999999995</v>
      </c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</row>
    <row r="296" spans="1:34" x14ac:dyDescent="0.25">
      <c r="A296" s="96"/>
      <c r="B296" s="119" t="s">
        <v>82</v>
      </c>
      <c r="C296" s="176" t="s">
        <v>653</v>
      </c>
      <c r="D296" s="121">
        <v>219</v>
      </c>
      <c r="E296" s="121" t="s">
        <v>1094</v>
      </c>
      <c r="F296" s="121"/>
      <c r="G296" s="121"/>
      <c r="H296" s="121" t="s">
        <v>475</v>
      </c>
      <c r="I296" s="123">
        <v>5</v>
      </c>
      <c r="J296" s="124">
        <v>3531</v>
      </c>
      <c r="K296" s="125">
        <v>1299</v>
      </c>
      <c r="L296" s="165">
        <v>746</v>
      </c>
      <c r="M296" s="207">
        <f>IF(K296&gt;=L296,J296*(K296*1),J296*(L296*1))/30000*I296</f>
        <v>764.4615</v>
      </c>
      <c r="N296" s="128">
        <v>0.5</v>
      </c>
      <c r="O296" s="129" t="s">
        <v>513</v>
      </c>
      <c r="P296" s="130">
        <f>K296*N296</f>
        <v>649.5</v>
      </c>
      <c r="Q296" s="131">
        <f>L296*N296</f>
        <v>373</v>
      </c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</row>
    <row r="297" spans="1:34" x14ac:dyDescent="0.25">
      <c r="A297" s="96"/>
      <c r="B297" s="119" t="s">
        <v>228</v>
      </c>
      <c r="C297" s="176" t="s">
        <v>822</v>
      </c>
      <c r="D297" s="121">
        <v>231</v>
      </c>
      <c r="E297" s="121" t="s">
        <v>1094</v>
      </c>
      <c r="F297" s="121"/>
      <c r="G297" s="121"/>
      <c r="H297" s="121" t="s">
        <v>482</v>
      </c>
      <c r="I297" s="123">
        <v>4.76</v>
      </c>
      <c r="J297" s="124">
        <v>3306</v>
      </c>
      <c r="K297" s="125">
        <v>1418</v>
      </c>
      <c r="L297" s="127">
        <v>1418</v>
      </c>
      <c r="M297" s="207">
        <f>IF(K297&gt;=L297,J297*(K297*1),J297*(L297*1))/30000*I297</f>
        <v>743.81473599999993</v>
      </c>
      <c r="N297" s="128">
        <v>0.35</v>
      </c>
      <c r="O297" s="129" t="s">
        <v>509</v>
      </c>
      <c r="P297" s="130">
        <f>K297*N297</f>
        <v>496.29999999999995</v>
      </c>
      <c r="Q297" s="131">
        <f>L297*N297</f>
        <v>496.29999999999995</v>
      </c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</row>
    <row r="298" spans="1:34" x14ac:dyDescent="0.25">
      <c r="A298" s="96"/>
      <c r="B298" s="119" t="s">
        <v>90</v>
      </c>
      <c r="C298" s="176" t="s">
        <v>665</v>
      </c>
      <c r="D298" s="121">
        <v>233</v>
      </c>
      <c r="E298" s="121" t="s">
        <v>1094</v>
      </c>
      <c r="F298" s="121"/>
      <c r="G298" s="121"/>
      <c r="H298" s="121" t="s">
        <v>85</v>
      </c>
      <c r="I298" s="123">
        <v>3.85</v>
      </c>
      <c r="J298" s="124">
        <v>3960</v>
      </c>
      <c r="K298" s="125">
        <v>2244</v>
      </c>
      <c r="L298" s="127">
        <v>2244</v>
      </c>
      <c r="M298" s="207">
        <f>IF(K298&gt;=L298,J298*(K298*1),J298*(L298*1))/30000*I298</f>
        <v>1140.4008000000001</v>
      </c>
      <c r="N298" s="128">
        <v>0.27</v>
      </c>
      <c r="O298" s="129" t="s">
        <v>509</v>
      </c>
      <c r="P298" s="130">
        <f>K298*N298</f>
        <v>605.88</v>
      </c>
      <c r="Q298" s="131">
        <f>L298*N298</f>
        <v>605.88</v>
      </c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</row>
    <row r="299" spans="1:34" x14ac:dyDescent="0.25">
      <c r="A299" s="96"/>
      <c r="B299" s="119" t="s">
        <v>343</v>
      </c>
      <c r="C299" s="176" t="s">
        <v>951</v>
      </c>
      <c r="D299" s="121">
        <v>234</v>
      </c>
      <c r="E299" s="121" t="s">
        <v>1094</v>
      </c>
      <c r="F299" s="121"/>
      <c r="G299" s="121"/>
      <c r="H299" s="121" t="s">
        <v>493</v>
      </c>
      <c r="I299" s="123">
        <v>4</v>
      </c>
      <c r="J299" s="124">
        <v>3244</v>
      </c>
      <c r="K299" s="125">
        <v>1740</v>
      </c>
      <c r="L299" s="153">
        <v>1740</v>
      </c>
      <c r="M299" s="207">
        <f>IF(K299&gt;=L299,J299*(K299*1),J299*(L299*1))/30000*I299</f>
        <v>752.60799999999995</v>
      </c>
      <c r="N299" s="128">
        <v>0.3</v>
      </c>
      <c r="O299" s="129" t="s">
        <v>511</v>
      </c>
      <c r="P299" s="130">
        <f>K299*N299</f>
        <v>522</v>
      </c>
      <c r="Q299" s="131">
        <f>L299*N299</f>
        <v>522</v>
      </c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</row>
    <row r="300" spans="1:34" x14ac:dyDescent="0.25">
      <c r="A300" s="96"/>
      <c r="B300" s="119" t="s">
        <v>445</v>
      </c>
      <c r="C300" s="176" t="s">
        <v>1063</v>
      </c>
      <c r="D300" s="121">
        <v>239</v>
      </c>
      <c r="E300" s="121" t="s">
        <v>1094</v>
      </c>
      <c r="F300" s="121"/>
      <c r="G300" s="121"/>
      <c r="H300" s="121" t="s">
        <v>502</v>
      </c>
      <c r="I300" s="123">
        <v>5</v>
      </c>
      <c r="J300" s="124">
        <v>3604</v>
      </c>
      <c r="K300" s="125">
        <v>1492</v>
      </c>
      <c r="L300" s="153">
        <v>1492</v>
      </c>
      <c r="M300" s="207">
        <f>IF(K300&gt;=L300,J300*(K300*1),J300*(L300*1))/30000*I300</f>
        <v>896.19466666666665</v>
      </c>
      <c r="N300" s="128">
        <v>0.28000000000000003</v>
      </c>
      <c r="O300" s="129" t="s">
        <v>511</v>
      </c>
      <c r="P300" s="130">
        <f>K300*N300</f>
        <v>417.76000000000005</v>
      </c>
      <c r="Q300" s="131">
        <f>L300*N300</f>
        <v>417.76000000000005</v>
      </c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</row>
    <row r="301" spans="1:34" x14ac:dyDescent="0.25">
      <c r="A301" s="96"/>
      <c r="B301" s="119" t="s">
        <v>24</v>
      </c>
      <c r="C301" s="176" t="s">
        <v>597</v>
      </c>
      <c r="D301" s="121">
        <v>240</v>
      </c>
      <c r="E301" s="121" t="s">
        <v>1094</v>
      </c>
      <c r="F301" s="121"/>
      <c r="G301" s="121"/>
      <c r="H301" s="121" t="s">
        <v>18</v>
      </c>
      <c r="I301" s="123">
        <v>4.55</v>
      </c>
      <c r="J301" s="124">
        <v>3210</v>
      </c>
      <c r="K301" s="125">
        <v>1472</v>
      </c>
      <c r="L301" s="153">
        <v>1472</v>
      </c>
      <c r="M301" s="207">
        <f>IF(K301&gt;=L301,J301*(K301*1),J301*(L301*1))/30000*I301</f>
        <v>716.64319999999998</v>
      </c>
      <c r="N301" s="128">
        <v>0.45</v>
      </c>
      <c r="O301" s="129" t="s">
        <v>513</v>
      </c>
      <c r="P301" s="130">
        <f>K301*N301</f>
        <v>662.4</v>
      </c>
      <c r="Q301" s="131">
        <f>L301*N301</f>
        <v>662.4</v>
      </c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</row>
    <row r="302" spans="1:34" x14ac:dyDescent="0.25">
      <c r="A302" s="96"/>
      <c r="B302" s="119" t="s">
        <v>150</v>
      </c>
      <c r="C302" s="176" t="s">
        <v>716</v>
      </c>
      <c r="D302" s="121">
        <v>242</v>
      </c>
      <c r="E302" s="121" t="s">
        <v>1094</v>
      </c>
      <c r="F302" s="121"/>
      <c r="G302" s="121"/>
      <c r="H302" s="121" t="s">
        <v>478</v>
      </c>
      <c r="I302" s="123">
        <v>4.17</v>
      </c>
      <c r="J302" s="124">
        <v>3476</v>
      </c>
      <c r="K302" s="125">
        <v>1910</v>
      </c>
      <c r="L302" s="153">
        <v>1910</v>
      </c>
      <c r="M302" s="207">
        <f>IF(K302&gt;=L302,J302*(K302*1),J302*(L302*1))/30000*I302</f>
        <v>922.84323999999992</v>
      </c>
      <c r="N302" s="128">
        <v>0.3</v>
      </c>
      <c r="O302" s="129" t="s">
        <v>511</v>
      </c>
      <c r="P302" s="130">
        <f>K302*N302</f>
        <v>573</v>
      </c>
      <c r="Q302" s="131">
        <f>L302*N302</f>
        <v>573</v>
      </c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</row>
    <row r="303" spans="1:34" x14ac:dyDescent="0.25">
      <c r="A303" s="96"/>
      <c r="B303" s="119" t="s">
        <v>215</v>
      </c>
      <c r="C303" s="176" t="s">
        <v>809</v>
      </c>
      <c r="D303" s="121">
        <v>245</v>
      </c>
      <c r="E303" s="121" t="s">
        <v>1094</v>
      </c>
      <c r="F303" s="121"/>
      <c r="G303" s="121"/>
      <c r="H303" s="121" t="s">
        <v>481</v>
      </c>
      <c r="I303" s="123">
        <v>3.85</v>
      </c>
      <c r="J303" s="124">
        <v>2846</v>
      </c>
      <c r="K303" s="125">
        <v>1788</v>
      </c>
      <c r="L303" s="153">
        <v>1788</v>
      </c>
      <c r="M303" s="207">
        <f>IF(K303&gt;=L303,J303*(K303*1),J303*(L303*1))/30000*I303</f>
        <v>653.04316000000006</v>
      </c>
      <c r="N303" s="128">
        <v>0.3</v>
      </c>
      <c r="O303" s="129" t="s">
        <v>511</v>
      </c>
      <c r="P303" s="130">
        <f>K303*N303</f>
        <v>536.4</v>
      </c>
      <c r="Q303" s="131">
        <f>L303*N303</f>
        <v>536.4</v>
      </c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</row>
    <row r="304" spans="1:34" x14ac:dyDescent="0.25">
      <c r="A304" s="96"/>
      <c r="B304" s="119" t="s">
        <v>381</v>
      </c>
      <c r="C304" s="176" t="s">
        <v>989</v>
      </c>
      <c r="D304" s="121">
        <v>252</v>
      </c>
      <c r="E304" s="121" t="s">
        <v>1094</v>
      </c>
      <c r="F304" s="121"/>
      <c r="G304" s="121"/>
      <c r="H304" s="121" t="s">
        <v>496</v>
      </c>
      <c r="I304" s="123">
        <v>4.55</v>
      </c>
      <c r="J304" s="124">
        <v>3774</v>
      </c>
      <c r="K304" s="125">
        <v>1492</v>
      </c>
      <c r="L304" s="153">
        <v>1492</v>
      </c>
      <c r="M304" s="207">
        <f>IF(K304&gt;=L304,J304*(K304*1),J304*(L304*1))/30000*I304</f>
        <v>854.00587999999993</v>
      </c>
      <c r="N304" s="128">
        <v>0.32</v>
      </c>
      <c r="O304" s="129" t="s">
        <v>508</v>
      </c>
      <c r="P304" s="130">
        <f>K304*N304</f>
        <v>477.44</v>
      </c>
      <c r="Q304" s="131">
        <f>L304*N304</f>
        <v>477.44</v>
      </c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</row>
    <row r="305" spans="1:34" x14ac:dyDescent="0.25">
      <c r="A305" s="96"/>
      <c r="B305" s="119" t="s">
        <v>204</v>
      </c>
      <c r="C305" s="176" t="s">
        <v>796</v>
      </c>
      <c r="D305" s="121">
        <v>261</v>
      </c>
      <c r="E305" s="121" t="s">
        <v>1094</v>
      </c>
      <c r="F305" s="121"/>
      <c r="G305" s="121"/>
      <c r="H305" s="121" t="s">
        <v>480</v>
      </c>
      <c r="I305" s="123">
        <v>3.45</v>
      </c>
      <c r="J305" s="124">
        <v>4154</v>
      </c>
      <c r="K305" s="125">
        <v>1782</v>
      </c>
      <c r="L305" s="153">
        <v>1782</v>
      </c>
      <c r="M305" s="207">
        <f>IF(K305&gt;=L305,J305*(K305*1),J305*(L305*1))/30000*I305</f>
        <v>851.27922000000001</v>
      </c>
      <c r="N305" s="128">
        <v>0.4</v>
      </c>
      <c r="O305" s="129" t="s">
        <v>519</v>
      </c>
      <c r="P305" s="130">
        <f>K305*N305</f>
        <v>712.80000000000007</v>
      </c>
      <c r="Q305" s="131">
        <f>L305*N305</f>
        <v>712.80000000000007</v>
      </c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</row>
    <row r="306" spans="1:34" x14ac:dyDescent="0.25">
      <c r="A306" s="96"/>
      <c r="B306" s="119" t="s">
        <v>138</v>
      </c>
      <c r="C306" s="176" t="s">
        <v>703</v>
      </c>
      <c r="D306" s="121">
        <v>264</v>
      </c>
      <c r="E306" s="121" t="s">
        <v>1094</v>
      </c>
      <c r="F306" s="121"/>
      <c r="G306" s="121"/>
      <c r="H306" s="121" t="s">
        <v>477</v>
      </c>
      <c r="I306" s="123">
        <v>4.17</v>
      </c>
      <c r="J306" s="124">
        <v>3492</v>
      </c>
      <c r="K306" s="125">
        <v>1898</v>
      </c>
      <c r="L306" s="153">
        <v>1898</v>
      </c>
      <c r="M306" s="207">
        <f>IF(K306&gt;=L306,J306*(K306*1),J306*(L306*1))/30000*I306</f>
        <v>921.26642400000003</v>
      </c>
      <c r="N306" s="128">
        <v>0.5</v>
      </c>
      <c r="O306" s="129" t="s">
        <v>513</v>
      </c>
      <c r="P306" s="130">
        <f>K306*N306</f>
        <v>949</v>
      </c>
      <c r="Q306" s="131">
        <f>L306*N306</f>
        <v>949</v>
      </c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</row>
    <row r="307" spans="1:34" x14ac:dyDescent="0.25">
      <c r="A307" s="96"/>
      <c r="B307" s="119" t="s">
        <v>115</v>
      </c>
      <c r="C307" s="138" t="s">
        <v>761</v>
      </c>
      <c r="D307" s="121">
        <v>269</v>
      </c>
      <c r="E307" s="121" t="s">
        <v>1094</v>
      </c>
      <c r="F307" s="121"/>
      <c r="G307" s="121"/>
      <c r="H307" s="121" t="s">
        <v>108</v>
      </c>
      <c r="I307" s="123">
        <v>4</v>
      </c>
      <c r="J307" s="124">
        <v>2964</v>
      </c>
      <c r="K307" s="125">
        <v>1924</v>
      </c>
      <c r="L307" s="127">
        <v>1924</v>
      </c>
      <c r="M307" s="207">
        <f>IF(K307&gt;=L307,J307*(K307*1),J307*(L307*1))/30000*I307</f>
        <v>760.36479999999995</v>
      </c>
      <c r="N307" s="128">
        <v>0.35</v>
      </c>
      <c r="O307" s="129" t="s">
        <v>511</v>
      </c>
      <c r="P307" s="130">
        <f>K307*N307</f>
        <v>673.4</v>
      </c>
      <c r="Q307" s="131">
        <f>L307*N307</f>
        <v>673.4</v>
      </c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</row>
    <row r="308" spans="1:34" x14ac:dyDescent="0.25">
      <c r="A308" s="96"/>
      <c r="B308" s="119" t="s">
        <v>421</v>
      </c>
      <c r="C308" s="120" t="s">
        <v>1037</v>
      </c>
      <c r="D308" s="121">
        <v>273</v>
      </c>
      <c r="E308" s="121" t="s">
        <v>1094</v>
      </c>
      <c r="F308" s="121"/>
      <c r="G308" s="121"/>
      <c r="H308" s="121" t="s">
        <v>500</v>
      </c>
      <c r="I308" s="123">
        <v>5</v>
      </c>
      <c r="J308" s="124">
        <v>3444</v>
      </c>
      <c r="K308" s="125">
        <v>1522</v>
      </c>
      <c r="L308" s="153">
        <v>1522</v>
      </c>
      <c r="M308" s="207">
        <f>IF(K308&gt;=L308,J308*(K308*1),J308*(L308*1))/30000*I308</f>
        <v>873.62799999999993</v>
      </c>
      <c r="N308" s="128">
        <v>0.25</v>
      </c>
      <c r="O308" s="129" t="s">
        <v>511</v>
      </c>
      <c r="P308" s="130">
        <f>K308*N308</f>
        <v>380.5</v>
      </c>
      <c r="Q308" s="131">
        <f>L308*N308</f>
        <v>380.5</v>
      </c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</row>
    <row r="309" spans="1:34" x14ac:dyDescent="0.25">
      <c r="A309" s="96"/>
      <c r="B309" s="119" t="s">
        <v>62</v>
      </c>
      <c r="C309" s="176" t="s">
        <v>775</v>
      </c>
      <c r="D309" s="121">
        <v>274</v>
      </c>
      <c r="E309" s="121" t="s">
        <v>1094</v>
      </c>
      <c r="F309" s="121"/>
      <c r="G309" s="121"/>
      <c r="H309" s="121" t="s">
        <v>472</v>
      </c>
      <c r="I309" s="123">
        <v>3.33</v>
      </c>
      <c r="J309" s="124">
        <v>3444</v>
      </c>
      <c r="K309" s="125">
        <v>2366</v>
      </c>
      <c r="L309" s="127">
        <v>2366</v>
      </c>
      <c r="M309" s="207">
        <f>IF(K309&gt;=L309,J309*(K309*1),J309*(L309*1))/30000*I309</f>
        <v>904.48394400000006</v>
      </c>
      <c r="N309" s="128">
        <v>0.3</v>
      </c>
      <c r="O309" s="129" t="s">
        <v>508</v>
      </c>
      <c r="P309" s="130">
        <f>K309*N309</f>
        <v>709.8</v>
      </c>
      <c r="Q309" s="131">
        <f>L309*N309</f>
        <v>709.8</v>
      </c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</row>
    <row r="310" spans="1:34" x14ac:dyDescent="0.25">
      <c r="A310" s="96"/>
      <c r="B310" s="119" t="s">
        <v>258</v>
      </c>
      <c r="C310" s="176" t="s">
        <v>854</v>
      </c>
      <c r="D310" s="121">
        <v>275</v>
      </c>
      <c r="E310" s="121" t="s">
        <v>1094</v>
      </c>
      <c r="F310" s="121"/>
      <c r="G310" s="121"/>
      <c r="H310" s="121" t="s">
        <v>485</v>
      </c>
      <c r="I310" s="123">
        <v>3.57</v>
      </c>
      <c r="J310" s="124">
        <v>4064</v>
      </c>
      <c r="K310" s="125">
        <v>1846</v>
      </c>
      <c r="L310" s="127">
        <v>1846</v>
      </c>
      <c r="M310" s="207">
        <f>IF(K310&gt;=L310,J310*(K310*1),J310*(L310*1))/30000*I310</f>
        <v>892.75513599999999</v>
      </c>
      <c r="N310" s="128">
        <v>0.4</v>
      </c>
      <c r="O310" s="129" t="s">
        <v>519</v>
      </c>
      <c r="P310" s="130">
        <f>K310*N310</f>
        <v>738.40000000000009</v>
      </c>
      <c r="Q310" s="131">
        <f>L310*N310</f>
        <v>738.40000000000009</v>
      </c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</row>
    <row r="311" spans="1:34" x14ac:dyDescent="0.25">
      <c r="A311" s="96"/>
      <c r="B311" s="119" t="s">
        <v>459</v>
      </c>
      <c r="C311" s="176" t="s">
        <v>1077</v>
      </c>
      <c r="D311" s="121">
        <v>278</v>
      </c>
      <c r="E311" s="121" t="s">
        <v>1094</v>
      </c>
      <c r="F311" s="121"/>
      <c r="G311" s="121"/>
      <c r="H311" s="121" t="s">
        <v>503</v>
      </c>
      <c r="I311" s="123">
        <v>3.45</v>
      </c>
      <c r="J311" s="124">
        <v>4093</v>
      </c>
      <c r="K311" s="125">
        <v>2439</v>
      </c>
      <c r="L311" s="126">
        <v>1319</v>
      </c>
      <c r="M311" s="207">
        <f>IF(K311&gt;=L311,J311*(K311*1),J311*(L311*1))/30000*I311</f>
        <v>1148.0251049999999</v>
      </c>
      <c r="N311" s="128">
        <v>0.2</v>
      </c>
      <c r="O311" s="129" t="s">
        <v>511</v>
      </c>
      <c r="P311" s="130">
        <f>K311*N311</f>
        <v>487.8</v>
      </c>
      <c r="Q311" s="131">
        <f>L311*N311</f>
        <v>263.8</v>
      </c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</row>
    <row r="312" spans="1:34" x14ac:dyDescent="0.25">
      <c r="A312" s="96"/>
      <c r="B312" s="119" t="s">
        <v>181</v>
      </c>
      <c r="C312" s="176" t="s">
        <v>753</v>
      </c>
      <c r="D312" s="121">
        <v>282</v>
      </c>
      <c r="E312" s="121" t="s">
        <v>1094</v>
      </c>
      <c r="F312" s="121"/>
      <c r="G312" s="121"/>
      <c r="H312" s="121" t="s">
        <v>174</v>
      </c>
      <c r="I312" s="123">
        <v>3.7</v>
      </c>
      <c r="J312" s="124">
        <v>2926</v>
      </c>
      <c r="K312" s="125">
        <v>3060</v>
      </c>
      <c r="L312" s="127">
        <v>3060</v>
      </c>
      <c r="M312" s="207">
        <f>IF(K312&gt;=L312,J312*(K312*1),J312*(L312*1))/30000*I312</f>
        <v>1104.2724000000001</v>
      </c>
      <c r="N312" s="128">
        <v>0.35</v>
      </c>
      <c r="O312" s="129" t="s">
        <v>506</v>
      </c>
      <c r="P312" s="130">
        <f>K312*N312</f>
        <v>1071</v>
      </c>
      <c r="Q312" s="131">
        <f>L312*N312</f>
        <v>1071</v>
      </c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</row>
    <row r="313" spans="1:34" x14ac:dyDescent="0.25">
      <c r="A313" s="96"/>
      <c r="B313" s="119" t="s">
        <v>320</v>
      </c>
      <c r="C313" s="176" t="s">
        <v>923</v>
      </c>
      <c r="D313" s="121">
        <v>283</v>
      </c>
      <c r="E313" s="121" t="s">
        <v>1094</v>
      </c>
      <c r="F313" s="121"/>
      <c r="G313" s="121"/>
      <c r="H313" s="121" t="s">
        <v>491</v>
      </c>
      <c r="I313" s="123">
        <v>3.85</v>
      </c>
      <c r="J313" s="124">
        <v>3665</v>
      </c>
      <c r="K313" s="125">
        <v>1842</v>
      </c>
      <c r="L313" s="127">
        <v>1842</v>
      </c>
      <c r="M313" s="207">
        <f>IF(K313&gt;=L313,J313*(K313*1),J313*(L313*1))/30000*I313</f>
        <v>866.36935000000005</v>
      </c>
      <c r="N313" s="128">
        <v>0.3</v>
      </c>
      <c r="O313" s="129" t="s">
        <v>508</v>
      </c>
      <c r="P313" s="130">
        <f>K313*N313</f>
        <v>552.6</v>
      </c>
      <c r="Q313" s="131">
        <f>L313*N313</f>
        <v>552.6</v>
      </c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</row>
    <row r="314" spans="1:34" x14ac:dyDescent="0.25">
      <c r="A314" s="96"/>
      <c r="B314" s="119" t="s">
        <v>126</v>
      </c>
      <c r="C314" s="176" t="s">
        <v>689</v>
      </c>
      <c r="D314" s="121">
        <v>291</v>
      </c>
      <c r="E314" s="121" t="s">
        <v>1094</v>
      </c>
      <c r="F314" s="121"/>
      <c r="G314" s="121"/>
      <c r="H314" s="121" t="s">
        <v>476</v>
      </c>
      <c r="I314" s="123">
        <v>4.76</v>
      </c>
      <c r="J314" s="124">
        <v>3314</v>
      </c>
      <c r="K314" s="125">
        <v>1414</v>
      </c>
      <c r="L314" s="127">
        <v>1414</v>
      </c>
      <c r="M314" s="207">
        <f>IF(K314&gt;=L314,J314*(K314*1),J314*(L314*1))/30000*I314</f>
        <v>743.5113653333334</v>
      </c>
      <c r="N314" s="128">
        <v>0.5</v>
      </c>
      <c r="O314" s="129" t="s">
        <v>519</v>
      </c>
      <c r="P314" s="130">
        <f>K314*N314</f>
        <v>707</v>
      </c>
      <c r="Q314" s="131">
        <f>L314*N314</f>
        <v>707</v>
      </c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</row>
    <row r="315" spans="1:34" x14ac:dyDescent="0.25">
      <c r="A315" s="96"/>
      <c r="B315" s="119" t="s">
        <v>404</v>
      </c>
      <c r="C315" s="176" t="s">
        <v>1003</v>
      </c>
      <c r="D315" s="121">
        <v>292</v>
      </c>
      <c r="E315" s="121" t="s">
        <v>1094</v>
      </c>
      <c r="F315" s="121"/>
      <c r="G315" s="121"/>
      <c r="H315" s="121" t="s">
        <v>498</v>
      </c>
      <c r="I315" s="123">
        <v>3.85</v>
      </c>
      <c r="J315" s="124">
        <v>4076</v>
      </c>
      <c r="K315" s="125">
        <v>1862</v>
      </c>
      <c r="L315" s="127">
        <v>1862</v>
      </c>
      <c r="M315" s="207">
        <f>IF(K315&gt;=L315,J315*(K315*1),J315*(L315*1))/30000*I315</f>
        <v>973.98737333333338</v>
      </c>
      <c r="N315" s="128">
        <v>0.3</v>
      </c>
      <c r="O315" s="129" t="s">
        <v>506</v>
      </c>
      <c r="P315" s="130">
        <f>K315*N315</f>
        <v>558.6</v>
      </c>
      <c r="Q315" s="131">
        <f>L315*N315</f>
        <v>558.6</v>
      </c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</row>
    <row r="316" spans="1:34" x14ac:dyDescent="0.25">
      <c r="A316" s="96"/>
      <c r="B316" s="119" t="s">
        <v>336</v>
      </c>
      <c r="C316" s="176" t="s">
        <v>930</v>
      </c>
      <c r="D316" s="121">
        <v>293</v>
      </c>
      <c r="E316" s="121" t="s">
        <v>1094</v>
      </c>
      <c r="F316" s="121"/>
      <c r="G316" s="121"/>
      <c r="H316" s="121" t="s">
        <v>492</v>
      </c>
      <c r="I316" s="123">
        <v>3.33</v>
      </c>
      <c r="J316" s="124">
        <v>3874</v>
      </c>
      <c r="K316" s="125">
        <v>2394</v>
      </c>
      <c r="L316" s="127">
        <v>2394</v>
      </c>
      <c r="M316" s="207">
        <f>IF(K316&gt;=L316,J316*(K316*1),J316*(L316*1))/30000*I316</f>
        <v>1029.453516</v>
      </c>
      <c r="N316" s="128">
        <v>0.3</v>
      </c>
      <c r="O316" s="129" t="s">
        <v>508</v>
      </c>
      <c r="P316" s="130">
        <f>K316*N316</f>
        <v>718.19999999999993</v>
      </c>
      <c r="Q316" s="131">
        <f>L316*N316</f>
        <v>718.19999999999993</v>
      </c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</row>
    <row r="317" spans="1:34" x14ac:dyDescent="0.25">
      <c r="A317" s="96"/>
      <c r="B317" s="119" t="s">
        <v>269</v>
      </c>
      <c r="C317" s="176" t="s">
        <v>867</v>
      </c>
      <c r="D317" s="121">
        <v>295</v>
      </c>
      <c r="E317" s="121" t="s">
        <v>1094</v>
      </c>
      <c r="F317" s="121"/>
      <c r="G317" s="121"/>
      <c r="H317" s="121" t="s">
        <v>486</v>
      </c>
      <c r="I317" s="123">
        <v>3.7</v>
      </c>
      <c r="J317" s="124">
        <v>4038</v>
      </c>
      <c r="K317" s="125">
        <v>2194</v>
      </c>
      <c r="L317" s="127">
        <v>2194</v>
      </c>
      <c r="M317" s="207">
        <f>IF(K317&gt;=L317,J317*(K317*1),J317*(L317*1))/30000*I317</f>
        <v>1092.6558800000003</v>
      </c>
      <c r="N317" s="128">
        <v>0.3</v>
      </c>
      <c r="O317" s="129" t="s">
        <v>519</v>
      </c>
      <c r="P317" s="130">
        <f>K317*N317</f>
        <v>658.19999999999993</v>
      </c>
      <c r="Q317" s="131">
        <f>L317*N317</f>
        <v>658.19999999999993</v>
      </c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</row>
    <row r="318" spans="1:34" x14ac:dyDescent="0.25">
      <c r="A318" s="96"/>
      <c r="B318" s="119" t="s">
        <v>434</v>
      </c>
      <c r="C318" s="176" t="s">
        <v>1050</v>
      </c>
      <c r="D318" s="121">
        <v>297</v>
      </c>
      <c r="E318" s="121" t="s">
        <v>1094</v>
      </c>
      <c r="F318" s="121"/>
      <c r="G318" s="121"/>
      <c r="H318" s="121" t="s">
        <v>501</v>
      </c>
      <c r="I318" s="123">
        <v>3.85</v>
      </c>
      <c r="J318" s="124">
        <v>3714</v>
      </c>
      <c r="K318" s="125">
        <v>1704</v>
      </c>
      <c r="L318" s="127">
        <v>1704</v>
      </c>
      <c r="M318" s="207">
        <f>IF(K318&gt;=L318,J318*(K318*1),J318*(L318*1))/30000*I318</f>
        <v>812.17751999999996</v>
      </c>
      <c r="N318" s="128">
        <v>0.4</v>
      </c>
      <c r="O318" s="129" t="s">
        <v>519</v>
      </c>
      <c r="P318" s="130">
        <f>K318*N318</f>
        <v>681.6</v>
      </c>
      <c r="Q318" s="131">
        <f>L318*N318</f>
        <v>681.6</v>
      </c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</row>
    <row r="319" spans="1:34" x14ac:dyDescent="0.25">
      <c r="A319" s="96"/>
      <c r="B319" s="119" t="s">
        <v>230</v>
      </c>
      <c r="C319" s="176" t="s">
        <v>824</v>
      </c>
      <c r="D319" s="121">
        <v>301</v>
      </c>
      <c r="E319" s="121" t="s">
        <v>1094</v>
      </c>
      <c r="F319" s="121"/>
      <c r="G319" s="121"/>
      <c r="H319" s="121" t="s">
        <v>482</v>
      </c>
      <c r="I319" s="123">
        <v>3.57</v>
      </c>
      <c r="J319" s="124">
        <v>3720</v>
      </c>
      <c r="K319" s="125">
        <v>2080</v>
      </c>
      <c r="L319" s="127">
        <v>2080</v>
      </c>
      <c r="M319" s="207">
        <f>IF(K319&gt;=L319,J319*(K319*1),J319*(L319*1))/30000*I319</f>
        <v>920.77440000000001</v>
      </c>
      <c r="N319" s="128">
        <v>0.25</v>
      </c>
      <c r="O319" s="129" t="s">
        <v>509</v>
      </c>
      <c r="P319" s="130">
        <f>K319*N319</f>
        <v>520</v>
      </c>
      <c r="Q319" s="131">
        <f>L319*N319</f>
        <v>520</v>
      </c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</row>
    <row r="320" spans="1:34" x14ac:dyDescent="0.25">
      <c r="A320" s="96"/>
      <c r="B320" s="119" t="s">
        <v>139</v>
      </c>
      <c r="C320" s="176" t="s">
        <v>702</v>
      </c>
      <c r="D320" s="121">
        <v>310</v>
      </c>
      <c r="E320" s="121" t="s">
        <v>1094</v>
      </c>
      <c r="F320" s="121"/>
      <c r="G320" s="121"/>
      <c r="H320" s="121" t="s">
        <v>477</v>
      </c>
      <c r="I320" s="123">
        <v>4.55</v>
      </c>
      <c r="J320" s="124">
        <v>3858</v>
      </c>
      <c r="K320" s="125">
        <v>1502</v>
      </c>
      <c r="L320" s="127">
        <v>1502</v>
      </c>
      <c r="M320" s="207">
        <f>IF(K320&gt;=L320,J320*(K320*1),J320*(L320*1))/30000*I320</f>
        <v>878.86525999999992</v>
      </c>
      <c r="N320" s="128">
        <v>0.55000000000000004</v>
      </c>
      <c r="O320" s="129" t="s">
        <v>513</v>
      </c>
      <c r="P320" s="130">
        <f>K320*N320</f>
        <v>826.1</v>
      </c>
      <c r="Q320" s="131">
        <f>L320*N320</f>
        <v>826.1</v>
      </c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</row>
    <row r="321" spans="1:34" x14ac:dyDescent="0.25">
      <c r="A321" s="96"/>
      <c r="B321" s="119" t="s">
        <v>168</v>
      </c>
      <c r="C321" s="120" t="s">
        <v>744</v>
      </c>
      <c r="D321" s="121">
        <v>312</v>
      </c>
      <c r="E321" s="121" t="s">
        <v>1094</v>
      </c>
      <c r="F321" s="121"/>
      <c r="G321" s="121"/>
      <c r="H321" s="121" t="s">
        <v>160</v>
      </c>
      <c r="I321" s="123">
        <v>3.45</v>
      </c>
      <c r="J321" s="124">
        <v>4157</v>
      </c>
      <c r="K321" s="125">
        <v>2272</v>
      </c>
      <c r="L321" s="127">
        <v>2272</v>
      </c>
      <c r="M321" s="207">
        <f>IF(K321&gt;=L321,J321*(K321*1),J321*(L321*1))/30000*I321</f>
        <v>1086.14096</v>
      </c>
      <c r="N321" s="128">
        <v>0.3</v>
      </c>
      <c r="O321" s="129" t="s">
        <v>506</v>
      </c>
      <c r="P321" s="130">
        <f>K321*N321</f>
        <v>681.6</v>
      </c>
      <c r="Q321" s="131">
        <f>L321*N321</f>
        <v>681.6</v>
      </c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</row>
    <row r="322" spans="1:34" x14ac:dyDescent="0.25">
      <c r="A322" s="96"/>
      <c r="B322" s="119" t="s">
        <v>332</v>
      </c>
      <c r="C322" s="176" t="s">
        <v>939</v>
      </c>
      <c r="D322" s="121">
        <v>313</v>
      </c>
      <c r="E322" s="121" t="s">
        <v>1094</v>
      </c>
      <c r="F322" s="121"/>
      <c r="G322" s="121"/>
      <c r="H322" s="121" t="s">
        <v>492</v>
      </c>
      <c r="I322" s="123">
        <v>3.57</v>
      </c>
      <c r="J322" s="124">
        <v>3404</v>
      </c>
      <c r="K322" s="125">
        <v>2096</v>
      </c>
      <c r="L322" s="153">
        <v>2096</v>
      </c>
      <c r="M322" s="207">
        <f>IF(K322&gt;=L322,J322*(K322*1),J322*(L322*1))/30000*I322</f>
        <v>849.03929599999992</v>
      </c>
      <c r="N322" s="128">
        <v>0.6</v>
      </c>
      <c r="O322" s="129" t="s">
        <v>513</v>
      </c>
      <c r="P322" s="130">
        <f>K322*N322</f>
        <v>1257.5999999999999</v>
      </c>
      <c r="Q322" s="131">
        <f>L322*N322</f>
        <v>1257.5999999999999</v>
      </c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</row>
    <row r="323" spans="1:34" x14ac:dyDescent="0.25">
      <c r="A323" s="96"/>
      <c r="B323" s="119" t="s">
        <v>306</v>
      </c>
      <c r="C323" s="176" t="s">
        <v>910</v>
      </c>
      <c r="D323" s="121">
        <v>314</v>
      </c>
      <c r="E323" s="121" t="s">
        <v>1094</v>
      </c>
      <c r="F323" s="121"/>
      <c r="G323" s="121"/>
      <c r="H323" s="121" t="s">
        <v>489</v>
      </c>
      <c r="I323" s="123">
        <v>5</v>
      </c>
      <c r="J323" s="124">
        <v>3492</v>
      </c>
      <c r="K323" s="125">
        <v>1314</v>
      </c>
      <c r="L323" s="153">
        <v>1314</v>
      </c>
      <c r="M323" s="207">
        <f>IF(K323&gt;=L323,J323*(K323*1),J323*(L323*1))/30000*I323</f>
        <v>764.74800000000005</v>
      </c>
      <c r="N323" s="128">
        <v>0.5</v>
      </c>
      <c r="O323" s="129" t="s">
        <v>519</v>
      </c>
      <c r="P323" s="130">
        <f>K323*N323</f>
        <v>657</v>
      </c>
      <c r="Q323" s="131">
        <f>L323*N323</f>
        <v>657</v>
      </c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</row>
    <row r="324" spans="1:34" x14ac:dyDescent="0.25">
      <c r="A324" s="96"/>
      <c r="B324" s="119" t="s">
        <v>446</v>
      </c>
      <c r="C324" s="176" t="s">
        <v>1064</v>
      </c>
      <c r="D324" s="121">
        <v>315</v>
      </c>
      <c r="E324" s="121" t="s">
        <v>1094</v>
      </c>
      <c r="F324" s="121"/>
      <c r="G324" s="121"/>
      <c r="H324" s="121" t="s">
        <v>502</v>
      </c>
      <c r="I324" s="123">
        <v>3.45</v>
      </c>
      <c r="J324" s="124">
        <v>3864</v>
      </c>
      <c r="K324" s="125">
        <v>1922</v>
      </c>
      <c r="L324" s="153">
        <v>1922</v>
      </c>
      <c r="M324" s="207">
        <f>IF(K324&gt;=L324,J324*(K324*1),J324*(L324*1))/30000*I324</f>
        <v>854.05992000000003</v>
      </c>
      <c r="N324" s="128">
        <v>0.25</v>
      </c>
      <c r="O324" s="129" t="s">
        <v>511</v>
      </c>
      <c r="P324" s="130">
        <f>K324*N324</f>
        <v>480.5</v>
      </c>
      <c r="Q324" s="131">
        <f>L324*N324</f>
        <v>480.5</v>
      </c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</row>
    <row r="325" spans="1:34" x14ac:dyDescent="0.25">
      <c r="A325" s="96"/>
      <c r="B325" s="119" t="s">
        <v>140</v>
      </c>
      <c r="C325" s="176" t="s">
        <v>701</v>
      </c>
      <c r="D325" s="121">
        <v>320</v>
      </c>
      <c r="E325" s="121" t="s">
        <v>1094</v>
      </c>
      <c r="F325" s="121"/>
      <c r="G325" s="121"/>
      <c r="H325" s="121" t="s">
        <v>477</v>
      </c>
      <c r="I325" s="123">
        <v>4.55</v>
      </c>
      <c r="J325" s="124">
        <v>3848</v>
      </c>
      <c r="K325" s="125">
        <v>1726</v>
      </c>
      <c r="L325" s="153">
        <v>1726</v>
      </c>
      <c r="M325" s="207">
        <f>IF(K325&gt;=L325,J325*(K325*1),J325*(L325*1))/30000*I325</f>
        <v>1007.3166133333334</v>
      </c>
      <c r="N325" s="128">
        <v>0.25</v>
      </c>
      <c r="O325" s="129" t="s">
        <v>511</v>
      </c>
      <c r="P325" s="130">
        <f>K325*N325</f>
        <v>431.5</v>
      </c>
      <c r="Q325" s="131">
        <f>L325*N325</f>
        <v>431.5</v>
      </c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</row>
    <row r="326" spans="1:34" x14ac:dyDescent="0.25">
      <c r="A326" s="96"/>
      <c r="B326" s="119" t="s">
        <v>435</v>
      </c>
      <c r="C326" s="176" t="s">
        <v>1051</v>
      </c>
      <c r="D326" s="121">
        <v>329</v>
      </c>
      <c r="E326" s="121" t="s">
        <v>1094</v>
      </c>
      <c r="F326" s="121"/>
      <c r="G326" s="121"/>
      <c r="H326" s="121" t="s">
        <v>501</v>
      </c>
      <c r="I326" s="123">
        <v>4</v>
      </c>
      <c r="J326" s="124">
        <v>3504</v>
      </c>
      <c r="K326" s="125">
        <v>1740</v>
      </c>
      <c r="L326" s="153">
        <v>1740</v>
      </c>
      <c r="M326" s="207">
        <f>IF(K326&gt;=L326,J326*(K326*1),J326*(L326*1))/30000*I326</f>
        <v>812.928</v>
      </c>
      <c r="N326" s="128">
        <v>0.25</v>
      </c>
      <c r="O326" s="129" t="s">
        <v>511</v>
      </c>
      <c r="P326" s="130">
        <f>K326*N326</f>
        <v>435</v>
      </c>
      <c r="Q326" s="131">
        <f>L326*N326</f>
        <v>435</v>
      </c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</row>
    <row r="327" spans="1:34" x14ac:dyDescent="0.25">
      <c r="A327" s="96"/>
      <c r="B327" s="119" t="s">
        <v>436</v>
      </c>
      <c r="C327" s="176" t="s">
        <v>1052</v>
      </c>
      <c r="D327" s="121">
        <v>334</v>
      </c>
      <c r="E327" s="121" t="s">
        <v>1094</v>
      </c>
      <c r="F327" s="121"/>
      <c r="G327" s="121"/>
      <c r="H327" s="121" t="s">
        <v>501</v>
      </c>
      <c r="I327" s="123">
        <v>3.45</v>
      </c>
      <c r="J327" s="124">
        <v>3683</v>
      </c>
      <c r="K327" s="125">
        <v>2016</v>
      </c>
      <c r="L327" s="153">
        <v>2016</v>
      </c>
      <c r="M327" s="207">
        <f>IF(K327&gt;=L327,J327*(K327*1),J327*(L327*1))/30000*I327</f>
        <v>853.8667200000001</v>
      </c>
      <c r="N327" s="128">
        <v>0.25</v>
      </c>
      <c r="O327" s="129" t="s">
        <v>511</v>
      </c>
      <c r="P327" s="130">
        <f>K327*N327</f>
        <v>504</v>
      </c>
      <c r="Q327" s="131">
        <f>L327*N327</f>
        <v>504</v>
      </c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</row>
    <row r="328" spans="1:34" x14ac:dyDescent="0.25">
      <c r="A328" s="96"/>
      <c r="B328" s="119" t="s">
        <v>26</v>
      </c>
      <c r="C328" s="176" t="s">
        <v>595</v>
      </c>
      <c r="D328" s="121">
        <v>335</v>
      </c>
      <c r="E328" s="121" t="s">
        <v>1094</v>
      </c>
      <c r="F328" s="121"/>
      <c r="G328" s="121"/>
      <c r="H328" s="121" t="s">
        <v>18</v>
      </c>
      <c r="I328" s="123">
        <v>4.3499999999999996</v>
      </c>
      <c r="J328" s="124">
        <v>3760</v>
      </c>
      <c r="K328" s="125">
        <v>1679</v>
      </c>
      <c r="L328" s="153">
        <v>1679</v>
      </c>
      <c r="M328" s="207">
        <f>IF(K328&gt;=L328,J328*(K328*1),J328*(L328*1))/30000*I328</f>
        <v>915.3907999999999</v>
      </c>
      <c r="N328" s="128">
        <v>0.3</v>
      </c>
      <c r="O328" s="129" t="s">
        <v>506</v>
      </c>
      <c r="P328" s="130">
        <f>K328*N328</f>
        <v>503.7</v>
      </c>
      <c r="Q328" s="131">
        <f>L328*N328</f>
        <v>503.7</v>
      </c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</row>
    <row r="329" spans="1:34" x14ac:dyDescent="0.25">
      <c r="A329" s="96"/>
      <c r="B329" s="119" t="s">
        <v>383</v>
      </c>
      <c r="C329" s="176" t="s">
        <v>991</v>
      </c>
      <c r="D329" s="121">
        <v>352</v>
      </c>
      <c r="E329" s="121" t="s">
        <v>1094</v>
      </c>
      <c r="F329" s="121"/>
      <c r="G329" s="121"/>
      <c r="H329" s="121" t="s">
        <v>496</v>
      </c>
      <c r="I329" s="123">
        <v>4.17</v>
      </c>
      <c r="J329" s="124">
        <v>3728</v>
      </c>
      <c r="K329" s="125">
        <v>1768</v>
      </c>
      <c r="L329" s="153">
        <v>1768</v>
      </c>
      <c r="M329" s="207">
        <f>IF(K329&gt;=L329,J329*(K329*1),J329*(L329*1))/30000*I329</f>
        <v>916.163456</v>
      </c>
      <c r="N329" s="128">
        <v>0.3</v>
      </c>
      <c r="O329" s="129" t="s">
        <v>508</v>
      </c>
      <c r="P329" s="130">
        <f>K329*N329</f>
        <v>530.4</v>
      </c>
      <c r="Q329" s="131">
        <f>L329*N329</f>
        <v>530.4</v>
      </c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</row>
    <row r="330" spans="1:34" x14ac:dyDescent="0.25">
      <c r="A330" s="96"/>
      <c r="B330" s="119" t="s">
        <v>261</v>
      </c>
      <c r="C330" s="176" t="s">
        <v>857</v>
      </c>
      <c r="D330" s="121">
        <v>386</v>
      </c>
      <c r="E330" s="121" t="s">
        <v>1094</v>
      </c>
      <c r="F330" s="121"/>
      <c r="G330" s="121"/>
      <c r="H330" s="121" t="s">
        <v>485</v>
      </c>
      <c r="I330" s="123">
        <v>3.33</v>
      </c>
      <c r="J330" s="124">
        <v>4072</v>
      </c>
      <c r="K330" s="125">
        <v>2175</v>
      </c>
      <c r="L330" s="153">
        <v>2175</v>
      </c>
      <c r="M330" s="207">
        <f>IF(K330&gt;=L330,J330*(K330*1),J330*(L330*1))/30000*I330</f>
        <v>983.08260000000007</v>
      </c>
      <c r="N330" s="128">
        <v>0.27</v>
      </c>
      <c r="O330" s="129" t="s">
        <v>519</v>
      </c>
      <c r="P330" s="130">
        <f>K330*N330</f>
        <v>587.25</v>
      </c>
      <c r="Q330" s="131">
        <f>L330*N330</f>
        <v>587.25</v>
      </c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</row>
    <row r="331" spans="1:34" x14ac:dyDescent="0.25">
      <c r="A331" s="96"/>
      <c r="B331" s="119" t="s">
        <v>307</v>
      </c>
      <c r="C331" s="176" t="s">
        <v>912</v>
      </c>
      <c r="D331" s="121">
        <v>411</v>
      </c>
      <c r="E331" s="121" t="s">
        <v>1094</v>
      </c>
      <c r="F331" s="121"/>
      <c r="G331" s="121"/>
      <c r="H331" s="121" t="s">
        <v>489</v>
      </c>
      <c r="I331" s="123">
        <v>4</v>
      </c>
      <c r="J331" s="124">
        <v>3487</v>
      </c>
      <c r="K331" s="125">
        <v>1964</v>
      </c>
      <c r="L331" s="153">
        <v>1964</v>
      </c>
      <c r="M331" s="207">
        <f>IF(K331&gt;=L331,J331*(K331*1),J331*(L331*1))/30000*I331</f>
        <v>913.12906666666663</v>
      </c>
      <c r="N331" s="128">
        <v>0.3</v>
      </c>
      <c r="O331" s="129" t="s">
        <v>513</v>
      </c>
      <c r="P331" s="130">
        <f>K331*N331</f>
        <v>589.19999999999993</v>
      </c>
      <c r="Q331" s="131">
        <f>L331*N331</f>
        <v>589.19999999999993</v>
      </c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</row>
    <row r="332" spans="1:34" x14ac:dyDescent="0.25">
      <c r="A332" s="96"/>
      <c r="B332" s="119" t="s">
        <v>262</v>
      </c>
      <c r="C332" s="176" t="s">
        <v>858</v>
      </c>
      <c r="D332" s="121">
        <v>445</v>
      </c>
      <c r="E332" s="121" t="s">
        <v>1094</v>
      </c>
      <c r="F332" s="121"/>
      <c r="G332" s="121"/>
      <c r="H332" s="121" t="s">
        <v>485</v>
      </c>
      <c r="I332" s="123">
        <v>3.45</v>
      </c>
      <c r="J332" s="124">
        <v>4021</v>
      </c>
      <c r="K332" s="125">
        <v>1773</v>
      </c>
      <c r="L332" s="153">
        <v>1773</v>
      </c>
      <c r="M332" s="207">
        <f>IF(K332&gt;=L332,J332*(K332*1),J332*(L332*1))/30000*I332</f>
        <v>819.86179500000003</v>
      </c>
      <c r="N332" s="128">
        <v>0.5</v>
      </c>
      <c r="O332" s="129" t="s">
        <v>513</v>
      </c>
      <c r="P332" s="130">
        <f>K332*N332</f>
        <v>886.5</v>
      </c>
      <c r="Q332" s="131">
        <f>L332*N332</f>
        <v>886.5</v>
      </c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</row>
    <row r="333" spans="1:34" x14ac:dyDescent="0.25">
      <c r="A333" s="96"/>
      <c r="B333" s="119" t="s">
        <v>361</v>
      </c>
      <c r="C333" s="176" t="s">
        <v>956</v>
      </c>
      <c r="D333" s="121">
        <v>448</v>
      </c>
      <c r="E333" s="121" t="s">
        <v>1094</v>
      </c>
      <c r="F333" s="121"/>
      <c r="G333" s="121"/>
      <c r="H333" s="121" t="s">
        <v>494</v>
      </c>
      <c r="I333" s="123">
        <v>3.57</v>
      </c>
      <c r="J333" s="124">
        <v>4497</v>
      </c>
      <c r="K333" s="125">
        <v>1577</v>
      </c>
      <c r="L333" s="126">
        <v>788</v>
      </c>
      <c r="M333" s="207">
        <f>IF(K333&gt;=L333,J333*(K333*1),J333*(L333*1))/30000*I333</f>
        <v>843.92051100000003</v>
      </c>
      <c r="N333" s="128">
        <v>0.45</v>
      </c>
      <c r="O333" s="129" t="s">
        <v>508</v>
      </c>
      <c r="P333" s="130">
        <f>K333*N333</f>
        <v>709.65</v>
      </c>
      <c r="Q333" s="131">
        <f>L333*N333</f>
        <v>354.6</v>
      </c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</row>
    <row r="334" spans="1:34" x14ac:dyDescent="0.25">
      <c r="A334" s="96"/>
      <c r="B334" s="119" t="s">
        <v>551</v>
      </c>
      <c r="C334" s="120" t="s">
        <v>732</v>
      </c>
      <c r="D334" s="121">
        <v>479</v>
      </c>
      <c r="E334" s="121" t="s">
        <v>1094</v>
      </c>
      <c r="F334" s="121"/>
      <c r="G334" s="121"/>
      <c r="H334" s="121" t="s">
        <v>160</v>
      </c>
      <c r="I334" s="123">
        <v>4.26</v>
      </c>
      <c r="J334" s="124">
        <v>3434</v>
      </c>
      <c r="K334" s="125">
        <v>1669</v>
      </c>
      <c r="L334" s="153">
        <v>1669</v>
      </c>
      <c r="M334" s="207">
        <f>IF(K334&gt;=L334,J334*(K334*1),J334*(L334*1))/30000*I334</f>
        <v>813.85113200000001</v>
      </c>
      <c r="N334" s="128">
        <v>0.32</v>
      </c>
      <c r="O334" s="129" t="s">
        <v>508</v>
      </c>
      <c r="P334" s="130">
        <f>K334*N334</f>
        <v>534.08000000000004</v>
      </c>
      <c r="Q334" s="131">
        <f>L334*N334</f>
        <v>534.08000000000004</v>
      </c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</row>
    <row r="335" spans="1:34" x14ac:dyDescent="0.25">
      <c r="A335" s="96"/>
      <c r="B335" s="119" t="s">
        <v>554</v>
      </c>
      <c r="C335" s="176" t="s">
        <v>815</v>
      </c>
      <c r="D335" s="121">
        <v>489</v>
      </c>
      <c r="E335" s="121" t="s">
        <v>1094</v>
      </c>
      <c r="F335" s="121"/>
      <c r="G335" s="121"/>
      <c r="H335" s="121" t="s">
        <v>482</v>
      </c>
      <c r="I335" s="123">
        <v>4.08</v>
      </c>
      <c r="J335" s="124">
        <v>3597</v>
      </c>
      <c r="K335" s="125">
        <v>1349</v>
      </c>
      <c r="L335" s="153">
        <v>1349</v>
      </c>
      <c r="M335" s="207">
        <f>IF(K335&gt;=L335,J335*(K335*1),J335*(L335*1))/30000*I335</f>
        <v>659.92000800000005</v>
      </c>
      <c r="N335" s="128">
        <v>0.35</v>
      </c>
      <c r="O335" s="129" t="s">
        <v>509</v>
      </c>
      <c r="P335" s="130">
        <f>K335*N335</f>
        <v>472.15</v>
      </c>
      <c r="Q335" s="131">
        <f>L335*N335</f>
        <v>472.15</v>
      </c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</row>
    <row r="336" spans="1:34" x14ac:dyDescent="0.25">
      <c r="A336" s="96"/>
      <c r="B336" s="119" t="s">
        <v>555</v>
      </c>
      <c r="C336" s="176" t="s">
        <v>1042</v>
      </c>
      <c r="D336" s="121">
        <v>491</v>
      </c>
      <c r="E336" s="121" t="s">
        <v>1094</v>
      </c>
      <c r="F336" s="121"/>
      <c r="G336" s="121"/>
      <c r="H336" s="121" t="s">
        <v>501</v>
      </c>
      <c r="I336" s="123">
        <v>4.4400000000000004</v>
      </c>
      <c r="J336" s="124">
        <v>2599</v>
      </c>
      <c r="K336" s="166">
        <v>1474</v>
      </c>
      <c r="L336" s="127">
        <v>2547</v>
      </c>
      <c r="M336" s="207">
        <f>IF(K336&gt;=L336,J336*(K336*1),J336*(L336*1))/30000*I336</f>
        <v>979.70864400000005</v>
      </c>
      <c r="N336" s="128">
        <v>0.6</v>
      </c>
      <c r="O336" s="129" t="s">
        <v>519</v>
      </c>
      <c r="P336" s="130">
        <f>K336*N336</f>
        <v>884.4</v>
      </c>
      <c r="Q336" s="131">
        <f>L336*N336</f>
        <v>1528.2</v>
      </c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</row>
    <row r="337" spans="1:34" x14ac:dyDescent="0.25">
      <c r="A337" s="96"/>
      <c r="B337" s="119" t="s">
        <v>566</v>
      </c>
      <c r="C337" s="176" t="s">
        <v>860</v>
      </c>
      <c r="D337" s="121">
        <v>507</v>
      </c>
      <c r="E337" s="121" t="s">
        <v>1094</v>
      </c>
      <c r="F337" s="121"/>
      <c r="G337" s="121"/>
      <c r="H337" s="121" t="s">
        <v>486</v>
      </c>
      <c r="I337" s="123">
        <v>3.45</v>
      </c>
      <c r="J337" s="124">
        <v>3877</v>
      </c>
      <c r="K337" s="125">
        <v>2047</v>
      </c>
      <c r="L337" s="153">
        <v>2047</v>
      </c>
      <c r="M337" s="207">
        <f>IF(K337&gt;=L337,J337*(K337*1),J337*(L337*1))/30000*I337</f>
        <v>912.66518500000006</v>
      </c>
      <c r="N337" s="128">
        <v>0.6</v>
      </c>
      <c r="O337" s="129" t="s">
        <v>519</v>
      </c>
      <c r="P337" s="130">
        <f>K337*N337</f>
        <v>1228.2</v>
      </c>
      <c r="Q337" s="131">
        <f>L337*N337</f>
        <v>1228.2</v>
      </c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</row>
    <row r="338" spans="1:34" x14ac:dyDescent="0.25">
      <c r="A338" s="96"/>
      <c r="B338" s="119" t="s">
        <v>237</v>
      </c>
      <c r="C338" s="176" t="s">
        <v>832</v>
      </c>
      <c r="D338" s="121">
        <v>433</v>
      </c>
      <c r="E338" s="121" t="s">
        <v>1178</v>
      </c>
      <c r="F338" s="121"/>
      <c r="G338" s="121"/>
      <c r="H338" s="121" t="s">
        <v>483</v>
      </c>
      <c r="I338" s="123">
        <v>3.33</v>
      </c>
      <c r="J338" s="124">
        <v>4316</v>
      </c>
      <c r="K338" s="166">
        <v>1656</v>
      </c>
      <c r="L338" s="153">
        <v>2720</v>
      </c>
      <c r="M338" s="207">
        <f>IF(K338&gt;=L338,J338*(K338*1),J338*(L338*1))/30000*I338</f>
        <v>1303.08672</v>
      </c>
      <c r="N338" s="128">
        <v>0.4</v>
      </c>
      <c r="O338" s="129" t="s">
        <v>519</v>
      </c>
      <c r="P338" s="130">
        <f>K338*N338</f>
        <v>662.40000000000009</v>
      </c>
      <c r="Q338" s="131">
        <f>L338*N338</f>
        <v>1088</v>
      </c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</row>
    <row r="339" spans="1:34" x14ac:dyDescent="0.25">
      <c r="A339" s="96"/>
      <c r="B339" s="119" t="s">
        <v>452</v>
      </c>
      <c r="C339" s="176" t="s">
        <v>1069</v>
      </c>
      <c r="D339" s="121">
        <v>461</v>
      </c>
      <c r="E339" s="121" t="s">
        <v>1178</v>
      </c>
      <c r="F339" s="121"/>
      <c r="G339" s="121"/>
      <c r="H339" s="121" t="s">
        <v>502</v>
      </c>
      <c r="I339" s="123">
        <v>6.25</v>
      </c>
      <c r="J339" s="124">
        <v>2755</v>
      </c>
      <c r="K339" s="166">
        <v>1045</v>
      </c>
      <c r="L339" s="164">
        <v>1045</v>
      </c>
      <c r="M339" s="207">
        <f>IF(K339&gt;=L339,J339*(K339*1),J339*(L339*1))/30000*I339</f>
        <v>599.78645833333337</v>
      </c>
      <c r="N339" s="128">
        <v>0.3</v>
      </c>
      <c r="O339" s="129" t="s">
        <v>513</v>
      </c>
      <c r="P339" s="130">
        <f>K339*N339</f>
        <v>313.5</v>
      </c>
      <c r="Q339" s="131">
        <f>L339*N339</f>
        <v>313.5</v>
      </c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</row>
    <row r="340" spans="1:34" x14ac:dyDescent="0.25">
      <c r="A340" s="96"/>
      <c r="B340" s="119" t="s">
        <v>33</v>
      </c>
      <c r="C340" s="176" t="s">
        <v>615</v>
      </c>
      <c r="D340" s="121">
        <v>10</v>
      </c>
      <c r="E340" s="121" t="s">
        <v>1214</v>
      </c>
      <c r="F340" s="121"/>
      <c r="G340" s="121"/>
      <c r="H340" s="121" t="s">
        <v>31</v>
      </c>
      <c r="I340" s="123">
        <v>3.45</v>
      </c>
      <c r="J340" s="124">
        <v>4788</v>
      </c>
      <c r="K340" s="125">
        <v>2048</v>
      </c>
      <c r="L340" s="153">
        <v>2048</v>
      </c>
      <c r="M340" s="207">
        <f>IF(K340&gt;=L340,J340*(K340*1),J340*(L340*1))/30000*I340</f>
        <v>1127.66976</v>
      </c>
      <c r="N340" s="128">
        <v>0.4</v>
      </c>
      <c r="O340" s="129" t="s">
        <v>506</v>
      </c>
      <c r="P340" s="130">
        <f>K340*N340</f>
        <v>819.2</v>
      </c>
      <c r="Q340" s="131">
        <f>L340*N340</f>
        <v>819.2</v>
      </c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</row>
    <row r="341" spans="1:34" x14ac:dyDescent="0.25">
      <c r="A341" s="96"/>
      <c r="B341" s="119" t="s">
        <v>538</v>
      </c>
      <c r="C341" s="176" t="s">
        <v>579</v>
      </c>
      <c r="D341" s="121">
        <v>107</v>
      </c>
      <c r="E341" s="121" t="s">
        <v>1214</v>
      </c>
      <c r="F341" s="121"/>
      <c r="G341" s="121"/>
      <c r="H341" s="121" t="s">
        <v>8</v>
      </c>
      <c r="I341" s="123">
        <v>5</v>
      </c>
      <c r="J341" s="124">
        <v>3756</v>
      </c>
      <c r="K341" s="125">
        <v>1556</v>
      </c>
      <c r="L341" s="164">
        <v>896</v>
      </c>
      <c r="M341" s="207">
        <f>IF(K341&gt;=L341,J341*(K341*1),J341*(L341*1))/30000*I341</f>
        <v>974.05600000000004</v>
      </c>
      <c r="N341" s="128">
        <v>0.4</v>
      </c>
      <c r="O341" s="129" t="s">
        <v>506</v>
      </c>
      <c r="P341" s="130">
        <f>K341*N341</f>
        <v>622.40000000000009</v>
      </c>
      <c r="Q341" s="131">
        <f>L341*N341</f>
        <v>358.40000000000003</v>
      </c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</row>
    <row r="342" spans="1:34" x14ac:dyDescent="0.25">
      <c r="A342" s="96"/>
      <c r="B342" s="119" t="s">
        <v>378</v>
      </c>
      <c r="C342" s="176" t="s">
        <v>986</v>
      </c>
      <c r="D342" s="121">
        <v>147</v>
      </c>
      <c r="E342" s="121" t="s">
        <v>1214</v>
      </c>
      <c r="F342" s="121"/>
      <c r="G342" s="121"/>
      <c r="H342" s="121" t="s">
        <v>496</v>
      </c>
      <c r="I342" s="123">
        <v>7.41</v>
      </c>
      <c r="J342" s="124">
        <v>2658</v>
      </c>
      <c r="K342" s="125">
        <v>1332</v>
      </c>
      <c r="L342" s="153">
        <v>1332</v>
      </c>
      <c r="M342" s="207">
        <f>IF(K342&gt;=L342,J342*(K342*1),J342*(L342*1))/30000*I342</f>
        <v>874.49263199999996</v>
      </c>
      <c r="N342" s="128">
        <v>0.3</v>
      </c>
      <c r="O342" s="129" t="s">
        <v>508</v>
      </c>
      <c r="P342" s="130">
        <f>K342*N342</f>
        <v>399.59999999999997</v>
      </c>
      <c r="Q342" s="131">
        <f>L342*N342</f>
        <v>399.59999999999997</v>
      </c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</row>
    <row r="343" spans="1:34" x14ac:dyDescent="0.25">
      <c r="A343" s="96"/>
      <c r="B343" s="119" t="s">
        <v>456</v>
      </c>
      <c r="C343" s="176" t="s">
        <v>1074</v>
      </c>
      <c r="D343" s="121">
        <v>148</v>
      </c>
      <c r="E343" s="121" t="s">
        <v>1214</v>
      </c>
      <c r="F343" s="121"/>
      <c r="G343" s="121"/>
      <c r="H343" s="121" t="s">
        <v>503</v>
      </c>
      <c r="I343" s="123">
        <v>4.55</v>
      </c>
      <c r="J343" s="124">
        <v>4252</v>
      </c>
      <c r="K343" s="125">
        <v>1610</v>
      </c>
      <c r="L343" s="164">
        <v>1036</v>
      </c>
      <c r="M343" s="207">
        <f>IF(K343&gt;=L343,J343*(K343*1),J343*(L343*1))/30000*I343</f>
        <v>1038.2675333333332</v>
      </c>
      <c r="N343" s="128">
        <v>0.25</v>
      </c>
      <c r="O343" s="129" t="s">
        <v>511</v>
      </c>
      <c r="P343" s="130">
        <f>K343*N343</f>
        <v>402.5</v>
      </c>
      <c r="Q343" s="131">
        <f>L343*N343</f>
        <v>259</v>
      </c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</row>
    <row r="344" spans="1:34" x14ac:dyDescent="0.25">
      <c r="A344" s="96"/>
      <c r="B344" s="119" t="s">
        <v>278</v>
      </c>
      <c r="C344" s="176" t="s">
        <v>880</v>
      </c>
      <c r="D344" s="121">
        <v>163</v>
      </c>
      <c r="E344" s="121" t="s">
        <v>1214</v>
      </c>
      <c r="F344" s="121"/>
      <c r="G344" s="121"/>
      <c r="H344" s="121" t="s">
        <v>487</v>
      </c>
      <c r="I344" s="123">
        <v>4.76</v>
      </c>
      <c r="J344" s="124">
        <v>3848</v>
      </c>
      <c r="K344" s="125">
        <v>1648</v>
      </c>
      <c r="L344" s="164">
        <v>950</v>
      </c>
      <c r="M344" s="207">
        <f>IF(K344&gt;=L344,J344*(K344*1),J344*(L344*1))/30000*I344</f>
        <v>1006.1853013333333</v>
      </c>
      <c r="N344" s="128">
        <v>0.5</v>
      </c>
      <c r="O344" s="129" t="s">
        <v>519</v>
      </c>
      <c r="P344" s="130">
        <f>K344*N344</f>
        <v>824</v>
      </c>
      <c r="Q344" s="131">
        <f>L344*N344</f>
        <v>475</v>
      </c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</row>
    <row r="345" spans="1:34" x14ac:dyDescent="0.25">
      <c r="A345" s="96"/>
      <c r="B345" s="119" t="s">
        <v>135</v>
      </c>
      <c r="C345" s="176" t="s">
        <v>706</v>
      </c>
      <c r="D345" s="121">
        <v>164</v>
      </c>
      <c r="E345" s="121" t="s">
        <v>1214</v>
      </c>
      <c r="F345" s="121"/>
      <c r="G345" s="121"/>
      <c r="H345" s="121" t="s">
        <v>477</v>
      </c>
      <c r="I345" s="123">
        <v>3.45</v>
      </c>
      <c r="J345" s="124">
        <v>4390</v>
      </c>
      <c r="K345" s="125">
        <v>2646</v>
      </c>
      <c r="L345" s="153">
        <v>2646</v>
      </c>
      <c r="M345" s="207">
        <f>IF(K345&gt;=L345,J345*(K345*1),J345*(L345*1))/30000*I345</f>
        <v>1335.8331000000001</v>
      </c>
      <c r="N345" s="128">
        <v>0.3</v>
      </c>
      <c r="O345" s="129" t="s">
        <v>506</v>
      </c>
      <c r="P345" s="130">
        <f>K345*N345</f>
        <v>793.8</v>
      </c>
      <c r="Q345" s="131">
        <f>L345*N345</f>
        <v>793.8</v>
      </c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</row>
    <row r="346" spans="1:34" x14ac:dyDescent="0.25">
      <c r="A346" s="96"/>
      <c r="B346" s="119" t="s">
        <v>22</v>
      </c>
      <c r="C346" s="176" t="s">
        <v>599</v>
      </c>
      <c r="D346" s="121">
        <v>172</v>
      </c>
      <c r="E346" s="121" t="s">
        <v>1214</v>
      </c>
      <c r="F346" s="121"/>
      <c r="G346" s="121"/>
      <c r="H346" s="121" t="s">
        <v>18</v>
      </c>
      <c r="I346" s="123">
        <v>3.33</v>
      </c>
      <c r="J346" s="124">
        <v>4046</v>
      </c>
      <c r="K346" s="125">
        <v>2664</v>
      </c>
      <c r="L346" s="153">
        <v>2664</v>
      </c>
      <c r="M346" s="207">
        <f>IF(K346&gt;=L346,J346*(K346*1),J346*(L346*1))/30000*I346</f>
        <v>1196.4183840000001</v>
      </c>
      <c r="N346" s="128">
        <v>0.33</v>
      </c>
      <c r="O346" s="129" t="s">
        <v>508</v>
      </c>
      <c r="P346" s="130">
        <f>K346*N346</f>
        <v>879.12</v>
      </c>
      <c r="Q346" s="131">
        <f>L346*N346</f>
        <v>879.12</v>
      </c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</row>
    <row r="347" spans="1:34" x14ac:dyDescent="0.25">
      <c r="A347" s="96"/>
      <c r="B347" s="119" t="s">
        <v>304</v>
      </c>
      <c r="C347" s="120" t="s">
        <v>908</v>
      </c>
      <c r="D347" s="121">
        <v>241</v>
      </c>
      <c r="E347" s="121" t="s">
        <v>1214</v>
      </c>
      <c r="F347" s="121"/>
      <c r="G347" s="121"/>
      <c r="H347" s="121" t="s">
        <v>489</v>
      </c>
      <c r="I347" s="123">
        <v>3.7</v>
      </c>
      <c r="J347" s="124">
        <v>3744</v>
      </c>
      <c r="K347" s="125">
        <v>2652</v>
      </c>
      <c r="L347" s="153">
        <v>2652</v>
      </c>
      <c r="M347" s="207">
        <f>IF(K347&gt;=L347,J347*(K347*1),J347*(L347*1))/30000*I347</f>
        <v>1224.58752</v>
      </c>
      <c r="N347" s="128">
        <v>0.25</v>
      </c>
      <c r="O347" s="129" t="s">
        <v>509</v>
      </c>
      <c r="P347" s="130">
        <f>K347*N347</f>
        <v>663</v>
      </c>
      <c r="Q347" s="131">
        <f>L347*N347</f>
        <v>663</v>
      </c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</row>
    <row r="348" spans="1:34" x14ac:dyDescent="0.25">
      <c r="A348" s="96"/>
      <c r="B348" s="119" t="s">
        <v>193</v>
      </c>
      <c r="C348" s="120" t="s">
        <v>783</v>
      </c>
      <c r="D348" s="121">
        <v>247</v>
      </c>
      <c r="E348" s="121" t="s">
        <v>1214</v>
      </c>
      <c r="F348" s="121"/>
      <c r="G348" s="121"/>
      <c r="H348" s="121" t="s">
        <v>187</v>
      </c>
      <c r="I348" s="123">
        <v>3.45</v>
      </c>
      <c r="J348" s="124">
        <v>4630</v>
      </c>
      <c r="K348" s="125">
        <v>2700</v>
      </c>
      <c r="L348" s="153">
        <v>1261</v>
      </c>
      <c r="M348" s="207">
        <f>IF(K348&gt;=L348,J348*(K348*1),J348*(L348*1))/30000*I348</f>
        <v>1437.615</v>
      </c>
      <c r="N348" s="128">
        <v>0.25</v>
      </c>
      <c r="O348" s="129" t="s">
        <v>519</v>
      </c>
      <c r="P348" s="130">
        <f>K348*N348</f>
        <v>675</v>
      </c>
      <c r="Q348" s="131">
        <f>L348*N348</f>
        <v>315.25</v>
      </c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</row>
    <row r="349" spans="1:34" x14ac:dyDescent="0.25">
      <c r="A349" s="96"/>
      <c r="B349" s="119" t="s">
        <v>37</v>
      </c>
      <c r="C349" s="120" t="s">
        <v>611</v>
      </c>
      <c r="D349" s="121">
        <v>254</v>
      </c>
      <c r="E349" s="121" t="s">
        <v>1214</v>
      </c>
      <c r="F349" s="121"/>
      <c r="G349" s="121"/>
      <c r="H349" s="121" t="s">
        <v>31</v>
      </c>
      <c r="I349" s="123">
        <v>4</v>
      </c>
      <c r="J349" s="124">
        <v>3573</v>
      </c>
      <c r="K349" s="125">
        <v>2824</v>
      </c>
      <c r="L349" s="153">
        <v>2824</v>
      </c>
      <c r="M349" s="207">
        <f>IF(K349&gt;=L349,J349*(K349*1),J349*(L349*1))/30000*I349</f>
        <v>1345.3535999999999</v>
      </c>
      <c r="N349" s="128">
        <v>0.5</v>
      </c>
      <c r="O349" s="129" t="s">
        <v>519</v>
      </c>
      <c r="P349" s="130">
        <f>K349*N349</f>
        <v>1412</v>
      </c>
      <c r="Q349" s="131">
        <f>L349*N349</f>
        <v>1412</v>
      </c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</row>
    <row r="350" spans="1:34" x14ac:dyDescent="0.25">
      <c r="A350" s="96"/>
      <c r="B350" s="119" t="s">
        <v>101</v>
      </c>
      <c r="C350" s="120" t="s">
        <v>769</v>
      </c>
      <c r="D350" s="121">
        <v>279</v>
      </c>
      <c r="E350" s="121" t="s">
        <v>1214</v>
      </c>
      <c r="F350" s="121"/>
      <c r="G350" s="121"/>
      <c r="H350" s="121" t="s">
        <v>97</v>
      </c>
      <c r="I350" s="123">
        <v>4.3499999999999996</v>
      </c>
      <c r="J350" s="124">
        <v>4328</v>
      </c>
      <c r="K350" s="125">
        <v>1840</v>
      </c>
      <c r="L350" s="215">
        <v>1058</v>
      </c>
      <c r="M350" s="207">
        <f>IF(K350&gt;=L350,J350*(K350*1),J350*(L350*1))/30000*I350</f>
        <v>1154.7103999999999</v>
      </c>
      <c r="N350" s="128">
        <v>0.55000000000000004</v>
      </c>
      <c r="O350" s="129" t="s">
        <v>513</v>
      </c>
      <c r="P350" s="130">
        <f>K350*N350</f>
        <v>1012.0000000000001</v>
      </c>
      <c r="Q350" s="131">
        <f>L350*N350</f>
        <v>581.90000000000009</v>
      </c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</row>
    <row r="351" spans="1:34" x14ac:dyDescent="0.25">
      <c r="A351" s="96"/>
      <c r="B351" s="119" t="s">
        <v>25</v>
      </c>
      <c r="C351" s="120" t="s">
        <v>596</v>
      </c>
      <c r="D351" s="121">
        <v>319</v>
      </c>
      <c r="E351" s="121" t="s">
        <v>1214</v>
      </c>
      <c r="F351" s="121"/>
      <c r="G351" s="121"/>
      <c r="H351" s="121" t="s">
        <v>18</v>
      </c>
      <c r="I351" s="123">
        <v>6.25</v>
      </c>
      <c r="J351" s="124">
        <v>3066</v>
      </c>
      <c r="K351" s="125">
        <v>1582</v>
      </c>
      <c r="L351" s="127">
        <v>1582</v>
      </c>
      <c r="M351" s="207">
        <f>IF(K351&gt;=L351,J351*(K351*1),J351*(L351*1))/30000*I351</f>
        <v>1010.5024999999999</v>
      </c>
      <c r="N351" s="128">
        <v>0.33</v>
      </c>
      <c r="O351" s="129" t="s">
        <v>511</v>
      </c>
      <c r="P351" s="130">
        <f>K351*N351</f>
        <v>522.06000000000006</v>
      </c>
      <c r="Q351" s="131">
        <f>L351*N351</f>
        <v>522.06000000000006</v>
      </c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</row>
    <row r="352" spans="1:34" x14ac:dyDescent="0.25">
      <c r="A352" s="96"/>
      <c r="B352" s="119" t="s">
        <v>6</v>
      </c>
      <c r="C352" s="120" t="s">
        <v>574</v>
      </c>
      <c r="D352" s="121">
        <v>331</v>
      </c>
      <c r="E352" s="121" t="s">
        <v>1214</v>
      </c>
      <c r="F352" s="121"/>
      <c r="G352" s="121"/>
      <c r="H352" s="121" t="s">
        <v>471</v>
      </c>
      <c r="I352" s="123">
        <v>4.76</v>
      </c>
      <c r="J352" s="124">
        <v>3844</v>
      </c>
      <c r="K352" s="125">
        <v>1548</v>
      </c>
      <c r="L352" s="164">
        <v>908</v>
      </c>
      <c r="M352" s="207">
        <f>IF(K352&gt;=L352,J352*(K352*1),J352*(L352*1))/30000*I352</f>
        <v>944.14790400000004</v>
      </c>
      <c r="N352" s="128">
        <v>0.4</v>
      </c>
      <c r="O352" s="129" t="s">
        <v>506</v>
      </c>
      <c r="P352" s="130">
        <f>K352*N352</f>
        <v>619.20000000000005</v>
      </c>
      <c r="Q352" s="131">
        <f>L352*N352</f>
        <v>363.20000000000005</v>
      </c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</row>
    <row r="353" spans="1:34" x14ac:dyDescent="0.25">
      <c r="A353" s="96"/>
      <c r="B353" s="119" t="s">
        <v>182</v>
      </c>
      <c r="C353" s="120" t="s">
        <v>752</v>
      </c>
      <c r="D353" s="121">
        <v>342</v>
      </c>
      <c r="E353" s="121" t="s">
        <v>1214</v>
      </c>
      <c r="F353" s="121"/>
      <c r="G353" s="121"/>
      <c r="H353" s="121" t="s">
        <v>174</v>
      </c>
      <c r="I353" s="123">
        <v>4.17</v>
      </c>
      <c r="J353" s="124">
        <v>4348</v>
      </c>
      <c r="K353" s="125">
        <v>1852</v>
      </c>
      <c r="L353" s="153">
        <v>1852</v>
      </c>
      <c r="M353" s="207">
        <f>IF(K353&gt;=L353,J353*(K353*1),J353*(L353*1))/30000*I353</f>
        <v>1119.2969439999999</v>
      </c>
      <c r="N353" s="128">
        <v>0.45</v>
      </c>
      <c r="O353" s="129" t="s">
        <v>513</v>
      </c>
      <c r="P353" s="130">
        <f>K353*N353</f>
        <v>833.4</v>
      </c>
      <c r="Q353" s="131">
        <f>L353*N353</f>
        <v>833.4</v>
      </c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</row>
    <row r="354" spans="1:34" x14ac:dyDescent="0.25">
      <c r="A354" s="96"/>
      <c r="B354" s="119" t="s">
        <v>93</v>
      </c>
      <c r="C354" s="120" t="s">
        <v>662</v>
      </c>
      <c r="D354" s="121">
        <v>346</v>
      </c>
      <c r="E354" s="121" t="s">
        <v>1214</v>
      </c>
      <c r="F354" s="121"/>
      <c r="G354" s="121"/>
      <c r="H354" s="121" t="s">
        <v>85</v>
      </c>
      <c r="I354" s="123">
        <v>3.33</v>
      </c>
      <c r="J354" s="124">
        <v>4624</v>
      </c>
      <c r="K354" s="125">
        <v>2442</v>
      </c>
      <c r="L354" s="153">
        <v>2442</v>
      </c>
      <c r="M354" s="207">
        <f>IF(K354&gt;=L354,J354*(K354*1),J354*(L354*1))/30000*I354</f>
        <v>1253.390688</v>
      </c>
      <c r="N354" s="128">
        <v>0.48</v>
      </c>
      <c r="O354" s="129" t="s">
        <v>513</v>
      </c>
      <c r="P354" s="130">
        <f>K354*N354</f>
        <v>1172.1599999999999</v>
      </c>
      <c r="Q354" s="131">
        <f>L354*N354</f>
        <v>1172.1599999999999</v>
      </c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</row>
    <row r="355" spans="1:34" x14ac:dyDescent="0.25">
      <c r="A355" s="96"/>
      <c r="B355" s="119" t="s">
        <v>358</v>
      </c>
      <c r="C355" s="120" t="s">
        <v>966</v>
      </c>
      <c r="D355" s="121">
        <v>360</v>
      </c>
      <c r="E355" s="121" t="s">
        <v>1214</v>
      </c>
      <c r="F355" s="121"/>
      <c r="G355" s="121"/>
      <c r="H355" s="121" t="s">
        <v>494</v>
      </c>
      <c r="I355" s="123">
        <v>4.3499999999999996</v>
      </c>
      <c r="J355" s="124">
        <v>3954</v>
      </c>
      <c r="K355" s="125">
        <v>1908</v>
      </c>
      <c r="L355" s="153">
        <v>1908</v>
      </c>
      <c r="M355" s="207">
        <f>IF(K355&gt;=L355,J355*(K355*1),J355*(L355*1))/30000*I355</f>
        <v>1093.91364</v>
      </c>
      <c r="N355" s="128">
        <v>0.4</v>
      </c>
      <c r="O355" s="129" t="s">
        <v>506</v>
      </c>
      <c r="P355" s="130">
        <f>K355*N355</f>
        <v>763.2</v>
      </c>
      <c r="Q355" s="131">
        <f>L355*N355</f>
        <v>763.2</v>
      </c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</row>
    <row r="356" spans="1:34" x14ac:dyDescent="0.25">
      <c r="A356" s="96"/>
      <c r="B356" s="119" t="s">
        <v>128</v>
      </c>
      <c r="C356" s="120" t="s">
        <v>686</v>
      </c>
      <c r="D356" s="121">
        <v>364</v>
      </c>
      <c r="E356" s="121" t="s">
        <v>1214</v>
      </c>
      <c r="F356" s="121"/>
      <c r="G356" s="121"/>
      <c r="H356" s="121" t="s">
        <v>476</v>
      </c>
      <c r="I356" s="123">
        <v>3.45</v>
      </c>
      <c r="J356" s="124">
        <v>4444</v>
      </c>
      <c r="K356" s="125">
        <v>2420</v>
      </c>
      <c r="L356" s="153">
        <v>2420</v>
      </c>
      <c r="M356" s="207">
        <f>IF(K356&gt;=L356,J356*(K356*1),J356*(L356*1))/30000*I356</f>
        <v>1236.7652</v>
      </c>
      <c r="N356" s="128">
        <v>0.4</v>
      </c>
      <c r="O356" s="129" t="s">
        <v>519</v>
      </c>
      <c r="P356" s="130">
        <f>K356*N356</f>
        <v>968</v>
      </c>
      <c r="Q356" s="131">
        <f>L356*N356</f>
        <v>968</v>
      </c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</row>
    <row r="357" spans="1:34" x14ac:dyDescent="0.25">
      <c r="A357" s="96"/>
      <c r="B357" s="119" t="s">
        <v>117</v>
      </c>
      <c r="C357" s="120" t="s">
        <v>680</v>
      </c>
      <c r="D357" s="121">
        <v>372</v>
      </c>
      <c r="E357" s="121" t="s">
        <v>1214</v>
      </c>
      <c r="F357" s="121"/>
      <c r="G357" s="121"/>
      <c r="H357" s="121" t="s">
        <v>108</v>
      </c>
      <c r="I357" s="123">
        <v>3.57</v>
      </c>
      <c r="J357" s="124">
        <v>3962</v>
      </c>
      <c r="K357" s="125">
        <v>2488</v>
      </c>
      <c r="L357" s="153">
        <v>2488</v>
      </c>
      <c r="M357" s="207">
        <f>IF(K357&gt;=L357,J357*(K357*1),J357*(L357*1))/30000*I357</f>
        <v>1173.0372639999998</v>
      </c>
      <c r="N357" s="128">
        <v>0.48</v>
      </c>
      <c r="O357" s="129" t="s">
        <v>513</v>
      </c>
      <c r="P357" s="130">
        <f>K357*N357</f>
        <v>1194.24</v>
      </c>
      <c r="Q357" s="131">
        <f>L357*N357</f>
        <v>1194.24</v>
      </c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</row>
    <row r="358" spans="1:34" x14ac:dyDescent="0.25">
      <c r="A358" s="96"/>
      <c r="B358" s="119" t="s">
        <v>260</v>
      </c>
      <c r="C358" s="120" t="s">
        <v>856</v>
      </c>
      <c r="D358" s="121">
        <v>378</v>
      </c>
      <c r="E358" s="121" t="s">
        <v>1214</v>
      </c>
      <c r="F358" s="121"/>
      <c r="G358" s="121"/>
      <c r="H358" s="121" t="s">
        <v>485</v>
      </c>
      <c r="I358" s="123">
        <v>3.57</v>
      </c>
      <c r="J358" s="124">
        <v>4060</v>
      </c>
      <c r="K358" s="125">
        <v>2834</v>
      </c>
      <c r="L358" s="153">
        <v>2834</v>
      </c>
      <c r="M358" s="207">
        <f>IF(K358&gt;=L358,J358*(K358*1),J358*(L358*1))/30000*I358</f>
        <v>1369.21876</v>
      </c>
      <c r="N358" s="128">
        <v>0.4</v>
      </c>
      <c r="O358" s="129" t="s">
        <v>519</v>
      </c>
      <c r="P358" s="130">
        <f>K358*N358</f>
        <v>1133.6000000000001</v>
      </c>
      <c r="Q358" s="131">
        <f>L358*N358</f>
        <v>1133.6000000000001</v>
      </c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</row>
    <row r="359" spans="1:34" x14ac:dyDescent="0.25">
      <c r="A359" s="96"/>
      <c r="B359" s="119" t="s">
        <v>346</v>
      </c>
      <c r="C359" s="120" t="s">
        <v>954</v>
      </c>
      <c r="D359" s="121">
        <v>379</v>
      </c>
      <c r="E359" s="121" t="s">
        <v>1214</v>
      </c>
      <c r="F359" s="121"/>
      <c r="G359" s="121"/>
      <c r="H359" s="121" t="s">
        <v>493</v>
      </c>
      <c r="I359" s="123">
        <v>5</v>
      </c>
      <c r="J359" s="124">
        <v>2770</v>
      </c>
      <c r="K359" s="125">
        <v>2010</v>
      </c>
      <c r="L359" s="153">
        <v>2010</v>
      </c>
      <c r="M359" s="207">
        <f>IF(K359&gt;=L359,J359*(K359*1),J359*(L359*1))/30000*I359</f>
        <v>927.95</v>
      </c>
      <c r="N359" s="128">
        <v>0.32</v>
      </c>
      <c r="O359" s="129" t="s">
        <v>508</v>
      </c>
      <c r="P359" s="130">
        <f>K359*N359</f>
        <v>643.20000000000005</v>
      </c>
      <c r="Q359" s="131">
        <f>L359*N359</f>
        <v>643.20000000000005</v>
      </c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</row>
    <row r="360" spans="1:34" x14ac:dyDescent="0.25">
      <c r="A360" s="96"/>
      <c r="B360" s="119" t="s">
        <v>27</v>
      </c>
      <c r="C360" s="120" t="s">
        <v>594</v>
      </c>
      <c r="D360" s="121">
        <v>381</v>
      </c>
      <c r="E360" s="121" t="s">
        <v>1214</v>
      </c>
      <c r="F360" s="121"/>
      <c r="G360" s="121"/>
      <c r="H360" s="121" t="s">
        <v>18</v>
      </c>
      <c r="I360" s="123">
        <v>3.45</v>
      </c>
      <c r="J360" s="124">
        <v>4250</v>
      </c>
      <c r="K360" s="125">
        <v>2790</v>
      </c>
      <c r="L360" s="153">
        <v>2790</v>
      </c>
      <c r="M360" s="207">
        <f>IF(K360&gt;=L360,J360*(K360*1),J360*(L360*1))/30000*I360</f>
        <v>1363.6125000000002</v>
      </c>
      <c r="N360" s="128">
        <v>0.35</v>
      </c>
      <c r="O360" s="129" t="s">
        <v>506</v>
      </c>
      <c r="P360" s="130">
        <f>K360*N360</f>
        <v>976.49999999999989</v>
      </c>
      <c r="Q360" s="131">
        <f>L360*N360</f>
        <v>976.49999999999989</v>
      </c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</row>
    <row r="361" spans="1:34" x14ac:dyDescent="0.25">
      <c r="A361" s="96"/>
      <c r="B361" s="119" t="s">
        <v>218</v>
      </c>
      <c r="C361" s="120" t="s">
        <v>812</v>
      </c>
      <c r="D361" s="121">
        <v>383</v>
      </c>
      <c r="E361" s="121" t="s">
        <v>1214</v>
      </c>
      <c r="F361" s="121"/>
      <c r="G361" s="121"/>
      <c r="H361" s="121" t="s">
        <v>481</v>
      </c>
      <c r="I361" s="123">
        <v>7.41</v>
      </c>
      <c r="J361" s="124">
        <v>3950</v>
      </c>
      <c r="K361" s="125">
        <v>930</v>
      </c>
      <c r="L361" s="153">
        <v>930</v>
      </c>
      <c r="M361" s="207">
        <f>IF(K361&gt;=L361,J361*(K361*1),J361*(L361*1))/30000*I361</f>
        <v>907.35450000000003</v>
      </c>
      <c r="N361" s="128">
        <v>0.25</v>
      </c>
      <c r="O361" s="129" t="s">
        <v>509</v>
      </c>
      <c r="P361" s="130">
        <f>K361*N361</f>
        <v>232.5</v>
      </c>
      <c r="Q361" s="131">
        <f>L361*N361</f>
        <v>232.5</v>
      </c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</row>
    <row r="362" spans="1:34" x14ac:dyDescent="0.25">
      <c r="A362" s="96"/>
      <c r="B362" s="119" t="s">
        <v>129</v>
      </c>
      <c r="C362" s="120" t="s">
        <v>687</v>
      </c>
      <c r="D362" s="121">
        <v>390</v>
      </c>
      <c r="E362" s="121" t="s">
        <v>1214</v>
      </c>
      <c r="F362" s="121"/>
      <c r="G362" s="121"/>
      <c r="H362" s="121" t="s">
        <v>476</v>
      </c>
      <c r="I362" s="123">
        <v>4</v>
      </c>
      <c r="J362" s="124">
        <v>3840</v>
      </c>
      <c r="K362" s="125">
        <v>2160</v>
      </c>
      <c r="L362" s="153">
        <v>2160</v>
      </c>
      <c r="M362" s="207">
        <f>IF(K362&gt;=L362,J362*(K362*1),J362*(L362*1))/30000*I362</f>
        <v>1105.92</v>
      </c>
      <c r="N362" s="128">
        <v>0.41</v>
      </c>
      <c r="O362" s="129" t="s">
        <v>519</v>
      </c>
      <c r="P362" s="130">
        <f>K362*N362</f>
        <v>885.59999999999991</v>
      </c>
      <c r="Q362" s="131">
        <f>L362*N362</f>
        <v>885.59999999999991</v>
      </c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</row>
    <row r="363" spans="1:34" x14ac:dyDescent="0.25">
      <c r="A363" s="96"/>
      <c r="B363" s="119" t="s">
        <v>323</v>
      </c>
      <c r="C363" s="120" t="s">
        <v>921</v>
      </c>
      <c r="D363" s="121">
        <v>424</v>
      </c>
      <c r="E363" s="121" t="s">
        <v>1214</v>
      </c>
      <c r="F363" s="121"/>
      <c r="G363" s="121"/>
      <c r="H363" s="121" t="s">
        <v>491</v>
      </c>
      <c r="I363" s="123">
        <v>3.64</v>
      </c>
      <c r="J363" s="124">
        <v>4488</v>
      </c>
      <c r="K363" s="125">
        <v>1966</v>
      </c>
      <c r="L363" s="153">
        <v>1966</v>
      </c>
      <c r="M363" s="207">
        <f>IF(K363&gt;=L363,J363*(K363*1),J363*(L363*1))/30000*I363</f>
        <v>1070.5735040000002</v>
      </c>
      <c r="N363" s="128">
        <v>0.5</v>
      </c>
      <c r="O363" s="129" t="s">
        <v>506</v>
      </c>
      <c r="P363" s="155">
        <f>K363*N363</f>
        <v>983</v>
      </c>
      <c r="Q363" s="156">
        <f>L363*N363</f>
        <v>983</v>
      </c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</row>
    <row r="364" spans="1:34" x14ac:dyDescent="0.25">
      <c r="A364" s="96"/>
      <c r="B364" s="196" t="s">
        <v>185</v>
      </c>
      <c r="C364" s="176" t="s">
        <v>737</v>
      </c>
      <c r="D364" s="197">
        <v>437</v>
      </c>
      <c r="E364" s="197" t="s">
        <v>1214</v>
      </c>
      <c r="F364" s="197"/>
      <c r="G364" s="197"/>
      <c r="H364" s="121" t="s">
        <v>174</v>
      </c>
      <c r="I364" s="189">
        <v>3.85</v>
      </c>
      <c r="J364" s="190">
        <v>3480</v>
      </c>
      <c r="K364" s="198">
        <v>2878</v>
      </c>
      <c r="L364" s="201">
        <v>2478</v>
      </c>
      <c r="M364" s="207">
        <f>IF(K364&gt;=L364,J364*(K364*1),J364*(L364*1))/30000*I364</f>
        <v>1285.3148000000001</v>
      </c>
      <c r="N364" s="161">
        <v>0.33</v>
      </c>
      <c r="O364" s="218" t="s">
        <v>511</v>
      </c>
      <c r="P364" s="158">
        <f>K364*N364</f>
        <v>949.74</v>
      </c>
      <c r="Q364" s="158">
        <f>L364*N364</f>
        <v>817.74</v>
      </c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</row>
    <row r="365" spans="1:34" x14ac:dyDescent="0.25">
      <c r="A365" s="96"/>
      <c r="B365" s="119" t="s">
        <v>557</v>
      </c>
      <c r="C365" s="120" t="s">
        <v>608</v>
      </c>
      <c r="D365" s="121">
        <v>496</v>
      </c>
      <c r="E365" s="121" t="s">
        <v>1214</v>
      </c>
      <c r="F365" s="121"/>
      <c r="G365" s="121"/>
      <c r="H365" s="121" t="s">
        <v>31</v>
      </c>
      <c r="I365" s="123">
        <v>3.7</v>
      </c>
      <c r="J365" s="124">
        <v>4356</v>
      </c>
      <c r="K365" s="125">
        <v>2024</v>
      </c>
      <c r="L365" s="153">
        <v>2024</v>
      </c>
      <c r="M365" s="207">
        <f>IF(K365&gt;=L365,J365*(K365*1),J365*(L365*1))/30000*I365</f>
        <v>1087.3737599999999</v>
      </c>
      <c r="N365" s="128">
        <v>0.35</v>
      </c>
      <c r="O365" s="129" t="s">
        <v>509</v>
      </c>
      <c r="P365" s="130">
        <f>K365*N365</f>
        <v>708.4</v>
      </c>
      <c r="Q365" s="131">
        <f>L365*N365</f>
        <v>708.4</v>
      </c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</row>
    <row r="366" spans="1:34" x14ac:dyDescent="0.25">
      <c r="A366" s="96"/>
      <c r="B366" s="119" t="s">
        <v>7</v>
      </c>
      <c r="C366" s="120" t="s">
        <v>576</v>
      </c>
      <c r="D366" s="121">
        <v>3</v>
      </c>
      <c r="E366" s="121"/>
      <c r="F366" s="121"/>
      <c r="G366" s="121"/>
      <c r="H366" s="121" t="s">
        <v>8</v>
      </c>
      <c r="I366" s="123">
        <v>6.67</v>
      </c>
      <c r="J366" s="124">
        <v>3100</v>
      </c>
      <c r="K366" s="125">
        <v>1038</v>
      </c>
      <c r="L366" s="164">
        <v>596</v>
      </c>
      <c r="M366" s="207">
        <f>IF(K366&gt;=L366,J366*(K366*1),J366*(L366*1))/30000*I366</f>
        <v>715.42420000000004</v>
      </c>
      <c r="N366" s="128">
        <v>0.3</v>
      </c>
      <c r="O366" s="129" t="s">
        <v>506</v>
      </c>
      <c r="P366" s="130">
        <f>K366*N366</f>
        <v>311.39999999999998</v>
      </c>
      <c r="Q366" s="131">
        <f>L366*N366</f>
        <v>178.79999999999998</v>
      </c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</row>
    <row r="367" spans="1:34" x14ac:dyDescent="0.25">
      <c r="A367" s="96"/>
      <c r="B367" s="119" t="s">
        <v>17</v>
      </c>
      <c r="C367" s="120" t="s">
        <v>590</v>
      </c>
      <c r="D367" s="121">
        <v>5</v>
      </c>
      <c r="E367" s="121"/>
      <c r="F367" s="121"/>
      <c r="G367" s="121"/>
      <c r="H367" s="121" t="s">
        <v>18</v>
      </c>
      <c r="I367" s="123">
        <v>7.14</v>
      </c>
      <c r="J367" s="124">
        <v>2394</v>
      </c>
      <c r="K367" s="125">
        <v>764</v>
      </c>
      <c r="L367" s="192">
        <v>764</v>
      </c>
      <c r="M367" s="207">
        <f>IF(K367&gt;=L367,J367*(K367*1),J367*(L367*1))/30000*I367</f>
        <v>435.30580799999996</v>
      </c>
      <c r="N367" s="128">
        <v>0.3</v>
      </c>
      <c r="O367" s="129" t="s">
        <v>506</v>
      </c>
      <c r="P367" s="130">
        <f>K367*N367</f>
        <v>229.2</v>
      </c>
      <c r="Q367" s="131">
        <f>L367*N367</f>
        <v>229.2</v>
      </c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</row>
    <row r="368" spans="1:34" x14ac:dyDescent="0.25">
      <c r="A368" s="96"/>
      <c r="B368" s="119" t="s">
        <v>20</v>
      </c>
      <c r="C368" s="120" t="s">
        <v>601</v>
      </c>
      <c r="D368" s="121">
        <v>7</v>
      </c>
      <c r="E368" s="121"/>
      <c r="F368" s="121"/>
      <c r="G368" s="121"/>
      <c r="H368" s="121" t="s">
        <v>18</v>
      </c>
      <c r="I368" s="123">
        <v>5.26</v>
      </c>
      <c r="J368" s="124">
        <v>2928</v>
      </c>
      <c r="K368" s="125">
        <v>1172</v>
      </c>
      <c r="L368" s="153">
        <v>1172</v>
      </c>
      <c r="M368" s="207">
        <f>IF(K368&gt;=L368,J368*(K368*1),J368*(L368*1))/30000*I368</f>
        <v>601.67667200000005</v>
      </c>
      <c r="N368" s="128">
        <v>0.4</v>
      </c>
      <c r="O368" s="129" t="s">
        <v>506</v>
      </c>
      <c r="P368" s="130">
        <f>K368*N368</f>
        <v>468.8</v>
      </c>
      <c r="Q368" s="131">
        <f>L368*N368</f>
        <v>468.8</v>
      </c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</row>
    <row r="369" spans="1:34" x14ac:dyDescent="0.25">
      <c r="A369" s="96"/>
      <c r="B369" s="119" t="s">
        <v>44</v>
      </c>
      <c r="C369" s="120" t="s">
        <v>622</v>
      </c>
      <c r="D369" s="121">
        <v>12</v>
      </c>
      <c r="E369" s="121"/>
      <c r="F369" s="121"/>
      <c r="G369" s="121"/>
      <c r="H369" s="121" t="s">
        <v>473</v>
      </c>
      <c r="I369" s="123">
        <v>5.26</v>
      </c>
      <c r="J369" s="124">
        <v>3154</v>
      </c>
      <c r="K369" s="125">
        <v>1262</v>
      </c>
      <c r="L369" s="153">
        <v>1262</v>
      </c>
      <c r="M369" s="207">
        <f>IF(K369&gt;=L369,J369*(K369*1),J369*(L369*1))/30000*I369</f>
        <v>697.88768266666671</v>
      </c>
      <c r="N369" s="128">
        <v>0.44</v>
      </c>
      <c r="O369" s="129" t="s">
        <v>506</v>
      </c>
      <c r="P369" s="130">
        <f>K369*N369</f>
        <v>555.28</v>
      </c>
      <c r="Q369" s="131">
        <f>L369*N369</f>
        <v>555.28</v>
      </c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</row>
    <row r="370" spans="1:34" x14ac:dyDescent="0.25">
      <c r="A370" s="96"/>
      <c r="B370" s="119" t="s">
        <v>57</v>
      </c>
      <c r="C370" s="120" t="s">
        <v>780</v>
      </c>
      <c r="D370" s="121">
        <v>14</v>
      </c>
      <c r="E370" s="121"/>
      <c r="F370" s="121"/>
      <c r="G370" s="121"/>
      <c r="H370" s="121" t="s">
        <v>472</v>
      </c>
      <c r="I370" s="123">
        <v>9.09</v>
      </c>
      <c r="J370" s="124">
        <v>3310</v>
      </c>
      <c r="K370" s="125">
        <v>798</v>
      </c>
      <c r="L370" s="192">
        <v>798</v>
      </c>
      <c r="M370" s="207">
        <f>IF(K370&gt;=L370,J370*(K370*1),J370*(L370*1))/30000*I370</f>
        <v>800.33814000000007</v>
      </c>
      <c r="N370" s="128">
        <v>0.4</v>
      </c>
      <c r="O370" s="129" t="s">
        <v>506</v>
      </c>
      <c r="P370" s="130">
        <f>K370*N370</f>
        <v>319.20000000000005</v>
      </c>
      <c r="Q370" s="131">
        <f>L370*N370</f>
        <v>319.20000000000005</v>
      </c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</row>
    <row r="371" spans="1:34" x14ac:dyDescent="0.25">
      <c r="A371" s="96"/>
      <c r="B371" s="119" t="s">
        <v>69</v>
      </c>
      <c r="C371" s="120" t="s">
        <v>639</v>
      </c>
      <c r="D371" s="121">
        <v>15</v>
      </c>
      <c r="E371" s="121"/>
      <c r="F371" s="121"/>
      <c r="G371" s="121"/>
      <c r="H371" s="121" t="s">
        <v>474</v>
      </c>
      <c r="I371" s="123">
        <v>5.26</v>
      </c>
      <c r="J371" s="124">
        <v>2790</v>
      </c>
      <c r="K371" s="125">
        <v>1104</v>
      </c>
      <c r="L371" s="153">
        <v>1104</v>
      </c>
      <c r="M371" s="207">
        <f>IF(K371&gt;=L371,J371*(K371*1),J371*(L371*1))/30000*I371</f>
        <v>540.05471999999997</v>
      </c>
      <c r="N371" s="128">
        <v>0.5</v>
      </c>
      <c r="O371" s="129" t="s">
        <v>506</v>
      </c>
      <c r="P371" s="130">
        <f>K371*N371</f>
        <v>552</v>
      </c>
      <c r="Q371" s="131">
        <f>L371*N371</f>
        <v>552</v>
      </c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</row>
    <row r="372" spans="1:34" x14ac:dyDescent="0.25">
      <c r="A372" s="96"/>
      <c r="B372" s="119" t="s">
        <v>70</v>
      </c>
      <c r="C372" s="120" t="s">
        <v>650</v>
      </c>
      <c r="D372" s="121">
        <v>16</v>
      </c>
      <c r="E372" s="121"/>
      <c r="F372" s="121"/>
      <c r="G372" s="121"/>
      <c r="H372" s="121" t="s">
        <v>474</v>
      </c>
      <c r="I372" s="123">
        <v>10.53</v>
      </c>
      <c r="J372" s="124">
        <v>2510</v>
      </c>
      <c r="K372" s="125">
        <v>758</v>
      </c>
      <c r="L372" s="192">
        <v>758</v>
      </c>
      <c r="M372" s="207">
        <f>IF(K372&gt;=L372,J372*(K372*1),J372*(L372*1))/30000*I372</f>
        <v>667.80557999999996</v>
      </c>
      <c r="N372" s="128">
        <v>0.7</v>
      </c>
      <c r="O372" s="129" t="s">
        <v>506</v>
      </c>
      <c r="P372" s="155">
        <f>K372*N372</f>
        <v>530.6</v>
      </c>
      <c r="Q372" s="156">
        <f>L372*N372</f>
        <v>530.6</v>
      </c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</row>
    <row r="373" spans="1:34" x14ac:dyDescent="0.25">
      <c r="A373" s="96"/>
      <c r="B373" s="119" t="s">
        <v>80</v>
      </c>
      <c r="C373" s="120" t="s">
        <v>651</v>
      </c>
      <c r="D373" s="121">
        <v>17</v>
      </c>
      <c r="E373" s="121"/>
      <c r="F373" s="121"/>
      <c r="G373" s="121"/>
      <c r="H373" s="121" t="s">
        <v>475</v>
      </c>
      <c r="I373" s="123">
        <v>6.25</v>
      </c>
      <c r="J373" s="124">
        <v>2850</v>
      </c>
      <c r="K373" s="125">
        <v>992</v>
      </c>
      <c r="L373" s="153">
        <v>992</v>
      </c>
      <c r="M373" s="207">
        <f>IF(K373&gt;=L373,J373*(K373*1),J373*(L373*1))/30000*I373</f>
        <v>589</v>
      </c>
      <c r="N373" s="128">
        <v>0.35</v>
      </c>
      <c r="O373" s="186" t="s">
        <v>513</v>
      </c>
      <c r="P373" s="158">
        <f>K373*N373</f>
        <v>347.2</v>
      </c>
      <c r="Q373" s="158">
        <f>L373*N373</f>
        <v>347.2</v>
      </c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</row>
    <row r="374" spans="1:34" x14ac:dyDescent="0.25">
      <c r="A374" s="96"/>
      <c r="B374" s="119" t="s">
        <v>81</v>
      </c>
      <c r="C374" s="120" t="s">
        <v>652</v>
      </c>
      <c r="D374" s="121">
        <v>19</v>
      </c>
      <c r="E374" s="121"/>
      <c r="F374" s="121"/>
      <c r="G374" s="121"/>
      <c r="H374" s="121" t="s">
        <v>475</v>
      </c>
      <c r="I374" s="123">
        <v>7.14</v>
      </c>
      <c r="J374" s="124">
        <v>2851</v>
      </c>
      <c r="K374" s="125">
        <v>781</v>
      </c>
      <c r="L374" s="165">
        <v>450</v>
      </c>
      <c r="M374" s="207">
        <f>IF(K374&gt;=L374,J374*(K374*1),J374*(L374*1))/30000*I374</f>
        <v>529.93817799999999</v>
      </c>
      <c r="N374" s="128">
        <v>0.5</v>
      </c>
      <c r="O374" s="129" t="s">
        <v>513</v>
      </c>
      <c r="P374" s="130">
        <f>K374*N374</f>
        <v>390.5</v>
      </c>
      <c r="Q374" s="131">
        <f>L374*N374</f>
        <v>225</v>
      </c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</row>
    <row r="375" spans="1:34" x14ac:dyDescent="0.25">
      <c r="A375" s="96"/>
      <c r="B375" s="119" t="s">
        <v>86</v>
      </c>
      <c r="C375" s="120" t="s">
        <v>669</v>
      </c>
      <c r="D375" s="121">
        <v>21</v>
      </c>
      <c r="E375" s="121"/>
      <c r="F375" s="121"/>
      <c r="G375" s="121"/>
      <c r="H375" s="121" t="s">
        <v>85</v>
      </c>
      <c r="I375" s="123">
        <v>7.14</v>
      </c>
      <c r="J375" s="124">
        <v>3478</v>
      </c>
      <c r="K375" s="125">
        <v>748</v>
      </c>
      <c r="L375" s="153">
        <v>748</v>
      </c>
      <c r="M375" s="207">
        <f>IF(K375&gt;=L375,J375*(K375*1),J375*(L375*1))/30000*I375</f>
        <v>619.16747199999998</v>
      </c>
      <c r="N375" s="128">
        <v>0.28000000000000003</v>
      </c>
      <c r="O375" s="129" t="s">
        <v>509</v>
      </c>
      <c r="P375" s="130">
        <f>K375*N375</f>
        <v>209.44000000000003</v>
      </c>
      <c r="Q375" s="131">
        <f>L375*N375</f>
        <v>209.44000000000003</v>
      </c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</row>
    <row r="376" spans="1:34" x14ac:dyDescent="0.25">
      <c r="A376" s="96"/>
      <c r="B376" s="119" t="s">
        <v>96</v>
      </c>
      <c r="C376" s="120" t="s">
        <v>670</v>
      </c>
      <c r="D376" s="121">
        <v>22</v>
      </c>
      <c r="E376" s="121"/>
      <c r="F376" s="121"/>
      <c r="G376" s="121"/>
      <c r="H376" s="121" t="s">
        <v>97</v>
      </c>
      <c r="I376" s="123">
        <v>4.17</v>
      </c>
      <c r="J376" s="124">
        <v>4302</v>
      </c>
      <c r="K376" s="125">
        <v>1828</v>
      </c>
      <c r="L376" s="165">
        <v>1050</v>
      </c>
      <c r="M376" s="207">
        <f>IF(K376&gt;=L376,J376*(K376*1),J376*(L376*1))/30000*I376</f>
        <v>1093.1037839999999</v>
      </c>
      <c r="N376" s="128">
        <v>0.55000000000000004</v>
      </c>
      <c r="O376" s="129" t="s">
        <v>513</v>
      </c>
      <c r="P376" s="130">
        <f>K376*N376</f>
        <v>1005.4000000000001</v>
      </c>
      <c r="Q376" s="131">
        <f>L376*N376</f>
        <v>577.5</v>
      </c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</row>
    <row r="377" spans="1:34" x14ac:dyDescent="0.25">
      <c r="A377" s="96"/>
      <c r="B377" s="119" t="s">
        <v>98</v>
      </c>
      <c r="C377" s="120" t="s">
        <v>672</v>
      </c>
      <c r="D377" s="121">
        <v>23</v>
      </c>
      <c r="E377" s="121"/>
      <c r="F377" s="121"/>
      <c r="G377" s="121"/>
      <c r="H377" s="121" t="s">
        <v>97</v>
      </c>
      <c r="I377" s="123">
        <v>7.14</v>
      </c>
      <c r="J377" s="124">
        <v>3516</v>
      </c>
      <c r="K377" s="125">
        <v>1018</v>
      </c>
      <c r="L377" s="165">
        <v>582</v>
      </c>
      <c r="M377" s="207">
        <f>IF(K377&gt;=L377,J377*(K377*1),J377*(L377*1))/30000*I377</f>
        <v>851.870544</v>
      </c>
      <c r="N377" s="128">
        <v>0.5</v>
      </c>
      <c r="O377" s="129" t="s">
        <v>513</v>
      </c>
      <c r="P377" s="130">
        <f>K377*N377</f>
        <v>509</v>
      </c>
      <c r="Q377" s="131">
        <f>L377*N377</f>
        <v>291</v>
      </c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</row>
    <row r="378" spans="1:34" x14ac:dyDescent="0.25">
      <c r="A378" s="96"/>
      <c r="B378" s="119" t="s">
        <v>109</v>
      </c>
      <c r="C378" s="120" t="s">
        <v>767</v>
      </c>
      <c r="D378" s="121">
        <v>25</v>
      </c>
      <c r="E378" s="121"/>
      <c r="F378" s="121"/>
      <c r="G378" s="121"/>
      <c r="H378" s="121" t="s">
        <v>108</v>
      </c>
      <c r="I378" s="123">
        <v>5.56</v>
      </c>
      <c r="J378" s="124">
        <v>2702</v>
      </c>
      <c r="K378" s="125">
        <v>1040</v>
      </c>
      <c r="L378" s="153">
        <v>1040</v>
      </c>
      <c r="M378" s="207">
        <f>IF(K378&gt;=L378,J378*(K378*1),J378*(L378*1))/30000*I378</f>
        <v>520.80149333333327</v>
      </c>
      <c r="N378" s="128">
        <v>0.35</v>
      </c>
      <c r="O378" s="129" t="s">
        <v>508</v>
      </c>
      <c r="P378" s="130">
        <f>K378*N378</f>
        <v>364</v>
      </c>
      <c r="Q378" s="131">
        <f>L378*N378</f>
        <v>364</v>
      </c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</row>
    <row r="379" spans="1:34" x14ac:dyDescent="0.25">
      <c r="A379" s="96"/>
      <c r="B379" s="119" t="s">
        <v>133</v>
      </c>
      <c r="C379" s="120" t="s">
        <v>708</v>
      </c>
      <c r="D379" s="121">
        <v>29</v>
      </c>
      <c r="E379" s="121"/>
      <c r="F379" s="121"/>
      <c r="G379" s="121"/>
      <c r="H379" s="121" t="s">
        <v>477</v>
      </c>
      <c r="I379" s="123">
        <v>6.67</v>
      </c>
      <c r="J379" s="124">
        <v>2388</v>
      </c>
      <c r="K379" s="125">
        <v>1371</v>
      </c>
      <c r="L379" s="153">
        <v>1371</v>
      </c>
      <c r="M379" s="207">
        <f>IF(K379&gt;=L379,J379*(K379*1),J379*(L379*1))/30000*I379</f>
        <v>727.90777200000002</v>
      </c>
      <c r="N379" s="128">
        <v>0.6</v>
      </c>
      <c r="O379" s="129" t="s">
        <v>513</v>
      </c>
      <c r="P379" s="130">
        <f>K379*N379</f>
        <v>822.6</v>
      </c>
      <c r="Q379" s="131">
        <f>L379*N379</f>
        <v>822.6</v>
      </c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</row>
    <row r="380" spans="1:34" x14ac:dyDescent="0.25">
      <c r="A380" s="96"/>
      <c r="B380" s="119" t="s">
        <v>145</v>
      </c>
      <c r="C380" s="120" t="s">
        <v>721</v>
      </c>
      <c r="D380" s="121">
        <v>32</v>
      </c>
      <c r="E380" s="121"/>
      <c r="F380" s="121"/>
      <c r="G380" s="121"/>
      <c r="H380" s="121" t="s">
        <v>478</v>
      </c>
      <c r="I380" s="123">
        <v>9.09</v>
      </c>
      <c r="J380" s="124">
        <v>4222</v>
      </c>
      <c r="K380" s="125">
        <v>662</v>
      </c>
      <c r="L380" s="153">
        <v>662</v>
      </c>
      <c r="M380" s="207">
        <f>IF(K380&gt;=L380,J380*(K380*1),J380*(L380*1))/30000*I380</f>
        <v>846.87409199999991</v>
      </c>
      <c r="N380" s="128">
        <v>0.54</v>
      </c>
      <c r="O380" s="129" t="s">
        <v>513</v>
      </c>
      <c r="P380" s="130">
        <f>K380*N380</f>
        <v>357.48</v>
      </c>
      <c r="Q380" s="131">
        <f>L380*N380</f>
        <v>357.48</v>
      </c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</row>
    <row r="381" spans="1:34" x14ac:dyDescent="0.25">
      <c r="A381" s="96"/>
      <c r="B381" s="119" t="s">
        <v>156</v>
      </c>
      <c r="C381" s="120" t="s">
        <v>722</v>
      </c>
      <c r="D381" s="121">
        <v>33</v>
      </c>
      <c r="E381" s="121"/>
      <c r="F381" s="121"/>
      <c r="G381" s="121"/>
      <c r="H381" s="121" t="s">
        <v>479</v>
      </c>
      <c r="I381" s="123">
        <v>5.56</v>
      </c>
      <c r="J381" s="124">
        <v>3032</v>
      </c>
      <c r="K381" s="125">
        <v>1142</v>
      </c>
      <c r="L381" s="153">
        <v>1142</v>
      </c>
      <c r="M381" s="207">
        <f>IF(K381&gt;=L381,J381*(K381*1),J381*(L381*1))/30000*I381</f>
        <v>641.72482133333324</v>
      </c>
      <c r="N381" s="128">
        <v>0.25</v>
      </c>
      <c r="O381" s="129" t="s">
        <v>509</v>
      </c>
      <c r="P381" s="130">
        <f>K381*N381</f>
        <v>285.5</v>
      </c>
      <c r="Q381" s="131">
        <f>L381*N381</f>
        <v>285.5</v>
      </c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</row>
    <row r="382" spans="1:34" x14ac:dyDescent="0.25">
      <c r="A382" s="96"/>
      <c r="B382" s="119" t="s">
        <v>161</v>
      </c>
      <c r="C382" s="120" t="s">
        <v>751</v>
      </c>
      <c r="D382" s="121">
        <v>36</v>
      </c>
      <c r="E382" s="121"/>
      <c r="F382" s="121"/>
      <c r="G382" s="121"/>
      <c r="H382" s="121" t="s">
        <v>160</v>
      </c>
      <c r="I382" s="123">
        <v>7.14</v>
      </c>
      <c r="J382" s="124">
        <v>2378</v>
      </c>
      <c r="K382" s="125">
        <v>770</v>
      </c>
      <c r="L382" s="153">
        <v>770</v>
      </c>
      <c r="M382" s="207">
        <f>IF(K382&gt;=L382,J382*(K382*1),J382*(L382*1))/30000*I382</f>
        <v>435.79228000000001</v>
      </c>
      <c r="N382" s="128">
        <v>0.3</v>
      </c>
      <c r="O382" s="129" t="s">
        <v>511</v>
      </c>
      <c r="P382" s="130">
        <f>K382*N382</f>
        <v>231</v>
      </c>
      <c r="Q382" s="131">
        <f>L382*N382</f>
        <v>231</v>
      </c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</row>
    <row r="383" spans="1:34" x14ac:dyDescent="0.25">
      <c r="A383" s="96"/>
      <c r="B383" s="119" t="s">
        <v>162</v>
      </c>
      <c r="C383" s="120" t="s">
        <v>750</v>
      </c>
      <c r="D383" s="121">
        <v>37</v>
      </c>
      <c r="E383" s="121"/>
      <c r="F383" s="121"/>
      <c r="G383" s="121"/>
      <c r="H383" s="121" t="s">
        <v>160</v>
      </c>
      <c r="I383" s="123">
        <v>5.26</v>
      </c>
      <c r="J383" s="124">
        <v>2928</v>
      </c>
      <c r="K383" s="125">
        <v>1172</v>
      </c>
      <c r="L383" s="153">
        <v>1172</v>
      </c>
      <c r="M383" s="207">
        <f>IF(K383&gt;=L383,J383*(K383*1),J383*(L383*1))/30000*I383</f>
        <v>601.67667200000005</v>
      </c>
      <c r="N383" s="128">
        <v>0.4</v>
      </c>
      <c r="O383" s="129" t="s">
        <v>509</v>
      </c>
      <c r="P383" s="130">
        <f>K383*N383</f>
        <v>468.8</v>
      </c>
      <c r="Q383" s="131">
        <f>L383*N383</f>
        <v>468.8</v>
      </c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</row>
    <row r="384" spans="1:34" x14ac:dyDescent="0.25">
      <c r="A384" s="96"/>
      <c r="B384" s="119" t="s">
        <v>173</v>
      </c>
      <c r="C384" s="120" t="s">
        <v>734</v>
      </c>
      <c r="D384" s="121">
        <v>38</v>
      </c>
      <c r="E384" s="121"/>
      <c r="F384" s="121"/>
      <c r="G384" s="121"/>
      <c r="H384" s="121" t="s">
        <v>174</v>
      </c>
      <c r="I384" s="123">
        <v>6.25</v>
      </c>
      <c r="J384" s="124">
        <v>2560</v>
      </c>
      <c r="K384" s="125">
        <v>900</v>
      </c>
      <c r="L384" s="127">
        <v>900</v>
      </c>
      <c r="M384" s="207">
        <f>IF(K384&gt;=L384,J384*(K384*1),J384*(L384*1))/30000*I384</f>
        <v>480</v>
      </c>
      <c r="N384" s="128">
        <v>0.25</v>
      </c>
      <c r="O384" s="129" t="s">
        <v>509</v>
      </c>
      <c r="P384" s="130">
        <f>K384*N384</f>
        <v>225</v>
      </c>
      <c r="Q384" s="131">
        <f>L384*N384</f>
        <v>225</v>
      </c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</row>
    <row r="385" spans="1:34" x14ac:dyDescent="0.25">
      <c r="A385" s="96"/>
      <c r="B385" s="119" t="s">
        <v>198</v>
      </c>
      <c r="C385" s="120" t="s">
        <v>789</v>
      </c>
      <c r="D385" s="121">
        <v>42</v>
      </c>
      <c r="E385" s="121"/>
      <c r="F385" s="121"/>
      <c r="G385" s="121"/>
      <c r="H385" s="121" t="s">
        <v>480</v>
      </c>
      <c r="I385" s="123">
        <v>11.11</v>
      </c>
      <c r="J385" s="124">
        <v>2170</v>
      </c>
      <c r="K385" s="125">
        <v>542</v>
      </c>
      <c r="L385" s="153">
        <v>542</v>
      </c>
      <c r="M385" s="207">
        <f>IF(K385&gt;=L385,J385*(K385*1),J385*(L385*1))/30000*I385</f>
        <v>435.56384666666668</v>
      </c>
      <c r="N385" s="128">
        <v>0.2</v>
      </c>
      <c r="O385" s="129" t="s">
        <v>509</v>
      </c>
      <c r="P385" s="130">
        <f>K385*N385</f>
        <v>108.4</v>
      </c>
      <c r="Q385" s="131">
        <f>L385*N385</f>
        <v>108.4</v>
      </c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</row>
    <row r="386" spans="1:34" x14ac:dyDescent="0.25">
      <c r="A386" s="96"/>
      <c r="B386" s="119" t="s">
        <v>209</v>
      </c>
      <c r="C386" s="120" t="s">
        <v>803</v>
      </c>
      <c r="D386" s="121">
        <v>45</v>
      </c>
      <c r="E386" s="121"/>
      <c r="F386" s="121"/>
      <c r="G386" s="121"/>
      <c r="H386" s="121" t="s">
        <v>481</v>
      </c>
      <c r="I386" s="123">
        <v>8.6999999999999993</v>
      </c>
      <c r="J386" s="124">
        <v>2218</v>
      </c>
      <c r="K386" s="125">
        <v>690</v>
      </c>
      <c r="L386" s="153">
        <v>690</v>
      </c>
      <c r="M386" s="207">
        <f>IF(K386&gt;=L386,J386*(K386*1),J386*(L386*1))/30000*I386</f>
        <v>443.8218</v>
      </c>
      <c r="N386" s="128">
        <v>0.25</v>
      </c>
      <c r="O386" s="129" t="s">
        <v>509</v>
      </c>
      <c r="P386" s="130">
        <f>K386*N386</f>
        <v>172.5</v>
      </c>
      <c r="Q386" s="131">
        <f>L386*N386</f>
        <v>172.5</v>
      </c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</row>
    <row r="387" spans="1:34" x14ac:dyDescent="0.25">
      <c r="A387" s="96"/>
      <c r="B387" s="119" t="s">
        <v>239</v>
      </c>
      <c r="C387" s="120" t="s">
        <v>834</v>
      </c>
      <c r="D387" s="121">
        <v>50</v>
      </c>
      <c r="E387" s="121"/>
      <c r="F387" s="121"/>
      <c r="G387" s="121"/>
      <c r="H387" s="121" t="s">
        <v>484</v>
      </c>
      <c r="I387" s="123">
        <v>6.67</v>
      </c>
      <c r="J387" s="124">
        <v>2984</v>
      </c>
      <c r="K387" s="125">
        <v>970</v>
      </c>
      <c r="L387" s="153">
        <v>970</v>
      </c>
      <c r="M387" s="207">
        <f>IF(K387&gt;=L387,J387*(K387*1),J387*(L387*1))/30000*I387</f>
        <v>643.53938666666659</v>
      </c>
      <c r="N387" s="128">
        <v>0.4</v>
      </c>
      <c r="O387" s="129" t="s">
        <v>519</v>
      </c>
      <c r="P387" s="130">
        <f>K387*N387</f>
        <v>388</v>
      </c>
      <c r="Q387" s="131">
        <f>L387*N387</f>
        <v>388</v>
      </c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</row>
    <row r="388" spans="1:34" x14ac:dyDescent="0.25">
      <c r="A388" s="96"/>
      <c r="B388" s="119" t="s">
        <v>251</v>
      </c>
      <c r="C388" s="120" t="s">
        <v>847</v>
      </c>
      <c r="D388" s="121">
        <v>52</v>
      </c>
      <c r="E388" s="121"/>
      <c r="F388" s="121"/>
      <c r="G388" s="121"/>
      <c r="H388" s="121" t="s">
        <v>485</v>
      </c>
      <c r="I388" s="123">
        <v>5.88</v>
      </c>
      <c r="J388" s="124">
        <v>2970</v>
      </c>
      <c r="K388" s="125">
        <v>962</v>
      </c>
      <c r="L388" s="153">
        <v>962</v>
      </c>
      <c r="M388" s="207">
        <f>IF(K388&gt;=L388,J388*(K388*1),J388*(L388*1))/30000*I388</f>
        <v>559.99943999999994</v>
      </c>
      <c r="N388" s="128">
        <v>0.55000000000000004</v>
      </c>
      <c r="O388" s="129" t="s">
        <v>519</v>
      </c>
      <c r="P388" s="130">
        <f>K388*N388</f>
        <v>529.1</v>
      </c>
      <c r="Q388" s="131">
        <f>L388*N388</f>
        <v>529.1</v>
      </c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</row>
    <row r="389" spans="1:34" x14ac:dyDescent="0.25">
      <c r="A389" s="96"/>
      <c r="B389" s="119" t="s">
        <v>252</v>
      </c>
      <c r="C389" s="120" t="s">
        <v>848</v>
      </c>
      <c r="D389" s="121">
        <v>53</v>
      </c>
      <c r="E389" s="121"/>
      <c r="F389" s="121"/>
      <c r="G389" s="121"/>
      <c r="H389" s="121" t="s">
        <v>485</v>
      </c>
      <c r="I389" s="123">
        <v>11.76</v>
      </c>
      <c r="J389" s="124">
        <v>2290</v>
      </c>
      <c r="K389" s="125">
        <v>486</v>
      </c>
      <c r="L389" s="153">
        <v>486</v>
      </c>
      <c r="M389" s="207">
        <f>IF(K389&gt;=L389,J389*(K389*1),J389*(L389*1))/30000*I389</f>
        <v>436.27247999999997</v>
      </c>
      <c r="N389" s="128">
        <v>0.8</v>
      </c>
      <c r="O389" s="129" t="s">
        <v>519</v>
      </c>
      <c r="P389" s="130">
        <f>K389*N389</f>
        <v>388.8</v>
      </c>
      <c r="Q389" s="131">
        <f>L389*N389</f>
        <v>388.8</v>
      </c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</row>
    <row r="390" spans="1:34" x14ac:dyDescent="0.25">
      <c r="A390" s="96"/>
      <c r="B390" s="119" t="s">
        <v>263</v>
      </c>
      <c r="C390" s="120" t="s">
        <v>861</v>
      </c>
      <c r="D390" s="121">
        <v>55</v>
      </c>
      <c r="E390" s="121"/>
      <c r="F390" s="121"/>
      <c r="G390" s="121"/>
      <c r="H390" s="121" t="s">
        <v>486</v>
      </c>
      <c r="I390" s="123">
        <v>7.14</v>
      </c>
      <c r="J390" s="124">
        <v>2888</v>
      </c>
      <c r="K390" s="125">
        <v>828</v>
      </c>
      <c r="L390" s="153">
        <v>828</v>
      </c>
      <c r="M390" s="207">
        <f>IF(K390&gt;=L390,J390*(K390*1),J390*(L390*1))/30000*I390</f>
        <v>569.12083199999995</v>
      </c>
      <c r="N390" s="128">
        <v>0.5</v>
      </c>
      <c r="O390" s="129" t="s">
        <v>519</v>
      </c>
      <c r="P390" s="130">
        <f>K390*N390</f>
        <v>414</v>
      </c>
      <c r="Q390" s="131">
        <f>L390*N390</f>
        <v>414</v>
      </c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</row>
    <row r="391" spans="1:34" x14ac:dyDescent="0.25">
      <c r="A391" s="96"/>
      <c r="B391" s="119" t="s">
        <v>275</v>
      </c>
      <c r="C391" s="120" t="s">
        <v>875</v>
      </c>
      <c r="D391" s="121">
        <v>58</v>
      </c>
      <c r="E391" s="121"/>
      <c r="F391" s="121"/>
      <c r="G391" s="121"/>
      <c r="H391" s="121" t="s">
        <v>487</v>
      </c>
      <c r="I391" s="123">
        <v>5.56</v>
      </c>
      <c r="J391" s="124">
        <v>3718</v>
      </c>
      <c r="K391" s="125">
        <v>1292</v>
      </c>
      <c r="L391" s="164">
        <v>746</v>
      </c>
      <c r="M391" s="207">
        <f>IF(K391&gt;=L391,J391*(K391*1),J391*(L391*1))/30000*I391</f>
        <v>890.27757866666661</v>
      </c>
      <c r="N391" s="128">
        <v>0.5</v>
      </c>
      <c r="O391" s="129" t="s">
        <v>519</v>
      </c>
      <c r="P391" s="130">
        <f>K391*N391</f>
        <v>646</v>
      </c>
      <c r="Q391" s="131">
        <f>L391*N391</f>
        <v>373</v>
      </c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</row>
    <row r="392" spans="1:34" x14ac:dyDescent="0.25">
      <c r="A392" s="96"/>
      <c r="B392" s="119" t="s">
        <v>287</v>
      </c>
      <c r="C392" s="120" t="s">
        <v>888</v>
      </c>
      <c r="D392" s="121">
        <v>60</v>
      </c>
      <c r="E392" s="121"/>
      <c r="F392" s="121"/>
      <c r="G392" s="121"/>
      <c r="H392" s="121" t="s">
        <v>488</v>
      </c>
      <c r="I392" s="123">
        <v>7.69</v>
      </c>
      <c r="J392" s="124">
        <v>2632</v>
      </c>
      <c r="K392" s="125">
        <v>694</v>
      </c>
      <c r="L392" s="153">
        <v>694</v>
      </c>
      <c r="M392" s="207">
        <f>IF(K392&gt;=L392,J392*(K392*1),J392*(L392*1))/30000*I392</f>
        <v>468.22051733333336</v>
      </c>
      <c r="N392" s="128">
        <v>0.7</v>
      </c>
      <c r="O392" s="129" t="s">
        <v>519</v>
      </c>
      <c r="P392" s="130">
        <f>K392*N392</f>
        <v>485.79999999999995</v>
      </c>
      <c r="Q392" s="131">
        <f>L392*N392</f>
        <v>485.79999999999995</v>
      </c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</row>
    <row r="393" spans="1:34" x14ac:dyDescent="0.25">
      <c r="A393" s="96"/>
      <c r="B393" s="119" t="s">
        <v>300</v>
      </c>
      <c r="C393" s="120" t="s">
        <v>903</v>
      </c>
      <c r="D393" s="121">
        <v>63</v>
      </c>
      <c r="E393" s="121"/>
      <c r="F393" s="121"/>
      <c r="G393" s="121"/>
      <c r="H393" s="121" t="s">
        <v>489</v>
      </c>
      <c r="I393" s="123">
        <v>6.67</v>
      </c>
      <c r="J393" s="124">
        <v>2914</v>
      </c>
      <c r="K393" s="125">
        <v>888</v>
      </c>
      <c r="L393" s="153">
        <v>888</v>
      </c>
      <c r="M393" s="207">
        <f>IF(K393&gt;=L393,J393*(K393*1),J393*(L393*1))/30000*I393</f>
        <v>575.31684800000005</v>
      </c>
      <c r="N393" s="128">
        <v>0.5</v>
      </c>
      <c r="O393" s="129" t="s">
        <v>519</v>
      </c>
      <c r="P393" s="130">
        <f>K393*N393</f>
        <v>444</v>
      </c>
      <c r="Q393" s="131">
        <f>L393*N393</f>
        <v>444</v>
      </c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</row>
    <row r="394" spans="1:34" x14ac:dyDescent="0.25">
      <c r="A394" s="96"/>
      <c r="B394" s="119" t="s">
        <v>310</v>
      </c>
      <c r="C394" s="120" t="s">
        <v>914</v>
      </c>
      <c r="D394" s="121">
        <v>64</v>
      </c>
      <c r="E394" s="121"/>
      <c r="F394" s="121"/>
      <c r="G394" s="121"/>
      <c r="H394" s="121" t="s">
        <v>490</v>
      </c>
      <c r="I394" s="123">
        <v>11.11</v>
      </c>
      <c r="J394" s="124">
        <v>2098</v>
      </c>
      <c r="K394" s="125">
        <v>500</v>
      </c>
      <c r="L394" s="127">
        <v>500</v>
      </c>
      <c r="M394" s="207">
        <f>IF(K394&gt;=L394,J394*(K394*1),J394*(L394*1))/30000*I394</f>
        <v>388.47966666666667</v>
      </c>
      <c r="N394" s="128">
        <v>0.3</v>
      </c>
      <c r="O394" s="129" t="s">
        <v>508</v>
      </c>
      <c r="P394" s="130">
        <f>K394*N394</f>
        <v>150</v>
      </c>
      <c r="Q394" s="131">
        <f>L394*N394</f>
        <v>150</v>
      </c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</row>
    <row r="395" spans="1:34" x14ac:dyDescent="0.25">
      <c r="A395" s="96"/>
      <c r="B395" s="119" t="s">
        <v>314</v>
      </c>
      <c r="C395" s="120" t="s">
        <v>929</v>
      </c>
      <c r="D395" s="121">
        <v>66</v>
      </c>
      <c r="E395" s="121"/>
      <c r="F395" s="121"/>
      <c r="G395" s="121"/>
      <c r="H395" s="121" t="s">
        <v>491</v>
      </c>
      <c r="I395" s="123">
        <v>6.25</v>
      </c>
      <c r="J395" s="124">
        <v>2890</v>
      </c>
      <c r="K395" s="125">
        <v>1030</v>
      </c>
      <c r="L395" s="153">
        <v>1030</v>
      </c>
      <c r="M395" s="207">
        <f>IF(K395&gt;=L395,J395*(K395*1),J395*(L395*1))/30000*I395</f>
        <v>620.14583333333326</v>
      </c>
      <c r="N395" s="128">
        <v>0.3</v>
      </c>
      <c r="O395" s="129" t="s">
        <v>508</v>
      </c>
      <c r="P395" s="130">
        <f>K395*N395</f>
        <v>309</v>
      </c>
      <c r="Q395" s="131">
        <f>L395*N395</f>
        <v>309</v>
      </c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</row>
    <row r="396" spans="1:34" x14ac:dyDescent="0.25">
      <c r="A396" s="96"/>
      <c r="B396" s="119" t="s">
        <v>315</v>
      </c>
      <c r="C396" s="120" t="s">
        <v>928</v>
      </c>
      <c r="D396" s="121">
        <v>67</v>
      </c>
      <c r="E396" s="121"/>
      <c r="F396" s="121"/>
      <c r="G396" s="121"/>
      <c r="H396" s="121" t="s">
        <v>491</v>
      </c>
      <c r="I396" s="123">
        <v>8.6999999999999993</v>
      </c>
      <c r="J396" s="124">
        <v>2164</v>
      </c>
      <c r="K396" s="125">
        <v>950</v>
      </c>
      <c r="L396" s="153">
        <v>950</v>
      </c>
      <c r="M396" s="207">
        <f>IF(K396&gt;=L396,J396*(K396*1),J396*(L396*1))/30000*I396</f>
        <v>596.18200000000002</v>
      </c>
      <c r="N396" s="128">
        <v>0.4</v>
      </c>
      <c r="O396" s="129" t="s">
        <v>508</v>
      </c>
      <c r="P396" s="130">
        <f>K396*N396</f>
        <v>380</v>
      </c>
      <c r="Q396" s="131">
        <f>L396*N396</f>
        <v>380</v>
      </c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</row>
    <row r="397" spans="1:34" x14ac:dyDescent="0.25">
      <c r="A397" s="96"/>
      <c r="B397" s="119" t="s">
        <v>325</v>
      </c>
      <c r="C397" s="120" t="s">
        <v>932</v>
      </c>
      <c r="D397" s="121">
        <v>69</v>
      </c>
      <c r="E397" s="121"/>
      <c r="F397" s="121"/>
      <c r="G397" s="121"/>
      <c r="H397" s="121" t="s">
        <v>492</v>
      </c>
      <c r="I397" s="123">
        <v>7.69</v>
      </c>
      <c r="J397" s="124">
        <v>2590</v>
      </c>
      <c r="K397" s="125">
        <v>946</v>
      </c>
      <c r="L397" s="127">
        <v>946</v>
      </c>
      <c r="M397" s="207">
        <f>IF(K397&gt;=L397,J397*(K397*1),J397*(L397*1))/30000*I397</f>
        <v>628.05255333333344</v>
      </c>
      <c r="N397" s="128">
        <v>0.4</v>
      </c>
      <c r="O397" s="129" t="s">
        <v>508</v>
      </c>
      <c r="P397" s="130">
        <f>K397*N397</f>
        <v>378.40000000000003</v>
      </c>
      <c r="Q397" s="131">
        <f>L397*N397</f>
        <v>378.40000000000003</v>
      </c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</row>
    <row r="398" spans="1:34" x14ac:dyDescent="0.25">
      <c r="A398" s="96"/>
      <c r="B398" s="119" t="s">
        <v>326</v>
      </c>
      <c r="C398" s="120" t="s">
        <v>933</v>
      </c>
      <c r="D398" s="121">
        <v>70</v>
      </c>
      <c r="E398" s="121"/>
      <c r="F398" s="121"/>
      <c r="G398" s="121"/>
      <c r="H398" s="121" t="s">
        <v>492</v>
      </c>
      <c r="I398" s="123">
        <v>3.45</v>
      </c>
      <c r="J398" s="124">
        <v>4146</v>
      </c>
      <c r="K398" s="125">
        <v>2168</v>
      </c>
      <c r="L398" s="153">
        <v>2168</v>
      </c>
      <c r="M398" s="207">
        <f>IF(K398&gt;=L398,J398*(K398*1),J398*(L398*1))/30000*I398</f>
        <v>1033.6807200000001</v>
      </c>
      <c r="N398" s="128">
        <v>0.3</v>
      </c>
      <c r="O398" s="129" t="s">
        <v>506</v>
      </c>
      <c r="P398" s="130">
        <f>K398*N398</f>
        <v>650.4</v>
      </c>
      <c r="Q398" s="131">
        <f>L398*N398</f>
        <v>650.4</v>
      </c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</row>
    <row r="399" spans="1:34" x14ac:dyDescent="0.25">
      <c r="A399" s="96"/>
      <c r="B399" s="119" t="s">
        <v>337</v>
      </c>
      <c r="C399" s="120" t="s">
        <v>945</v>
      </c>
      <c r="D399" s="121">
        <v>71</v>
      </c>
      <c r="E399" s="121"/>
      <c r="F399" s="121"/>
      <c r="G399" s="121"/>
      <c r="H399" s="121" t="s">
        <v>493</v>
      </c>
      <c r="I399" s="123">
        <v>5.26</v>
      </c>
      <c r="J399" s="124">
        <v>2806</v>
      </c>
      <c r="K399" s="125">
        <v>1098</v>
      </c>
      <c r="L399" s="153">
        <v>1098</v>
      </c>
      <c r="M399" s="207">
        <f>IF(K399&gt;=L399,J399*(K399*1),J399*(L399*1))/30000*I399</f>
        <v>540.19989599999997</v>
      </c>
      <c r="N399" s="128">
        <v>0.35</v>
      </c>
      <c r="O399" s="129" t="s">
        <v>508</v>
      </c>
      <c r="P399" s="130">
        <f>K399*N399</f>
        <v>384.29999999999995</v>
      </c>
      <c r="Q399" s="131">
        <f>L399*N399</f>
        <v>384.29999999999995</v>
      </c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</row>
    <row r="400" spans="1:34" x14ac:dyDescent="0.25">
      <c r="A400" s="96"/>
      <c r="B400" s="119" t="s">
        <v>349</v>
      </c>
      <c r="C400" s="120" t="s">
        <v>957</v>
      </c>
      <c r="D400" s="121">
        <v>73</v>
      </c>
      <c r="E400" s="121"/>
      <c r="F400" s="121"/>
      <c r="G400" s="121"/>
      <c r="H400" s="121" t="s">
        <v>494</v>
      </c>
      <c r="I400" s="123">
        <v>8.33</v>
      </c>
      <c r="J400" s="124">
        <v>2302</v>
      </c>
      <c r="K400" s="125">
        <v>700</v>
      </c>
      <c r="L400" s="153">
        <v>700</v>
      </c>
      <c r="M400" s="207">
        <f>IF(K400&gt;=L400,J400*(K400*1),J400*(L400*1))/30000*I400</f>
        <v>447.43206666666663</v>
      </c>
      <c r="N400" s="128">
        <v>0.3</v>
      </c>
      <c r="O400" s="129" t="s">
        <v>508</v>
      </c>
      <c r="P400" s="130">
        <f>K400*N400</f>
        <v>210</v>
      </c>
      <c r="Q400" s="131">
        <f>L400*N400</f>
        <v>210</v>
      </c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</row>
    <row r="401" spans="1:34" x14ac:dyDescent="0.25">
      <c r="A401" s="96"/>
      <c r="B401" s="119" t="s">
        <v>362</v>
      </c>
      <c r="C401" s="120" t="s">
        <v>970</v>
      </c>
      <c r="D401" s="121">
        <v>75</v>
      </c>
      <c r="E401" s="121"/>
      <c r="F401" s="121"/>
      <c r="G401" s="121"/>
      <c r="H401" s="121" t="s">
        <v>495</v>
      </c>
      <c r="I401" s="123">
        <v>3.85</v>
      </c>
      <c r="J401" s="124">
        <v>4050</v>
      </c>
      <c r="K401" s="125">
        <v>2012</v>
      </c>
      <c r="L401" s="164">
        <v>1158</v>
      </c>
      <c r="M401" s="207">
        <f>IF(K401&gt;=L401,J401*(K401*1),J401*(L401*1))/30000*I401</f>
        <v>1045.7370000000001</v>
      </c>
      <c r="N401" s="128">
        <v>0.3</v>
      </c>
      <c r="O401" s="129" t="s">
        <v>508</v>
      </c>
      <c r="P401" s="130">
        <f>K401*N401</f>
        <v>603.6</v>
      </c>
      <c r="Q401" s="131">
        <f>L401*N401</f>
        <v>347.4</v>
      </c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</row>
    <row r="402" spans="1:34" x14ac:dyDescent="0.25">
      <c r="A402" s="96"/>
      <c r="B402" s="119" t="s">
        <v>363</v>
      </c>
      <c r="C402" s="120" t="s">
        <v>974</v>
      </c>
      <c r="D402" s="121">
        <v>76</v>
      </c>
      <c r="E402" s="121"/>
      <c r="F402" s="121"/>
      <c r="G402" s="121"/>
      <c r="H402" s="121" t="s">
        <v>495</v>
      </c>
      <c r="I402" s="123">
        <v>5.26</v>
      </c>
      <c r="J402" s="124">
        <v>3660</v>
      </c>
      <c r="K402" s="125">
        <v>1466</v>
      </c>
      <c r="L402" s="164">
        <v>1466</v>
      </c>
      <c r="M402" s="207">
        <f>IF(K402&gt;=L402,J402*(K402*1),J402*(L402*1))/30000*I402</f>
        <v>940.76152000000002</v>
      </c>
      <c r="N402" s="128">
        <v>0.35</v>
      </c>
      <c r="O402" s="129" t="s">
        <v>508</v>
      </c>
      <c r="P402" s="130">
        <f>K402*N402</f>
        <v>513.1</v>
      </c>
      <c r="Q402" s="131">
        <f>L402*N402</f>
        <v>513.1</v>
      </c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</row>
    <row r="403" spans="1:34" x14ac:dyDescent="0.25">
      <c r="A403" s="96"/>
      <c r="B403" s="119" t="s">
        <v>364</v>
      </c>
      <c r="C403" s="120" t="s">
        <v>975</v>
      </c>
      <c r="D403" s="121">
        <v>77</v>
      </c>
      <c r="E403" s="121"/>
      <c r="F403" s="121"/>
      <c r="G403" s="121"/>
      <c r="H403" s="121" t="s">
        <v>495</v>
      </c>
      <c r="I403" s="123">
        <v>7.14</v>
      </c>
      <c r="J403" s="124">
        <v>3136</v>
      </c>
      <c r="K403" s="125">
        <v>1018</v>
      </c>
      <c r="L403" s="126">
        <v>582</v>
      </c>
      <c r="M403" s="207">
        <f>IF(K403&gt;=L403,J403*(K403*1),J403*(L403*1))/30000*I403</f>
        <v>759.80262400000004</v>
      </c>
      <c r="N403" s="128">
        <v>0.3</v>
      </c>
      <c r="O403" s="129" t="s">
        <v>508</v>
      </c>
      <c r="P403" s="130">
        <f>K403*N403</f>
        <v>305.39999999999998</v>
      </c>
      <c r="Q403" s="131">
        <f>L403*N403</f>
        <v>174.6</v>
      </c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</row>
    <row r="404" spans="1:34" x14ac:dyDescent="0.25">
      <c r="A404" s="96"/>
      <c r="B404" s="119" t="s">
        <v>375</v>
      </c>
      <c r="C404" s="120" t="s">
        <v>983</v>
      </c>
      <c r="D404" s="121">
        <v>78</v>
      </c>
      <c r="E404" s="121"/>
      <c r="F404" s="121"/>
      <c r="G404" s="121"/>
      <c r="H404" s="121" t="s">
        <v>496</v>
      </c>
      <c r="I404" s="123">
        <v>5.88</v>
      </c>
      <c r="J404" s="124">
        <v>2636</v>
      </c>
      <c r="K404" s="125">
        <v>968</v>
      </c>
      <c r="L404" s="127">
        <v>968</v>
      </c>
      <c r="M404" s="207">
        <f>IF(K404&gt;=L404,J404*(K404*1),J404*(L404*1))/30000*I404</f>
        <v>500.12300800000003</v>
      </c>
      <c r="N404" s="128">
        <v>0.35</v>
      </c>
      <c r="O404" s="129" t="s">
        <v>508</v>
      </c>
      <c r="P404" s="130">
        <f>K404*N404</f>
        <v>338.79999999999995</v>
      </c>
      <c r="Q404" s="131">
        <f>L404*N404</f>
        <v>338.79999999999995</v>
      </c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</row>
    <row r="405" spans="1:34" x14ac:dyDescent="0.25">
      <c r="A405" s="96"/>
      <c r="B405" s="119" t="s">
        <v>388</v>
      </c>
      <c r="C405" s="120" t="s">
        <v>998</v>
      </c>
      <c r="D405" s="121">
        <v>82</v>
      </c>
      <c r="E405" s="121"/>
      <c r="F405" s="121"/>
      <c r="G405" s="121"/>
      <c r="H405" s="121" t="s">
        <v>497</v>
      </c>
      <c r="I405" s="123">
        <v>6.25</v>
      </c>
      <c r="J405" s="124">
        <v>2591</v>
      </c>
      <c r="K405" s="125">
        <v>922</v>
      </c>
      <c r="L405" s="164">
        <v>529</v>
      </c>
      <c r="M405" s="207">
        <f>IF(K405&gt;=L405,J405*(K405*1),J405*(L405*1))/30000*I405</f>
        <v>497.68791666666664</v>
      </c>
      <c r="N405" s="128">
        <v>0.25</v>
      </c>
      <c r="O405" s="129" t="s">
        <v>511</v>
      </c>
      <c r="P405" s="130">
        <f>K405*N405</f>
        <v>230.5</v>
      </c>
      <c r="Q405" s="131">
        <f>L405*N405</f>
        <v>132.25</v>
      </c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</row>
    <row r="406" spans="1:34" x14ac:dyDescent="0.25">
      <c r="A406" s="96"/>
      <c r="B406" s="119" t="s">
        <v>392</v>
      </c>
      <c r="C406" s="120" t="s">
        <v>1004</v>
      </c>
      <c r="D406" s="121">
        <v>84</v>
      </c>
      <c r="E406" s="121"/>
      <c r="F406" s="121"/>
      <c r="G406" s="121"/>
      <c r="H406" s="121" t="s">
        <v>498</v>
      </c>
      <c r="I406" s="123">
        <v>6.67</v>
      </c>
      <c r="J406" s="124">
        <v>2814</v>
      </c>
      <c r="K406" s="125">
        <v>962</v>
      </c>
      <c r="L406" s="127">
        <v>962</v>
      </c>
      <c r="M406" s="207">
        <f>IF(K406&gt;=L406,J406*(K406*1),J406*(L406*1))/30000*I406</f>
        <v>601.87145199999998</v>
      </c>
      <c r="N406" s="128">
        <v>0.25</v>
      </c>
      <c r="O406" s="129" t="s">
        <v>511</v>
      </c>
      <c r="P406" s="130">
        <f>K406*N406</f>
        <v>240.5</v>
      </c>
      <c r="Q406" s="131">
        <f>L406*N406</f>
        <v>240.5</v>
      </c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</row>
    <row r="407" spans="1:34" x14ac:dyDescent="0.25">
      <c r="A407" s="96"/>
      <c r="B407" s="119" t="s">
        <v>406</v>
      </c>
      <c r="C407" s="120" t="s">
        <v>1017</v>
      </c>
      <c r="D407" s="121">
        <v>86</v>
      </c>
      <c r="E407" s="121"/>
      <c r="F407" s="121"/>
      <c r="G407" s="121"/>
      <c r="H407" s="121" t="s">
        <v>499</v>
      </c>
      <c r="I407" s="123">
        <v>5.71</v>
      </c>
      <c r="J407" s="124">
        <v>3338</v>
      </c>
      <c r="K407" s="125">
        <v>1209</v>
      </c>
      <c r="L407" s="153">
        <v>1209</v>
      </c>
      <c r="M407" s="207">
        <f>IF(K407&gt;=L407,J407*(K407*1),J407*(L407*1))/30000*I407</f>
        <v>768.11719400000004</v>
      </c>
      <c r="N407" s="128">
        <v>0.25</v>
      </c>
      <c r="O407" s="129" t="s">
        <v>511</v>
      </c>
      <c r="P407" s="130">
        <f>K407*N407</f>
        <v>302.25</v>
      </c>
      <c r="Q407" s="131">
        <f>L407*N407</f>
        <v>302.25</v>
      </c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</row>
    <row r="408" spans="1:34" x14ac:dyDescent="0.25">
      <c r="A408" s="96"/>
      <c r="B408" s="119" t="s">
        <v>416</v>
      </c>
      <c r="C408" s="120" t="s">
        <v>1030</v>
      </c>
      <c r="D408" s="121">
        <v>88</v>
      </c>
      <c r="E408" s="121"/>
      <c r="F408" s="121"/>
      <c r="G408" s="121"/>
      <c r="H408" s="121" t="s">
        <v>500</v>
      </c>
      <c r="I408" s="123">
        <v>9.09</v>
      </c>
      <c r="J408" s="124">
        <v>2274</v>
      </c>
      <c r="K408" s="125">
        <v>754</v>
      </c>
      <c r="L408" s="127">
        <v>754</v>
      </c>
      <c r="M408" s="207">
        <f>IF(K408&gt;=L408,J408*(K408*1),J408*(L408*1))/30000*I408</f>
        <v>519.52258799999993</v>
      </c>
      <c r="N408" s="128">
        <v>0.4</v>
      </c>
      <c r="O408" s="129" t="s">
        <v>511</v>
      </c>
      <c r="P408" s="130">
        <f>K408*N408</f>
        <v>301.60000000000002</v>
      </c>
      <c r="Q408" s="131">
        <f>L408*N408</f>
        <v>301.60000000000002</v>
      </c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</row>
    <row r="409" spans="1:34" x14ac:dyDescent="0.25">
      <c r="A409" s="96"/>
      <c r="B409" s="119" t="s">
        <v>428</v>
      </c>
      <c r="C409" s="120" t="s">
        <v>1044</v>
      </c>
      <c r="D409" s="121">
        <v>91</v>
      </c>
      <c r="E409" s="121"/>
      <c r="F409" s="121"/>
      <c r="G409" s="121"/>
      <c r="H409" s="121" t="s">
        <v>501</v>
      </c>
      <c r="I409" s="123">
        <v>8.6999999999999993</v>
      </c>
      <c r="J409" s="124">
        <v>2514</v>
      </c>
      <c r="K409" s="125">
        <v>1128</v>
      </c>
      <c r="L409" s="127">
        <v>1128</v>
      </c>
      <c r="M409" s="207">
        <f>IF(K409&gt;=L409,J409*(K409*1),J409*(L409*1))/30000*I409</f>
        <v>822.37967999999989</v>
      </c>
      <c r="N409" s="128">
        <v>0.3</v>
      </c>
      <c r="O409" s="129" t="s">
        <v>506</v>
      </c>
      <c r="P409" s="130">
        <f>K409*N409</f>
        <v>338.4</v>
      </c>
      <c r="Q409" s="131">
        <f>L409*N409</f>
        <v>338.4</v>
      </c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</row>
    <row r="410" spans="1:34" x14ac:dyDescent="0.25">
      <c r="A410" s="96"/>
      <c r="B410" s="119" t="s">
        <v>440</v>
      </c>
      <c r="C410" s="120" t="s">
        <v>1058</v>
      </c>
      <c r="D410" s="121">
        <v>94</v>
      </c>
      <c r="E410" s="121"/>
      <c r="F410" s="121"/>
      <c r="G410" s="121"/>
      <c r="H410" s="121" t="s">
        <v>502</v>
      </c>
      <c r="I410" s="123">
        <v>5.88</v>
      </c>
      <c r="J410" s="124">
        <v>2772</v>
      </c>
      <c r="K410" s="125">
        <v>1026</v>
      </c>
      <c r="L410" s="127">
        <v>1026</v>
      </c>
      <c r="M410" s="207">
        <f>IF(K410&gt;=L410,J410*(K410*1),J410*(L410*1))/30000*I410</f>
        <v>557.43811200000005</v>
      </c>
      <c r="N410" s="128">
        <v>0.25</v>
      </c>
      <c r="O410" s="129" t="s">
        <v>511</v>
      </c>
      <c r="P410" s="130">
        <f>K410*N410</f>
        <v>256.5</v>
      </c>
      <c r="Q410" s="131">
        <f>L410*N410</f>
        <v>256.5</v>
      </c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</row>
    <row r="411" spans="1:34" x14ac:dyDescent="0.25">
      <c r="A411" s="96"/>
      <c r="B411" s="119" t="s">
        <v>453</v>
      </c>
      <c r="C411" s="120" t="s">
        <v>1071</v>
      </c>
      <c r="D411" s="121">
        <v>95</v>
      </c>
      <c r="E411" s="121"/>
      <c r="F411" s="121"/>
      <c r="G411" s="121"/>
      <c r="H411" s="121" t="s">
        <v>503</v>
      </c>
      <c r="I411" s="123">
        <v>3.33</v>
      </c>
      <c r="J411" s="124">
        <v>5166</v>
      </c>
      <c r="K411" s="125">
        <v>2848</v>
      </c>
      <c r="L411" s="126">
        <v>1640</v>
      </c>
      <c r="M411" s="207">
        <f>IF(K411&gt;=L411,J411*(K411*1),J411*(L411*1))/30000*I411</f>
        <v>1633.117248</v>
      </c>
      <c r="N411" s="128">
        <v>0.25</v>
      </c>
      <c r="O411" s="129" t="s">
        <v>511</v>
      </c>
      <c r="P411" s="130">
        <f>K411*N411</f>
        <v>712</v>
      </c>
      <c r="Q411" s="131">
        <f>L411*N411</f>
        <v>410</v>
      </c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</row>
    <row r="412" spans="1:34" x14ac:dyDescent="0.25">
      <c r="A412" s="96"/>
      <c r="B412" s="119" t="s">
        <v>454</v>
      </c>
      <c r="C412" s="120" t="s">
        <v>1072</v>
      </c>
      <c r="D412" s="121">
        <v>96</v>
      </c>
      <c r="E412" s="121"/>
      <c r="F412" s="121"/>
      <c r="G412" s="121"/>
      <c r="H412" s="121" t="s">
        <v>503</v>
      </c>
      <c r="I412" s="123">
        <v>5.56</v>
      </c>
      <c r="J412" s="124">
        <v>3562</v>
      </c>
      <c r="K412" s="125">
        <v>1372</v>
      </c>
      <c r="L412" s="166">
        <v>788</v>
      </c>
      <c r="M412" s="207">
        <f>IF(K412&gt;=L412,J412*(K412*1),J412*(L412*1))/30000*I412</f>
        <v>905.73586133333322</v>
      </c>
      <c r="N412" s="128">
        <v>0.25</v>
      </c>
      <c r="O412" s="129" t="s">
        <v>511</v>
      </c>
      <c r="P412" s="130">
        <f>K412*N412</f>
        <v>343</v>
      </c>
      <c r="Q412" s="131">
        <f>L412*N412</f>
        <v>197</v>
      </c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</row>
    <row r="413" spans="1:34" x14ac:dyDescent="0.25">
      <c r="A413" s="96"/>
      <c r="B413" s="119" t="s">
        <v>455</v>
      </c>
      <c r="C413" s="120" t="s">
        <v>1073</v>
      </c>
      <c r="D413" s="121">
        <v>100</v>
      </c>
      <c r="E413" s="121"/>
      <c r="F413" s="121"/>
      <c r="G413" s="121"/>
      <c r="H413" s="121" t="s">
        <v>503</v>
      </c>
      <c r="I413" s="123">
        <v>7.69</v>
      </c>
      <c r="J413" s="124">
        <v>3844</v>
      </c>
      <c r="K413" s="125">
        <v>938</v>
      </c>
      <c r="L413" s="126">
        <v>540</v>
      </c>
      <c r="M413" s="207">
        <f>IF(K413&gt;=L413,J413*(K413*1),J413*(L413*1))/30000*I413</f>
        <v>924.25392266666665</v>
      </c>
      <c r="N413" s="128">
        <v>0.25</v>
      </c>
      <c r="O413" s="129" t="s">
        <v>511</v>
      </c>
      <c r="P413" s="130">
        <f>K413*N413</f>
        <v>234.5</v>
      </c>
      <c r="Q413" s="131">
        <f>L413*N413</f>
        <v>135</v>
      </c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</row>
    <row r="414" spans="1:34" x14ac:dyDescent="0.25">
      <c r="A414" s="96"/>
      <c r="B414" s="119" t="s">
        <v>99</v>
      </c>
      <c r="C414" s="120" t="s">
        <v>772</v>
      </c>
      <c r="D414" s="121">
        <v>101</v>
      </c>
      <c r="E414" s="121"/>
      <c r="F414" s="121"/>
      <c r="G414" s="121"/>
      <c r="H414" s="121" t="s">
        <v>97</v>
      </c>
      <c r="I414" s="123">
        <v>10</v>
      </c>
      <c r="J414" s="124">
        <v>4160</v>
      </c>
      <c r="K414" s="125">
        <v>638</v>
      </c>
      <c r="L414" s="126">
        <v>396</v>
      </c>
      <c r="M414" s="207">
        <f>IF(K414&gt;=L414,J414*(K414*1),J414*(L414*1))/30000*I414</f>
        <v>884.69333333333338</v>
      </c>
      <c r="N414" s="128">
        <v>0.45</v>
      </c>
      <c r="O414" s="154" t="s">
        <v>513</v>
      </c>
      <c r="P414" s="130">
        <f>K414*N414</f>
        <v>287.10000000000002</v>
      </c>
      <c r="Q414" s="131">
        <f>L414*N414</f>
        <v>178.20000000000002</v>
      </c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</row>
    <row r="415" spans="1:34" x14ac:dyDescent="0.25">
      <c r="A415" s="96"/>
      <c r="B415" s="196" t="s">
        <v>289</v>
      </c>
      <c r="C415" s="120" t="s">
        <v>890</v>
      </c>
      <c r="D415" s="197">
        <v>102</v>
      </c>
      <c r="E415" s="197"/>
      <c r="F415" s="197"/>
      <c r="G415" s="197"/>
      <c r="H415" s="121" t="s">
        <v>488</v>
      </c>
      <c r="I415" s="189">
        <v>10</v>
      </c>
      <c r="J415" s="190">
        <v>2408</v>
      </c>
      <c r="K415" s="198">
        <v>550</v>
      </c>
      <c r="L415" s="199">
        <v>550</v>
      </c>
      <c r="M415" s="207">
        <f>IF(K415&gt;=L415,J415*(K415*1),J415*(L415*1))/30000*I415</f>
        <v>441.4666666666667</v>
      </c>
      <c r="N415" s="161">
        <v>0.7</v>
      </c>
      <c r="O415" s="157" t="s">
        <v>519</v>
      </c>
      <c r="P415" s="174">
        <f>K415*N415</f>
        <v>385</v>
      </c>
      <c r="Q415" s="131">
        <f>L415*N415</f>
        <v>385</v>
      </c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</row>
    <row r="416" spans="1:34" x14ac:dyDescent="0.25">
      <c r="A416" s="96"/>
      <c r="B416" s="119" t="s">
        <v>201</v>
      </c>
      <c r="C416" s="120" t="s">
        <v>792</v>
      </c>
      <c r="D416" s="121">
        <v>105</v>
      </c>
      <c r="E416" s="121"/>
      <c r="F416" s="121"/>
      <c r="G416" s="121"/>
      <c r="H416" s="121" t="s">
        <v>480</v>
      </c>
      <c r="I416" s="123">
        <v>11.11</v>
      </c>
      <c r="J416" s="124">
        <v>3426</v>
      </c>
      <c r="K416" s="125">
        <v>534</v>
      </c>
      <c r="L416" s="127">
        <v>534</v>
      </c>
      <c r="M416" s="207">
        <f>IF(K416&gt;=L416,J416*(K416*1),J416*(L416*1))/30000*I416</f>
        <v>677.5189079999999</v>
      </c>
      <c r="N416" s="128">
        <v>0.25</v>
      </c>
      <c r="O416" s="185" t="s">
        <v>509</v>
      </c>
      <c r="P416" s="130">
        <f>K416*N416</f>
        <v>133.5</v>
      </c>
      <c r="Q416" s="131">
        <f>L416*N416</f>
        <v>133.5</v>
      </c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</row>
    <row r="417" spans="1:34" x14ac:dyDescent="0.25">
      <c r="A417" s="96"/>
      <c r="B417" s="119" t="s">
        <v>110</v>
      </c>
      <c r="C417" s="120" t="s">
        <v>766</v>
      </c>
      <c r="D417" s="121">
        <v>110</v>
      </c>
      <c r="E417" s="121"/>
      <c r="F417" s="121"/>
      <c r="G417" s="121"/>
      <c r="H417" s="121" t="s">
        <v>108</v>
      </c>
      <c r="I417" s="123">
        <v>7.69</v>
      </c>
      <c r="J417" s="124">
        <v>2828</v>
      </c>
      <c r="K417" s="125">
        <v>994</v>
      </c>
      <c r="L417" s="153">
        <v>994</v>
      </c>
      <c r="M417" s="207">
        <f>IF(K417&gt;=L417,J417*(K417*1),J417*(L417*1))/30000*I417</f>
        <v>720.56120266666665</v>
      </c>
      <c r="N417" s="128">
        <v>0.5</v>
      </c>
      <c r="O417" s="129" t="s">
        <v>513</v>
      </c>
      <c r="P417" s="130">
        <f>K417*N417</f>
        <v>497</v>
      </c>
      <c r="Q417" s="131">
        <f>L417*N417</f>
        <v>497</v>
      </c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</row>
    <row r="418" spans="1:34" x14ac:dyDescent="0.25">
      <c r="A418" s="96"/>
      <c r="B418" s="119" t="s">
        <v>72</v>
      </c>
      <c r="C418" s="120" t="s">
        <v>648</v>
      </c>
      <c r="D418" s="121">
        <v>112</v>
      </c>
      <c r="E418" s="121"/>
      <c r="F418" s="121"/>
      <c r="G418" s="121"/>
      <c r="H418" s="121" t="s">
        <v>474</v>
      </c>
      <c r="I418" s="123">
        <v>11.11</v>
      </c>
      <c r="J418" s="124">
        <v>3310</v>
      </c>
      <c r="K418" s="125">
        <v>530</v>
      </c>
      <c r="L418" s="192">
        <v>530</v>
      </c>
      <c r="M418" s="207">
        <f>IF(K418&gt;=L418,J418*(K418*1),J418*(L418*1))/30000*I418</f>
        <v>649.67576666666662</v>
      </c>
      <c r="N418" s="128">
        <v>0.4</v>
      </c>
      <c r="O418" s="129" t="s">
        <v>506</v>
      </c>
      <c r="P418" s="130">
        <f>K418*N418</f>
        <v>212</v>
      </c>
      <c r="Q418" s="131">
        <f>L418*N418</f>
        <v>212</v>
      </c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</row>
    <row r="419" spans="1:34" x14ac:dyDescent="0.25">
      <c r="A419" s="96"/>
      <c r="B419" s="119" t="s">
        <v>122</v>
      </c>
      <c r="C419" s="120" t="s">
        <v>695</v>
      </c>
      <c r="D419" s="121">
        <v>115</v>
      </c>
      <c r="E419" s="121"/>
      <c r="F419" s="121"/>
      <c r="G419" s="121"/>
      <c r="H419" s="121" t="s">
        <v>476</v>
      </c>
      <c r="I419" s="123">
        <v>6.25</v>
      </c>
      <c r="J419" s="124">
        <v>3002</v>
      </c>
      <c r="K419" s="125">
        <v>988</v>
      </c>
      <c r="L419" s="127">
        <v>988</v>
      </c>
      <c r="M419" s="207">
        <f>IF(K419&gt;=L419,J419*(K419*1),J419*(L419*1))/30000*I419</f>
        <v>617.91166666666663</v>
      </c>
      <c r="N419" s="128">
        <v>0.5</v>
      </c>
      <c r="O419" s="129" t="s">
        <v>513</v>
      </c>
      <c r="P419" s="130">
        <f>K419*N419</f>
        <v>494</v>
      </c>
      <c r="Q419" s="131">
        <f>L419*N419</f>
        <v>494</v>
      </c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</row>
    <row r="420" spans="1:34" x14ac:dyDescent="0.25">
      <c r="A420" s="96"/>
      <c r="B420" s="119" t="s">
        <v>277</v>
      </c>
      <c r="C420" s="120" t="s">
        <v>879</v>
      </c>
      <c r="D420" s="121">
        <v>118</v>
      </c>
      <c r="E420" s="121"/>
      <c r="F420" s="121"/>
      <c r="G420" s="121"/>
      <c r="H420" s="121" t="s">
        <v>487</v>
      </c>
      <c r="I420" s="123">
        <v>8.33</v>
      </c>
      <c r="J420" s="124">
        <v>3606</v>
      </c>
      <c r="K420" s="125">
        <v>850</v>
      </c>
      <c r="L420" s="164">
        <v>490</v>
      </c>
      <c r="M420" s="207">
        <f>IF(K420&gt;=L420,J420*(K420*1),J420*(L420*1))/30000*I420</f>
        <v>851.0761</v>
      </c>
      <c r="N420" s="128">
        <v>0.4</v>
      </c>
      <c r="O420" s="129" t="s">
        <v>519</v>
      </c>
      <c r="P420" s="130">
        <f>K420*N420</f>
        <v>340</v>
      </c>
      <c r="Q420" s="131">
        <f>L420*N420</f>
        <v>196</v>
      </c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</row>
    <row r="421" spans="1:34" x14ac:dyDescent="0.25">
      <c r="A421" s="96"/>
      <c r="B421" s="119" t="s">
        <v>442</v>
      </c>
      <c r="C421" s="120" t="s">
        <v>1060</v>
      </c>
      <c r="D421" s="121">
        <v>126</v>
      </c>
      <c r="E421" s="121"/>
      <c r="F421" s="121"/>
      <c r="G421" s="121"/>
      <c r="H421" s="121" t="s">
        <v>502</v>
      </c>
      <c r="I421" s="123">
        <v>7.14</v>
      </c>
      <c r="J421" s="124">
        <v>2508</v>
      </c>
      <c r="K421" s="125">
        <v>814</v>
      </c>
      <c r="L421" s="153">
        <v>814</v>
      </c>
      <c r="M421" s="207">
        <f>IF(K421&gt;=L421,J421*(K421*1),J421*(L421*1))/30000*I421</f>
        <v>485.87985599999996</v>
      </c>
      <c r="N421" s="128">
        <v>0.25</v>
      </c>
      <c r="O421" s="129" t="s">
        <v>511</v>
      </c>
      <c r="P421" s="130">
        <f>K421*N421</f>
        <v>203.5</v>
      </c>
      <c r="Q421" s="131">
        <f>L421*N421</f>
        <v>203.5</v>
      </c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</row>
    <row r="422" spans="1:34" x14ac:dyDescent="0.25">
      <c r="A422" s="96"/>
      <c r="B422" s="119" t="s">
        <v>5</v>
      </c>
      <c r="C422" s="120" t="s">
        <v>572</v>
      </c>
      <c r="D422" s="121">
        <v>128</v>
      </c>
      <c r="E422" s="121"/>
      <c r="F422" s="210">
        <v>45566</v>
      </c>
      <c r="G422" s="121"/>
      <c r="H422" s="121" t="s">
        <v>471</v>
      </c>
      <c r="I422" s="123">
        <v>8.33</v>
      </c>
      <c r="J422" s="124">
        <v>3196</v>
      </c>
      <c r="K422" s="223">
        <v>876</v>
      </c>
      <c r="L422" s="164">
        <v>548</v>
      </c>
      <c r="M422" s="207">
        <f>IF(K422&gt;=L422,J422*(K422*1),J422*(L422*1))/30000*I422</f>
        <v>777.38225599999998</v>
      </c>
      <c r="N422" s="128">
        <v>0.45</v>
      </c>
      <c r="O422" s="129" t="s">
        <v>506</v>
      </c>
      <c r="P422" s="130">
        <f>K422*N422</f>
        <v>394.2</v>
      </c>
      <c r="Q422" s="131">
        <f>L422*N422</f>
        <v>246.6</v>
      </c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</row>
    <row r="423" spans="1:34" x14ac:dyDescent="0.25">
      <c r="A423" s="96"/>
      <c r="B423" s="119" t="s">
        <v>88</v>
      </c>
      <c r="C423" s="120" t="s">
        <v>667</v>
      </c>
      <c r="D423" s="121">
        <v>131</v>
      </c>
      <c r="E423" s="121"/>
      <c r="F423" s="121"/>
      <c r="G423" s="121"/>
      <c r="H423" s="121" t="s">
        <v>85</v>
      </c>
      <c r="I423" s="123">
        <v>5.56</v>
      </c>
      <c r="J423" s="124">
        <v>3190</v>
      </c>
      <c r="K423" s="125">
        <v>1098</v>
      </c>
      <c r="L423" s="153">
        <v>1098</v>
      </c>
      <c r="M423" s="207">
        <f>IF(K423&gt;=L423,J423*(K423*1),J423*(L423*1))/30000*I423</f>
        <v>649.15224000000001</v>
      </c>
      <c r="N423" s="128">
        <v>0.55000000000000004</v>
      </c>
      <c r="O423" s="129" t="s">
        <v>513</v>
      </c>
      <c r="P423" s="130">
        <f>K423*N423</f>
        <v>603.90000000000009</v>
      </c>
      <c r="Q423" s="131">
        <f>L423*N423</f>
        <v>603.90000000000009</v>
      </c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</row>
    <row r="424" spans="1:34" x14ac:dyDescent="0.25">
      <c r="A424" s="96"/>
      <c r="B424" s="119" t="s">
        <v>430</v>
      </c>
      <c r="C424" s="120" t="s">
        <v>1046</v>
      </c>
      <c r="D424" s="121">
        <v>133</v>
      </c>
      <c r="E424" s="121"/>
      <c r="F424" s="121"/>
      <c r="G424" s="121"/>
      <c r="H424" s="121" t="s">
        <v>501</v>
      </c>
      <c r="I424" s="123">
        <v>5</v>
      </c>
      <c r="J424" s="124">
        <v>2968</v>
      </c>
      <c r="K424" s="166">
        <v>1150</v>
      </c>
      <c r="L424" s="126">
        <v>1150</v>
      </c>
      <c r="M424" s="207">
        <f>IF(K424&gt;=L424,J424*(K424*1),J424*(L424*1))/30000*I424</f>
        <v>568.86666666666667</v>
      </c>
      <c r="N424" s="128">
        <v>0.25</v>
      </c>
      <c r="O424" s="129" t="s">
        <v>511</v>
      </c>
      <c r="P424" s="130">
        <f>K424*N424</f>
        <v>287.5</v>
      </c>
      <c r="Q424" s="131">
        <f>L424*N424</f>
        <v>287.5</v>
      </c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</row>
    <row r="425" spans="1:34" x14ac:dyDescent="0.25">
      <c r="A425" s="96"/>
      <c r="B425" s="119" t="s">
        <v>147</v>
      </c>
      <c r="C425" s="120" t="s">
        <v>719</v>
      </c>
      <c r="D425" s="121">
        <v>136</v>
      </c>
      <c r="E425" s="121"/>
      <c r="F425" s="121"/>
      <c r="G425" s="121"/>
      <c r="H425" s="121" t="s">
        <v>478</v>
      </c>
      <c r="I425" s="123">
        <v>6.25</v>
      </c>
      <c r="J425" s="124">
        <v>2964</v>
      </c>
      <c r="K425" s="125">
        <v>950</v>
      </c>
      <c r="L425" s="153">
        <v>950</v>
      </c>
      <c r="M425" s="207">
        <f>IF(K425&gt;=L425,J425*(K425*1),J425*(L425*1))/30000*I425</f>
        <v>586.625</v>
      </c>
      <c r="N425" s="128">
        <v>0.55000000000000004</v>
      </c>
      <c r="O425" s="129" t="s">
        <v>513</v>
      </c>
      <c r="P425" s="130">
        <f>K425*N425</f>
        <v>522.5</v>
      </c>
      <c r="Q425" s="131">
        <f>L425*N425</f>
        <v>522.5</v>
      </c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</row>
    <row r="426" spans="1:34" x14ac:dyDescent="0.25">
      <c r="A426" s="96"/>
      <c r="B426" s="119" t="s">
        <v>163</v>
      </c>
      <c r="C426" s="120" t="s">
        <v>749</v>
      </c>
      <c r="D426" s="121">
        <v>138</v>
      </c>
      <c r="E426" s="121"/>
      <c r="F426" s="121"/>
      <c r="G426" s="121"/>
      <c r="H426" s="121" t="s">
        <v>160</v>
      </c>
      <c r="I426" s="123">
        <v>12.5</v>
      </c>
      <c r="J426" s="124">
        <v>1920</v>
      </c>
      <c r="K426" s="125">
        <v>652</v>
      </c>
      <c r="L426" s="153">
        <v>652</v>
      </c>
      <c r="M426" s="207">
        <f>IF(K426&gt;=L426,J426*(K426*1),J426*(L426*1))/30000*I426</f>
        <v>521.6</v>
      </c>
      <c r="N426" s="128">
        <v>0.25</v>
      </c>
      <c r="O426" s="129" t="s">
        <v>509</v>
      </c>
      <c r="P426" s="130">
        <f>K426*N426</f>
        <v>163</v>
      </c>
      <c r="Q426" s="131">
        <f>L426*N426</f>
        <v>163</v>
      </c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</row>
    <row r="427" spans="1:34" x14ac:dyDescent="0.25">
      <c r="A427" s="96"/>
      <c r="B427" s="119" t="s">
        <v>352</v>
      </c>
      <c r="C427" s="120" t="s">
        <v>960</v>
      </c>
      <c r="D427" s="121">
        <v>140</v>
      </c>
      <c r="E427" s="121"/>
      <c r="F427" s="121"/>
      <c r="G427" s="121"/>
      <c r="H427" s="121" t="s">
        <v>494</v>
      </c>
      <c r="I427" s="123">
        <v>12.5</v>
      </c>
      <c r="J427" s="124">
        <v>1669</v>
      </c>
      <c r="K427" s="125">
        <v>415</v>
      </c>
      <c r="L427" s="153">
        <v>415</v>
      </c>
      <c r="M427" s="207">
        <f>IF(K427&gt;=L427,J427*(K427*1),J427*(L427*1))/30000*I427</f>
        <v>288.59791666666666</v>
      </c>
      <c r="N427" s="128">
        <v>0.4</v>
      </c>
      <c r="O427" s="129" t="s">
        <v>508</v>
      </c>
      <c r="P427" s="130">
        <f>K427*N427</f>
        <v>166</v>
      </c>
      <c r="Q427" s="131">
        <f>L427*N427</f>
        <v>166</v>
      </c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</row>
    <row r="428" spans="1:34" x14ac:dyDescent="0.25">
      <c r="A428" s="96"/>
      <c r="B428" s="119" t="s">
        <v>34</v>
      </c>
      <c r="C428" s="120" t="s">
        <v>614</v>
      </c>
      <c r="D428" s="121">
        <v>141</v>
      </c>
      <c r="E428" s="121"/>
      <c r="F428" s="121"/>
      <c r="G428" s="121"/>
      <c r="H428" s="121" t="s">
        <v>31</v>
      </c>
      <c r="I428" s="123">
        <v>5.88</v>
      </c>
      <c r="J428" s="124">
        <v>2419</v>
      </c>
      <c r="K428" s="125">
        <v>893</v>
      </c>
      <c r="L428" s="192">
        <v>893</v>
      </c>
      <c r="M428" s="207">
        <f>IF(K428&gt;=L428,J428*(K428*1),J428*(L428*1))/30000*I428</f>
        <v>423.39273199999997</v>
      </c>
      <c r="N428" s="128">
        <v>0.4</v>
      </c>
      <c r="O428" s="129" t="s">
        <v>506</v>
      </c>
      <c r="P428" s="130">
        <f>K428*N428</f>
        <v>357.20000000000005</v>
      </c>
      <c r="Q428" s="131">
        <f>L428*N428</f>
        <v>357.20000000000005</v>
      </c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</row>
    <row r="429" spans="1:34" x14ac:dyDescent="0.25">
      <c r="A429" s="96"/>
      <c r="B429" s="119" t="s">
        <v>327</v>
      </c>
      <c r="C429" s="120" t="s">
        <v>934</v>
      </c>
      <c r="D429" s="121">
        <v>142</v>
      </c>
      <c r="E429" s="121"/>
      <c r="F429" s="121"/>
      <c r="G429" s="121"/>
      <c r="H429" s="121" t="s">
        <v>492</v>
      </c>
      <c r="I429" s="123">
        <v>6.67</v>
      </c>
      <c r="J429" s="124">
        <v>3296</v>
      </c>
      <c r="K429" s="125">
        <v>1126</v>
      </c>
      <c r="L429" s="127">
        <v>1126</v>
      </c>
      <c r="M429" s="207">
        <f>IF(K429&gt;=L429,J429*(K429*1),J429*(L429*1))/30000*I429</f>
        <v>825.14481066666667</v>
      </c>
      <c r="N429" s="128">
        <v>0.3</v>
      </c>
      <c r="O429" s="129" t="s">
        <v>508</v>
      </c>
      <c r="P429" s="130">
        <f>K429*N429</f>
        <v>337.8</v>
      </c>
      <c r="Q429" s="131">
        <f>L429*N429</f>
        <v>337.8</v>
      </c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</row>
    <row r="430" spans="1:34" x14ac:dyDescent="0.25">
      <c r="A430" s="96"/>
      <c r="B430" s="119" t="s">
        <v>148</v>
      </c>
      <c r="C430" s="120" t="s">
        <v>718</v>
      </c>
      <c r="D430" s="121">
        <v>144</v>
      </c>
      <c r="E430" s="121"/>
      <c r="F430" s="121"/>
      <c r="G430" s="121"/>
      <c r="H430" s="121" t="s">
        <v>478</v>
      </c>
      <c r="I430" s="123">
        <v>3.33</v>
      </c>
      <c r="J430" s="124">
        <v>3904</v>
      </c>
      <c r="K430" s="166">
        <v>1754</v>
      </c>
      <c r="L430" s="126">
        <v>1754</v>
      </c>
      <c r="M430" s="207">
        <f>IF(K430&gt;=L430,J430*(K430*1),J430*(L430*1))/30000*I430</f>
        <v>760.085376</v>
      </c>
      <c r="N430" s="128">
        <v>0.48</v>
      </c>
      <c r="O430" s="129" t="s">
        <v>513</v>
      </c>
      <c r="P430" s="130">
        <f>K430*N430</f>
        <v>841.92</v>
      </c>
      <c r="Q430" s="131">
        <f>L430*N430</f>
        <v>841.92</v>
      </c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</row>
    <row r="431" spans="1:34" x14ac:dyDescent="0.25">
      <c r="A431" s="96"/>
      <c r="B431" s="119" t="s">
        <v>340</v>
      </c>
      <c r="C431" s="120" t="s">
        <v>948</v>
      </c>
      <c r="D431" s="121">
        <v>146</v>
      </c>
      <c r="E431" s="121"/>
      <c r="F431" s="121"/>
      <c r="G431" s="121"/>
      <c r="H431" s="121" t="s">
        <v>493</v>
      </c>
      <c r="I431" s="123">
        <v>5.88</v>
      </c>
      <c r="J431" s="124">
        <v>2595</v>
      </c>
      <c r="K431" s="125">
        <v>959</v>
      </c>
      <c r="L431" s="153">
        <v>959</v>
      </c>
      <c r="M431" s="207">
        <f>IF(K431&gt;=L431,J431*(K431*1),J431*(L431*1))/30000*I431</f>
        <v>487.76658000000003</v>
      </c>
      <c r="N431" s="128">
        <v>0.3</v>
      </c>
      <c r="O431" s="129" t="s">
        <v>508</v>
      </c>
      <c r="P431" s="130">
        <f>K431*N431</f>
        <v>287.7</v>
      </c>
      <c r="Q431" s="131">
        <f>L431*N431</f>
        <v>287.7</v>
      </c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</row>
    <row r="432" spans="1:34" x14ac:dyDescent="0.25">
      <c r="A432" s="96"/>
      <c r="B432" s="119" t="s">
        <v>46</v>
      </c>
      <c r="C432" s="120" t="s">
        <v>624</v>
      </c>
      <c r="D432" s="121">
        <v>149</v>
      </c>
      <c r="E432" s="121"/>
      <c r="F432" s="121"/>
      <c r="G432" s="121"/>
      <c r="H432" s="121" t="s">
        <v>473</v>
      </c>
      <c r="I432" s="123">
        <v>7.14</v>
      </c>
      <c r="J432" s="124">
        <v>3106</v>
      </c>
      <c r="K432" s="125">
        <v>1008</v>
      </c>
      <c r="L432" s="153">
        <v>1008</v>
      </c>
      <c r="M432" s="207">
        <f>IF(K432&gt;=L432,J432*(K432*1),J432*(L432*1))/30000*I432</f>
        <v>745.14182399999993</v>
      </c>
      <c r="N432" s="128">
        <v>0.3</v>
      </c>
      <c r="O432" s="129" t="s">
        <v>506</v>
      </c>
      <c r="P432" s="130">
        <f>K432*N432</f>
        <v>302.39999999999998</v>
      </c>
      <c r="Q432" s="131">
        <f>L432*N432</f>
        <v>302.39999999999998</v>
      </c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</row>
    <row r="433" spans="1:34" x14ac:dyDescent="0.25">
      <c r="A433" s="96"/>
      <c r="B433" s="119" t="s">
        <v>190</v>
      </c>
      <c r="C433" s="120" t="s">
        <v>786</v>
      </c>
      <c r="D433" s="121">
        <v>150</v>
      </c>
      <c r="E433" s="121"/>
      <c r="F433" s="121"/>
      <c r="G433" s="121"/>
      <c r="H433" s="121" t="s">
        <v>187</v>
      </c>
      <c r="I433" s="123">
        <v>9.09</v>
      </c>
      <c r="J433" s="124">
        <v>2851</v>
      </c>
      <c r="K433" s="125">
        <v>654</v>
      </c>
      <c r="L433" s="126">
        <v>375</v>
      </c>
      <c r="M433" s="207">
        <f>IF(K433&gt;=L433,J433*(K433*1),J433*(L433*1))/30000*I433</f>
        <v>564.95986200000004</v>
      </c>
      <c r="N433" s="128">
        <v>0.25</v>
      </c>
      <c r="O433" s="129" t="s">
        <v>509</v>
      </c>
      <c r="P433" s="130">
        <f>K433*N433</f>
        <v>163.5</v>
      </c>
      <c r="Q433" s="131">
        <f>L433*N433</f>
        <v>93.75</v>
      </c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</row>
    <row r="434" spans="1:34" x14ac:dyDescent="0.25">
      <c r="A434" s="96"/>
      <c r="B434" s="119" t="s">
        <v>212</v>
      </c>
      <c r="C434" s="120" t="s">
        <v>806</v>
      </c>
      <c r="D434" s="121">
        <v>152</v>
      </c>
      <c r="E434" s="121"/>
      <c r="F434" s="121"/>
      <c r="G434" s="121"/>
      <c r="H434" s="121" t="s">
        <v>481</v>
      </c>
      <c r="I434" s="123">
        <v>5.56</v>
      </c>
      <c r="J434" s="124">
        <v>3220</v>
      </c>
      <c r="K434" s="125">
        <v>630</v>
      </c>
      <c r="L434" s="127">
        <v>630</v>
      </c>
      <c r="M434" s="207">
        <f>IF(K434&gt;=L434,J434*(K434*1),J434*(L434*1))/30000*I434</f>
        <v>375.96719999999999</v>
      </c>
      <c r="N434" s="128">
        <v>1.3</v>
      </c>
      <c r="O434" s="129" t="s">
        <v>508</v>
      </c>
      <c r="P434" s="130">
        <f>K434*N434</f>
        <v>819</v>
      </c>
      <c r="Q434" s="131">
        <f>L434*N434</f>
        <v>819</v>
      </c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</row>
    <row r="435" spans="1:34" x14ac:dyDescent="0.25">
      <c r="A435" s="96"/>
      <c r="B435" s="119" t="s">
        <v>91</v>
      </c>
      <c r="C435" s="120" t="s">
        <v>771</v>
      </c>
      <c r="D435" s="121">
        <v>154</v>
      </c>
      <c r="E435" s="121"/>
      <c r="F435" s="121"/>
      <c r="G435" s="121"/>
      <c r="H435" s="121" t="s">
        <v>97</v>
      </c>
      <c r="I435" s="123">
        <v>10</v>
      </c>
      <c r="J435" s="124">
        <v>3076</v>
      </c>
      <c r="K435" s="125">
        <v>768</v>
      </c>
      <c r="L435" s="126">
        <v>440</v>
      </c>
      <c r="M435" s="207">
        <f>IF(K435&gt;=L435,J435*(K435*1),J435*(L435*1))/30000*I435</f>
        <v>787.4559999999999</v>
      </c>
      <c r="N435" s="128">
        <v>0.4</v>
      </c>
      <c r="O435" s="129" t="s">
        <v>519</v>
      </c>
      <c r="P435" s="130">
        <f>K435*N435</f>
        <v>307.20000000000005</v>
      </c>
      <c r="Q435" s="131">
        <f>L435*N435</f>
        <v>176</v>
      </c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</row>
    <row r="436" spans="1:34" x14ac:dyDescent="0.25">
      <c r="A436" s="96"/>
      <c r="B436" s="119" t="s">
        <v>10</v>
      </c>
      <c r="C436" s="120" t="s">
        <v>580</v>
      </c>
      <c r="D436" s="121">
        <v>155</v>
      </c>
      <c r="E436" s="121"/>
      <c r="F436" s="121"/>
      <c r="G436" s="121"/>
      <c r="H436" s="121" t="s">
        <v>8</v>
      </c>
      <c r="I436" s="123">
        <v>8.33</v>
      </c>
      <c r="J436" s="124">
        <v>3086</v>
      </c>
      <c r="K436" s="125">
        <v>850</v>
      </c>
      <c r="L436" s="126">
        <v>490</v>
      </c>
      <c r="M436" s="207">
        <f>IF(K436&gt;=L436,J436*(K436*1),J436*(L436*1))/30000*I436</f>
        <v>728.34743333333336</v>
      </c>
      <c r="N436" s="128">
        <v>0.35</v>
      </c>
      <c r="O436" s="129" t="s">
        <v>508</v>
      </c>
      <c r="P436" s="130">
        <f>K436*N436</f>
        <v>297.5</v>
      </c>
      <c r="Q436" s="131">
        <f>L436*N436</f>
        <v>171.5</v>
      </c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</row>
    <row r="437" spans="1:34" x14ac:dyDescent="0.25">
      <c r="A437" s="96"/>
      <c r="B437" s="119" t="s">
        <v>59</v>
      </c>
      <c r="C437" s="120" t="s">
        <v>778</v>
      </c>
      <c r="D437" s="121">
        <v>156</v>
      </c>
      <c r="E437" s="121"/>
      <c r="F437" s="121"/>
      <c r="G437" s="121"/>
      <c r="H437" s="121" t="s">
        <v>472</v>
      </c>
      <c r="I437" s="123">
        <v>6.67</v>
      </c>
      <c r="J437" s="124">
        <v>2423</v>
      </c>
      <c r="K437" s="125">
        <v>827</v>
      </c>
      <c r="L437" s="153">
        <v>827</v>
      </c>
      <c r="M437" s="207">
        <f>IF(K437&gt;=L437,J437*(K437*1),J437*(L437*1))/30000*I437</f>
        <v>445.5162023333333</v>
      </c>
      <c r="N437" s="128">
        <v>0.3</v>
      </c>
      <c r="O437" s="129" t="s">
        <v>511</v>
      </c>
      <c r="P437" s="130">
        <f>K437*N437</f>
        <v>248.1</v>
      </c>
      <c r="Q437" s="131">
        <f>L437*N437</f>
        <v>248.1</v>
      </c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</row>
    <row r="438" spans="1:34" x14ac:dyDescent="0.25">
      <c r="A438" s="96"/>
      <c r="B438" s="119" t="s">
        <v>123</v>
      </c>
      <c r="C438" s="120" t="s">
        <v>694</v>
      </c>
      <c r="D438" s="121">
        <v>160</v>
      </c>
      <c r="E438" s="121"/>
      <c r="F438" s="121"/>
      <c r="G438" s="121"/>
      <c r="H438" s="121" t="s">
        <v>476</v>
      </c>
      <c r="I438" s="123">
        <v>10</v>
      </c>
      <c r="J438" s="124">
        <v>2308</v>
      </c>
      <c r="K438" s="125">
        <v>680</v>
      </c>
      <c r="L438" s="153">
        <v>680</v>
      </c>
      <c r="M438" s="207">
        <f>IF(K438&gt;=L438,J438*(K438*1),J438*(L438*1))/30000*I438</f>
        <v>523.14666666666665</v>
      </c>
      <c r="N438" s="128">
        <v>0.3</v>
      </c>
      <c r="O438" s="129" t="s">
        <v>511</v>
      </c>
      <c r="P438" s="130">
        <f>K438*N438</f>
        <v>204</v>
      </c>
      <c r="Q438" s="131">
        <f>L438*N438</f>
        <v>204</v>
      </c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</row>
    <row r="439" spans="1:34" x14ac:dyDescent="0.25">
      <c r="A439" s="96"/>
      <c r="B439" s="119" t="s">
        <v>532</v>
      </c>
      <c r="C439" s="120" t="s">
        <v>1035</v>
      </c>
      <c r="D439" s="121">
        <v>161</v>
      </c>
      <c r="E439" s="121"/>
      <c r="F439" s="121"/>
      <c r="G439" s="121"/>
      <c r="H439" s="121" t="s">
        <v>500</v>
      </c>
      <c r="I439" s="123">
        <v>5.88</v>
      </c>
      <c r="J439" s="124">
        <v>2605</v>
      </c>
      <c r="K439" s="125">
        <v>962</v>
      </c>
      <c r="L439" s="153">
        <v>962</v>
      </c>
      <c r="M439" s="207">
        <f>IF(K439&gt;=L439,J439*(K439*1),J439*(L439*1))/30000*I439</f>
        <v>491.17795999999998</v>
      </c>
      <c r="N439" s="128">
        <v>0.25</v>
      </c>
      <c r="O439" s="129" t="s">
        <v>511</v>
      </c>
      <c r="P439" s="130">
        <f>K439*N439</f>
        <v>240.5</v>
      </c>
      <c r="Q439" s="131">
        <f>L439*N439</f>
        <v>240.5</v>
      </c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</row>
    <row r="440" spans="1:34" x14ac:dyDescent="0.25">
      <c r="A440" s="96"/>
      <c r="B440" s="119" t="s">
        <v>365</v>
      </c>
      <c r="C440" s="120" t="s">
        <v>973</v>
      </c>
      <c r="D440" s="121">
        <v>162</v>
      </c>
      <c r="E440" s="121"/>
      <c r="F440" s="121"/>
      <c r="G440" s="121"/>
      <c r="H440" s="121" t="s">
        <v>495</v>
      </c>
      <c r="I440" s="123">
        <v>4.55</v>
      </c>
      <c r="J440" s="124">
        <v>3926</v>
      </c>
      <c r="K440" s="125">
        <v>1748</v>
      </c>
      <c r="L440" s="126">
        <v>1002</v>
      </c>
      <c r="M440" s="207">
        <f>IF(K440&gt;=L440,J440*(K440*1),J440*(L440*1))/30000*I440</f>
        <v>1040.8349466666666</v>
      </c>
      <c r="N440" s="128">
        <v>0.35</v>
      </c>
      <c r="O440" s="129" t="s">
        <v>508</v>
      </c>
      <c r="P440" s="130">
        <f>K440*N440</f>
        <v>611.79999999999995</v>
      </c>
      <c r="Q440" s="131">
        <f>L440*N440</f>
        <v>350.7</v>
      </c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</row>
    <row r="441" spans="1:34" x14ac:dyDescent="0.25">
      <c r="A441" s="96"/>
      <c r="B441" s="119" t="s">
        <v>316</v>
      </c>
      <c r="C441" s="120" t="s">
        <v>926</v>
      </c>
      <c r="D441" s="121">
        <v>165</v>
      </c>
      <c r="E441" s="121"/>
      <c r="F441" s="121"/>
      <c r="G441" s="121"/>
      <c r="H441" s="121" t="s">
        <v>491</v>
      </c>
      <c r="I441" s="123">
        <v>6.67</v>
      </c>
      <c r="J441" s="124">
        <v>2794</v>
      </c>
      <c r="K441" s="125">
        <v>956</v>
      </c>
      <c r="L441" s="153">
        <v>956</v>
      </c>
      <c r="M441" s="207">
        <f>IF(K441&gt;=L441,J441*(K441*1),J441*(L441*1))/30000*I441</f>
        <v>593.8665626666666</v>
      </c>
      <c r="N441" s="128">
        <v>0.3</v>
      </c>
      <c r="O441" s="129" t="s">
        <v>508</v>
      </c>
      <c r="P441" s="130">
        <f>K441*N441</f>
        <v>286.8</v>
      </c>
      <c r="Q441" s="131">
        <f>L441*N441</f>
        <v>286.8</v>
      </c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</row>
    <row r="442" spans="1:34" x14ac:dyDescent="0.25">
      <c r="A442" s="96"/>
      <c r="B442" s="119" t="s">
        <v>309</v>
      </c>
      <c r="C442" s="120" t="s">
        <v>901</v>
      </c>
      <c r="D442" s="121">
        <v>167</v>
      </c>
      <c r="E442" s="121"/>
      <c r="F442" s="121"/>
      <c r="G442" s="121"/>
      <c r="H442" s="121" t="s">
        <v>489</v>
      </c>
      <c r="I442" s="123">
        <v>10</v>
      </c>
      <c r="J442" s="124">
        <v>2542</v>
      </c>
      <c r="K442" s="125">
        <v>631</v>
      </c>
      <c r="L442" s="153">
        <v>631</v>
      </c>
      <c r="M442" s="207">
        <f>IF(K442&gt;=L442,J442*(K442*1),J442*(L442*1))/30000*I442</f>
        <v>534.66733333333332</v>
      </c>
      <c r="N442" s="128">
        <v>0.35</v>
      </c>
      <c r="O442" s="129" t="s">
        <v>519</v>
      </c>
      <c r="P442" s="130">
        <f>K442*N442</f>
        <v>220.85</v>
      </c>
      <c r="Q442" s="131">
        <f>L442*N442</f>
        <v>220.85</v>
      </c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</row>
    <row r="443" spans="1:34" x14ac:dyDescent="0.25">
      <c r="A443" s="96"/>
      <c r="B443" s="119" t="s">
        <v>409</v>
      </c>
      <c r="C443" s="120" t="s">
        <v>1021</v>
      </c>
      <c r="D443" s="121">
        <v>168</v>
      </c>
      <c r="E443" s="121"/>
      <c r="F443" s="121"/>
      <c r="G443" s="121"/>
      <c r="H443" s="121" t="s">
        <v>499</v>
      </c>
      <c r="I443" s="123">
        <v>5.26</v>
      </c>
      <c r="J443" s="124">
        <v>3688</v>
      </c>
      <c r="K443" s="125">
        <v>1390</v>
      </c>
      <c r="L443" s="153">
        <v>1390</v>
      </c>
      <c r="M443" s="207">
        <f>IF(K443&gt;=L443,J443*(K443*1),J443*(L443*1))/30000*I443</f>
        <v>898.81477333333328</v>
      </c>
      <c r="N443" s="128">
        <v>0.2</v>
      </c>
      <c r="O443" s="129" t="s">
        <v>511</v>
      </c>
      <c r="P443" s="130">
        <f>K443*N443</f>
        <v>278</v>
      </c>
      <c r="Q443" s="131">
        <f>L443*N443</f>
        <v>278</v>
      </c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</row>
    <row r="444" spans="1:34" x14ac:dyDescent="0.25">
      <c r="A444" s="96"/>
      <c r="B444" s="119" t="s">
        <v>164</v>
      </c>
      <c r="C444" s="120" t="s">
        <v>748</v>
      </c>
      <c r="D444" s="121">
        <v>170</v>
      </c>
      <c r="E444" s="121"/>
      <c r="F444" s="121"/>
      <c r="G444" s="121"/>
      <c r="H444" s="121" t="s">
        <v>160</v>
      </c>
      <c r="I444" s="123">
        <v>6.67</v>
      </c>
      <c r="J444" s="124">
        <v>2594</v>
      </c>
      <c r="K444" s="125">
        <v>888</v>
      </c>
      <c r="L444" s="153">
        <v>888</v>
      </c>
      <c r="M444" s="207">
        <f>IF(K444&gt;=L444,J444*(K444*1),J444*(L444*1))/30000*I444</f>
        <v>512.13860799999998</v>
      </c>
      <c r="N444" s="128">
        <v>0.25</v>
      </c>
      <c r="O444" s="129" t="s">
        <v>509</v>
      </c>
      <c r="P444" s="130">
        <f>K444*N444</f>
        <v>222</v>
      </c>
      <c r="Q444" s="131">
        <f>L444*N444</f>
        <v>222</v>
      </c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</row>
    <row r="445" spans="1:34" x14ac:dyDescent="0.25">
      <c r="A445" s="96"/>
      <c r="B445" s="119" t="s">
        <v>35</v>
      </c>
      <c r="C445" s="120" t="s">
        <v>613</v>
      </c>
      <c r="D445" s="121">
        <v>171</v>
      </c>
      <c r="E445" s="121"/>
      <c r="F445" s="121"/>
      <c r="G445" s="121"/>
      <c r="H445" s="121" t="s">
        <v>31</v>
      </c>
      <c r="I445" s="123">
        <v>7.69</v>
      </c>
      <c r="J445" s="124">
        <v>2724</v>
      </c>
      <c r="K445" s="125">
        <v>750</v>
      </c>
      <c r="L445" s="153">
        <v>750</v>
      </c>
      <c r="M445" s="207">
        <f>IF(K445&gt;=L445,J445*(K445*1),J445*(L445*1))/30000*I445</f>
        <v>523.68899999999996</v>
      </c>
      <c r="N445" s="128">
        <v>0.6</v>
      </c>
      <c r="O445" s="129" t="s">
        <v>519</v>
      </c>
      <c r="P445" s="130">
        <f>K445*N445</f>
        <v>450</v>
      </c>
      <c r="Q445" s="131">
        <f>L445*N445</f>
        <v>450</v>
      </c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</row>
    <row r="446" spans="1:34" x14ac:dyDescent="0.25">
      <c r="A446" s="96"/>
      <c r="B446" s="119" t="s">
        <v>395</v>
      </c>
      <c r="C446" s="120" t="s">
        <v>1007</v>
      </c>
      <c r="D446" s="121">
        <v>174</v>
      </c>
      <c r="E446" s="121"/>
      <c r="F446" s="121"/>
      <c r="G446" s="121"/>
      <c r="H446" s="121" t="s">
        <v>498</v>
      </c>
      <c r="I446" s="123">
        <v>5.26</v>
      </c>
      <c r="J446" s="124">
        <v>2928</v>
      </c>
      <c r="K446" s="125">
        <v>1172</v>
      </c>
      <c r="L446" s="153">
        <v>1172</v>
      </c>
      <c r="M446" s="207">
        <f>IF(K446&gt;=L446,J446*(K446*1),J446*(L446*1))/30000*I446</f>
        <v>601.67667200000005</v>
      </c>
      <c r="N446" s="128">
        <v>0.25</v>
      </c>
      <c r="O446" s="129" t="s">
        <v>511</v>
      </c>
      <c r="P446" s="130">
        <f>K446*N446</f>
        <v>293</v>
      </c>
      <c r="Q446" s="131">
        <f>L446*N446</f>
        <v>293</v>
      </c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</row>
    <row r="447" spans="1:34" x14ac:dyDescent="0.25">
      <c r="A447" s="96"/>
      <c r="B447" s="119" t="s">
        <v>213</v>
      </c>
      <c r="C447" s="120" t="s">
        <v>807</v>
      </c>
      <c r="D447" s="121">
        <v>176</v>
      </c>
      <c r="E447" s="121"/>
      <c r="F447" s="121"/>
      <c r="G447" s="121"/>
      <c r="H447" s="121" t="s">
        <v>481</v>
      </c>
      <c r="I447" s="123">
        <v>6.33</v>
      </c>
      <c r="J447" s="124">
        <v>2318</v>
      </c>
      <c r="K447" s="125">
        <v>955</v>
      </c>
      <c r="L447" s="153">
        <v>955</v>
      </c>
      <c r="M447" s="207">
        <f>IF(K447&gt;=L447,J447*(K447*1),J447*(L447*1))/30000*I447</f>
        <v>467.08858999999995</v>
      </c>
      <c r="N447" s="128">
        <v>0.3</v>
      </c>
      <c r="O447" s="129" t="s">
        <v>511</v>
      </c>
      <c r="P447" s="130">
        <f>K447*N447</f>
        <v>286.5</v>
      </c>
      <c r="Q447" s="131">
        <f>L447*N447</f>
        <v>286.5</v>
      </c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</row>
    <row r="448" spans="1:34" x14ac:dyDescent="0.25">
      <c r="A448" s="96"/>
      <c r="B448" s="119" t="s">
        <v>243</v>
      </c>
      <c r="C448" s="120" t="s">
        <v>842</v>
      </c>
      <c r="D448" s="121">
        <v>179</v>
      </c>
      <c r="E448" s="121"/>
      <c r="F448" s="121"/>
      <c r="G448" s="121"/>
      <c r="H448" s="121" t="s">
        <v>484</v>
      </c>
      <c r="I448" s="123">
        <v>5.88</v>
      </c>
      <c r="J448" s="124">
        <v>3554</v>
      </c>
      <c r="K448" s="125">
        <v>1106</v>
      </c>
      <c r="L448" s="153">
        <v>1106</v>
      </c>
      <c r="M448" s="207">
        <f>IF(K448&gt;=L448,J448*(K448*1),J448*(L448*1))/30000*I448</f>
        <v>770.42190400000004</v>
      </c>
      <c r="N448" s="128">
        <v>0.45</v>
      </c>
      <c r="O448" s="129" t="s">
        <v>519</v>
      </c>
      <c r="P448" s="130">
        <f>K448*N448</f>
        <v>497.7</v>
      </c>
      <c r="Q448" s="131">
        <f>L448*N448</f>
        <v>497.7</v>
      </c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</row>
    <row r="449" spans="1:34" x14ac:dyDescent="0.25">
      <c r="A449" s="96"/>
      <c r="B449" s="196" t="s">
        <v>267</v>
      </c>
      <c r="C449" s="120" t="s">
        <v>865</v>
      </c>
      <c r="D449" s="197">
        <v>183</v>
      </c>
      <c r="E449" s="197"/>
      <c r="F449" s="197"/>
      <c r="G449" s="197"/>
      <c r="H449" s="121" t="s">
        <v>486</v>
      </c>
      <c r="I449" s="189">
        <v>6.25</v>
      </c>
      <c r="J449" s="190">
        <v>3210</v>
      </c>
      <c r="K449" s="198">
        <v>1030</v>
      </c>
      <c r="L449" s="199">
        <v>1030</v>
      </c>
      <c r="M449" s="207">
        <f>IF(K449&gt;=L449,J449*(K449*1),J449*(L449*1))/30000*I449</f>
        <v>688.8125</v>
      </c>
      <c r="N449" s="161">
        <v>0.4</v>
      </c>
      <c r="O449" s="221" t="s">
        <v>519</v>
      </c>
      <c r="P449" s="130">
        <f>K449*N449</f>
        <v>412</v>
      </c>
      <c r="Q449" s="131">
        <f>L449*N449</f>
        <v>412</v>
      </c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</row>
    <row r="450" spans="1:34" x14ac:dyDescent="0.25">
      <c r="A450" s="96"/>
      <c r="B450" s="119" t="s">
        <v>431</v>
      </c>
      <c r="C450" s="120" t="s">
        <v>1047</v>
      </c>
      <c r="D450" s="121">
        <v>186</v>
      </c>
      <c r="E450" s="121"/>
      <c r="F450" s="121"/>
      <c r="G450" s="121"/>
      <c r="H450" s="121" t="s">
        <v>501</v>
      </c>
      <c r="I450" s="123">
        <v>6.67</v>
      </c>
      <c r="J450" s="124">
        <v>2594</v>
      </c>
      <c r="K450" s="125">
        <v>888</v>
      </c>
      <c r="L450" s="153">
        <v>888</v>
      </c>
      <c r="M450" s="207">
        <f>IF(K450&gt;=L450,J450*(K450*1),J450*(L450*1))/30000*I450</f>
        <v>512.13860799999998</v>
      </c>
      <c r="N450" s="128">
        <v>0.25</v>
      </c>
      <c r="O450" s="129" t="s">
        <v>511</v>
      </c>
      <c r="P450" s="130">
        <f>K450*N450</f>
        <v>222</v>
      </c>
      <c r="Q450" s="131">
        <f>L450*N450</f>
        <v>222</v>
      </c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</row>
    <row r="451" spans="1:34" x14ac:dyDescent="0.25">
      <c r="A451" s="96"/>
      <c r="B451" s="119" t="s">
        <v>136</v>
      </c>
      <c r="C451" s="120" t="s">
        <v>705</v>
      </c>
      <c r="D451" s="121">
        <v>189</v>
      </c>
      <c r="E451" s="121"/>
      <c r="F451" s="121"/>
      <c r="G451" s="121"/>
      <c r="H451" s="121" t="s">
        <v>477</v>
      </c>
      <c r="I451" s="123">
        <v>5.26</v>
      </c>
      <c r="J451" s="124">
        <v>3620</v>
      </c>
      <c r="K451" s="125">
        <v>1262</v>
      </c>
      <c r="L451" s="153">
        <v>1262</v>
      </c>
      <c r="M451" s="207">
        <f>IF(K451&gt;=L451,J451*(K451*1),J451*(L451*1))/30000*I451</f>
        <v>800.99981333333324</v>
      </c>
      <c r="N451" s="128">
        <v>0.55000000000000004</v>
      </c>
      <c r="O451" s="129" t="s">
        <v>513</v>
      </c>
      <c r="P451" s="130">
        <f>K451*N451</f>
        <v>694.1</v>
      </c>
      <c r="Q451" s="131">
        <f>L451*N451</f>
        <v>694.1</v>
      </c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</row>
    <row r="452" spans="1:34" x14ac:dyDescent="0.25">
      <c r="A452" s="96"/>
      <c r="B452" s="119" t="s">
        <v>226</v>
      </c>
      <c r="C452" s="120" t="s">
        <v>820</v>
      </c>
      <c r="D452" s="121">
        <v>194</v>
      </c>
      <c r="E452" s="121"/>
      <c r="F452" s="121"/>
      <c r="G452" s="121"/>
      <c r="H452" s="121" t="s">
        <v>482</v>
      </c>
      <c r="I452" s="123">
        <v>7.14</v>
      </c>
      <c r="J452" s="124">
        <v>3022</v>
      </c>
      <c r="K452" s="125">
        <v>876</v>
      </c>
      <c r="L452" s="153">
        <v>876</v>
      </c>
      <c r="M452" s="207">
        <f>IF(K452&gt;=L452,J452*(K452*1),J452*(L452*1))/30000*I452</f>
        <v>630.05073600000003</v>
      </c>
      <c r="N452" s="128">
        <v>0.4</v>
      </c>
      <c r="O452" s="129" t="s">
        <v>519</v>
      </c>
      <c r="P452" s="130">
        <f>K452*N452</f>
        <v>350.40000000000003</v>
      </c>
      <c r="Q452" s="131">
        <f>L452*N452</f>
        <v>350.40000000000003</v>
      </c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</row>
    <row r="453" spans="1:34" x14ac:dyDescent="0.25">
      <c r="A453" s="96"/>
      <c r="B453" s="119" t="s">
        <v>202</v>
      </c>
      <c r="C453" s="120" t="s">
        <v>793</v>
      </c>
      <c r="D453" s="121">
        <v>197</v>
      </c>
      <c r="E453" s="121"/>
      <c r="F453" s="121"/>
      <c r="G453" s="121"/>
      <c r="H453" s="121" t="s">
        <v>480</v>
      </c>
      <c r="I453" s="123">
        <v>3.23</v>
      </c>
      <c r="J453" s="124">
        <v>4480</v>
      </c>
      <c r="K453" s="125">
        <v>2449</v>
      </c>
      <c r="L453" s="153">
        <v>2449</v>
      </c>
      <c r="M453" s="207">
        <f>IF(K453&gt;=L453,J453*(K453*1),J453*(L453*1))/30000*I453</f>
        <v>1181.2669866666668</v>
      </c>
      <c r="N453" s="128">
        <v>0.24</v>
      </c>
      <c r="O453" s="129" t="s">
        <v>509</v>
      </c>
      <c r="P453" s="130">
        <f>K453*N453</f>
        <v>587.76</v>
      </c>
      <c r="Q453" s="131">
        <f>L453*N453</f>
        <v>587.76</v>
      </c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</row>
    <row r="454" spans="1:34" x14ac:dyDescent="0.25">
      <c r="A454" s="96"/>
      <c r="B454" s="119" t="s">
        <v>317</v>
      </c>
      <c r="C454" s="120" t="s">
        <v>927</v>
      </c>
      <c r="D454" s="121">
        <v>198</v>
      </c>
      <c r="E454" s="121"/>
      <c r="F454" s="121"/>
      <c r="G454" s="121"/>
      <c r="H454" s="121" t="s">
        <v>491</v>
      </c>
      <c r="I454" s="123">
        <v>5.56</v>
      </c>
      <c r="J454" s="124">
        <v>3390</v>
      </c>
      <c r="K454" s="125">
        <v>1368</v>
      </c>
      <c r="L454" s="153">
        <v>1368</v>
      </c>
      <c r="M454" s="207">
        <f>IF(K454&gt;=L454,J454*(K454*1),J454*(L454*1))/30000*I454</f>
        <v>859.48703999999998</v>
      </c>
      <c r="N454" s="128">
        <v>0.4</v>
      </c>
      <c r="O454" s="129" t="s">
        <v>509</v>
      </c>
      <c r="P454" s="130">
        <f>K454*N454</f>
        <v>547.20000000000005</v>
      </c>
      <c r="Q454" s="131">
        <f>L454*N454</f>
        <v>547.20000000000005</v>
      </c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</row>
    <row r="455" spans="1:34" x14ac:dyDescent="0.25">
      <c r="A455" s="96"/>
      <c r="B455" s="119" t="s">
        <v>74</v>
      </c>
      <c r="C455" s="120" t="s">
        <v>646</v>
      </c>
      <c r="D455" s="121">
        <v>199</v>
      </c>
      <c r="E455" s="121"/>
      <c r="F455" s="121"/>
      <c r="G455" s="121"/>
      <c r="H455" s="121" t="s">
        <v>474</v>
      </c>
      <c r="I455" s="123">
        <v>9.09</v>
      </c>
      <c r="J455" s="124">
        <v>2633</v>
      </c>
      <c r="K455" s="125">
        <v>658</v>
      </c>
      <c r="L455" s="153">
        <v>658</v>
      </c>
      <c r="M455" s="207">
        <f>IF(K455&gt;=L455,J455*(K455*1),J455*(L455*1))/30000*I455</f>
        <v>524.95174199999997</v>
      </c>
      <c r="N455" s="128">
        <v>0.35</v>
      </c>
      <c r="O455" s="129" t="s">
        <v>511</v>
      </c>
      <c r="P455" s="130">
        <f>K455*N455</f>
        <v>230.29999999999998</v>
      </c>
      <c r="Q455" s="131">
        <f>L455*N455</f>
        <v>230.29999999999998</v>
      </c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</row>
    <row r="456" spans="1:34" x14ac:dyDescent="0.25">
      <c r="A456" s="96"/>
      <c r="B456" s="119" t="s">
        <v>214</v>
      </c>
      <c r="C456" s="120" t="s">
        <v>808</v>
      </c>
      <c r="D456" s="121">
        <v>203</v>
      </c>
      <c r="E456" s="121"/>
      <c r="F456" s="121"/>
      <c r="G456" s="121"/>
      <c r="H456" s="121" t="s">
        <v>481</v>
      </c>
      <c r="I456" s="123">
        <v>6.25</v>
      </c>
      <c r="J456" s="124">
        <v>2674</v>
      </c>
      <c r="K456" s="125">
        <v>986</v>
      </c>
      <c r="L456" s="164">
        <v>636</v>
      </c>
      <c r="M456" s="207">
        <f>IF(K456&gt;=L456,J456*(K456*1),J456*(L456*1))/30000*I456</f>
        <v>549.28416666666669</v>
      </c>
      <c r="N456" s="128">
        <v>0.25</v>
      </c>
      <c r="O456" s="129" t="s">
        <v>509</v>
      </c>
      <c r="P456" s="130">
        <f>K456*N456</f>
        <v>246.5</v>
      </c>
      <c r="Q456" s="131">
        <f>L456*N456</f>
        <v>159</v>
      </c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</row>
    <row r="457" spans="1:34" x14ac:dyDescent="0.25">
      <c r="A457" s="96"/>
      <c r="B457" s="119" t="s">
        <v>268</v>
      </c>
      <c r="C457" s="120" t="s">
        <v>866</v>
      </c>
      <c r="D457" s="121">
        <v>207</v>
      </c>
      <c r="E457" s="121"/>
      <c r="F457" s="121"/>
      <c r="G457" s="121"/>
      <c r="H457" s="121" t="s">
        <v>486</v>
      </c>
      <c r="I457" s="123">
        <v>3.7</v>
      </c>
      <c r="J457" s="124">
        <v>4260</v>
      </c>
      <c r="K457" s="125">
        <v>1902</v>
      </c>
      <c r="L457" s="153">
        <v>1902</v>
      </c>
      <c r="M457" s="207">
        <f>IF(K457&gt;=L457,J457*(K457*1),J457*(L457*1))/30000*I457</f>
        <v>999.31080000000009</v>
      </c>
      <c r="N457" s="128">
        <v>0.38</v>
      </c>
      <c r="O457" s="129" t="s">
        <v>513</v>
      </c>
      <c r="P457" s="130">
        <f>K457*N457</f>
        <v>722.76</v>
      </c>
      <c r="Q457" s="131">
        <f>L457*N457</f>
        <v>722.76</v>
      </c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</row>
    <row r="458" spans="1:34" x14ac:dyDescent="0.25">
      <c r="A458" s="96"/>
      <c r="B458" s="119" t="s">
        <v>354</v>
      </c>
      <c r="C458" s="120" t="s">
        <v>962</v>
      </c>
      <c r="D458" s="121">
        <v>208</v>
      </c>
      <c r="E458" s="121"/>
      <c r="F458" s="121"/>
      <c r="G458" s="121"/>
      <c r="H458" s="121" t="s">
        <v>494</v>
      </c>
      <c r="I458" s="123">
        <v>6.67</v>
      </c>
      <c r="J458" s="124">
        <v>2454</v>
      </c>
      <c r="K458" s="125">
        <v>932</v>
      </c>
      <c r="L458" s="153">
        <v>932</v>
      </c>
      <c r="M458" s="207">
        <f>IF(K458&gt;=L458,J458*(K458*1),J458*(L458*1))/30000*I458</f>
        <v>508.50479200000001</v>
      </c>
      <c r="N458" s="128">
        <v>0.3</v>
      </c>
      <c r="O458" s="129" t="s">
        <v>508</v>
      </c>
      <c r="P458" s="130">
        <f>K458*N458</f>
        <v>279.59999999999997</v>
      </c>
      <c r="Q458" s="131">
        <f>L458*N458</f>
        <v>279.59999999999997</v>
      </c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</row>
    <row r="459" spans="1:34" x14ac:dyDescent="0.25">
      <c r="A459" s="96"/>
      <c r="B459" s="119" t="s">
        <v>256</v>
      </c>
      <c r="C459" s="120" t="s">
        <v>852</v>
      </c>
      <c r="D459" s="121">
        <v>213</v>
      </c>
      <c r="E459" s="121"/>
      <c r="F459" s="121"/>
      <c r="G459" s="121"/>
      <c r="H459" s="121" t="s">
        <v>485</v>
      </c>
      <c r="I459" s="123">
        <v>7.14</v>
      </c>
      <c r="J459" s="124">
        <v>2506</v>
      </c>
      <c r="K459" s="125">
        <v>841</v>
      </c>
      <c r="L459" s="153">
        <v>841</v>
      </c>
      <c r="M459" s="207">
        <f>IF(K459&gt;=L459,J459*(K459*1),J459*(L459*1))/30000*I459</f>
        <v>501.59594799999991</v>
      </c>
      <c r="N459" s="128">
        <v>0.25</v>
      </c>
      <c r="O459" s="129" t="s">
        <v>509</v>
      </c>
      <c r="P459" s="130">
        <f>K459*N459</f>
        <v>210.25</v>
      </c>
      <c r="Q459" s="131">
        <f>L459*N459</f>
        <v>210.25</v>
      </c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</row>
    <row r="460" spans="1:34" x14ac:dyDescent="0.25">
      <c r="A460" s="96"/>
      <c r="B460" s="119" t="s">
        <v>137</v>
      </c>
      <c r="C460" s="120" t="s">
        <v>704</v>
      </c>
      <c r="D460" s="121">
        <v>218</v>
      </c>
      <c r="E460" s="121"/>
      <c r="F460" s="121"/>
      <c r="G460" s="121"/>
      <c r="H460" s="121" t="s">
        <v>477</v>
      </c>
      <c r="I460" s="123">
        <v>7.69</v>
      </c>
      <c r="J460" s="124">
        <v>3082</v>
      </c>
      <c r="K460" s="125">
        <v>790</v>
      </c>
      <c r="L460" s="153">
        <v>790</v>
      </c>
      <c r="M460" s="207">
        <f>IF(K460&gt;=L460,J460*(K460*1),J460*(L460*1))/30000*I460</f>
        <v>624.11527333333333</v>
      </c>
      <c r="N460" s="128">
        <v>0.4</v>
      </c>
      <c r="O460" s="129" t="s">
        <v>519</v>
      </c>
      <c r="P460" s="130">
        <f>K460*N460</f>
        <v>316</v>
      </c>
      <c r="Q460" s="131">
        <f>L460*N460</f>
        <v>316</v>
      </c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</row>
    <row r="461" spans="1:34" x14ac:dyDescent="0.25">
      <c r="A461" s="96"/>
      <c r="B461" s="119" t="s">
        <v>380</v>
      </c>
      <c r="C461" s="120" t="s">
        <v>988</v>
      </c>
      <c r="D461" s="121">
        <v>221</v>
      </c>
      <c r="E461" s="121"/>
      <c r="F461" s="121"/>
      <c r="G461" s="121"/>
      <c r="H461" s="121" t="s">
        <v>496</v>
      </c>
      <c r="I461" s="123">
        <v>5.88</v>
      </c>
      <c r="J461" s="124">
        <v>2834</v>
      </c>
      <c r="K461" s="125">
        <v>1468</v>
      </c>
      <c r="L461" s="127">
        <v>1468</v>
      </c>
      <c r="M461" s="207">
        <f>IF(K461&gt;=L461,J461*(K461*1),J461*(L461*1))/30000*I461</f>
        <v>815.42115200000001</v>
      </c>
      <c r="N461" s="128">
        <v>0.4</v>
      </c>
      <c r="O461" s="129" t="s">
        <v>508</v>
      </c>
      <c r="P461" s="130">
        <f>K461*N461</f>
        <v>587.20000000000005</v>
      </c>
      <c r="Q461" s="131">
        <f>L461*N461</f>
        <v>587.20000000000005</v>
      </c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</row>
    <row r="462" spans="1:34" x14ac:dyDescent="0.25">
      <c r="A462" s="96"/>
      <c r="B462" s="119" t="s">
        <v>548</v>
      </c>
      <c r="C462" s="120" t="s">
        <v>907</v>
      </c>
      <c r="D462" s="121">
        <v>223</v>
      </c>
      <c r="E462" s="121"/>
      <c r="F462" s="121"/>
      <c r="G462" s="121"/>
      <c r="H462" s="121" t="s">
        <v>489</v>
      </c>
      <c r="I462" s="123">
        <v>5.26</v>
      </c>
      <c r="J462" s="124">
        <v>3187</v>
      </c>
      <c r="K462" s="125">
        <v>1272</v>
      </c>
      <c r="L462" s="153">
        <v>1272</v>
      </c>
      <c r="M462" s="207">
        <f>IF(K462&gt;=L462,J462*(K462*1),J462*(L462*1))/30000*I462</f>
        <v>710.77748800000006</v>
      </c>
      <c r="N462" s="128">
        <v>0.4</v>
      </c>
      <c r="O462" s="129" t="s">
        <v>519</v>
      </c>
      <c r="P462" s="130">
        <f>K462*N462</f>
        <v>508.8</v>
      </c>
      <c r="Q462" s="131">
        <f>L462*N462</f>
        <v>508.8</v>
      </c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</row>
    <row r="463" spans="1:34" x14ac:dyDescent="0.25">
      <c r="A463" s="96"/>
      <c r="B463" s="119" t="s">
        <v>179</v>
      </c>
      <c r="C463" s="120" t="s">
        <v>755</v>
      </c>
      <c r="D463" s="121">
        <v>224</v>
      </c>
      <c r="E463" s="121"/>
      <c r="F463" s="210">
        <v>45566</v>
      </c>
      <c r="G463" s="121"/>
      <c r="H463" s="121" t="s">
        <v>174</v>
      </c>
      <c r="I463" s="123">
        <v>5.56</v>
      </c>
      <c r="J463" s="124">
        <v>2813</v>
      </c>
      <c r="K463" s="125">
        <v>1382</v>
      </c>
      <c r="L463" s="153">
        <v>1382</v>
      </c>
      <c r="M463" s="207">
        <f>IF(K463&gt;=L463,J463*(K463*1),J463*(L463*1))/30000*I463</f>
        <v>720.49556533333327</v>
      </c>
      <c r="N463" s="128">
        <v>0.33</v>
      </c>
      <c r="O463" s="129" t="s">
        <v>509</v>
      </c>
      <c r="P463" s="130">
        <f>K463*N463</f>
        <v>456.06</v>
      </c>
      <c r="Q463" s="131">
        <f>L463*N463</f>
        <v>456.06</v>
      </c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</row>
    <row r="464" spans="1:34" x14ac:dyDescent="0.25">
      <c r="A464" s="96"/>
      <c r="B464" s="119" t="s">
        <v>280</v>
      </c>
      <c r="C464" s="120" t="s">
        <v>877</v>
      </c>
      <c r="D464" s="121">
        <v>225</v>
      </c>
      <c r="E464" s="121"/>
      <c r="F464" s="121"/>
      <c r="G464" s="121"/>
      <c r="H464" s="121" t="s">
        <v>487</v>
      </c>
      <c r="I464" s="123">
        <v>7.14</v>
      </c>
      <c r="J464" s="124">
        <v>3132</v>
      </c>
      <c r="K464" s="125">
        <v>1118</v>
      </c>
      <c r="L464" s="164">
        <v>670</v>
      </c>
      <c r="M464" s="207">
        <f>IF(K464&gt;=L464,J464*(K464*1),J464*(L464*1))/30000*I464</f>
        <v>833.37508800000001</v>
      </c>
      <c r="N464" s="128">
        <v>0.3</v>
      </c>
      <c r="O464" s="129" t="s">
        <v>511</v>
      </c>
      <c r="P464" s="130">
        <f>K464*N464</f>
        <v>335.4</v>
      </c>
      <c r="Q464" s="131">
        <f>L464*N464</f>
        <v>201</v>
      </c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</row>
    <row r="465" spans="1:34" x14ac:dyDescent="0.25">
      <c r="A465" s="96"/>
      <c r="B465" s="119" t="s">
        <v>292</v>
      </c>
      <c r="C465" s="120" t="s">
        <v>893</v>
      </c>
      <c r="D465" s="121">
        <v>226</v>
      </c>
      <c r="E465" s="121"/>
      <c r="F465" s="121"/>
      <c r="G465" s="121"/>
      <c r="H465" s="121" t="s">
        <v>488</v>
      </c>
      <c r="I465" s="123">
        <v>5.88</v>
      </c>
      <c r="J465" s="124">
        <v>3315</v>
      </c>
      <c r="K465" s="125">
        <v>1088</v>
      </c>
      <c r="L465" s="153">
        <v>1088</v>
      </c>
      <c r="M465" s="207">
        <f>IF(K465&gt;=L465,J465*(K465*1),J465*(L465*1))/30000*I465</f>
        <v>706.91711999999995</v>
      </c>
      <c r="N465" s="128">
        <v>0.38</v>
      </c>
      <c r="O465" s="129" t="s">
        <v>508</v>
      </c>
      <c r="P465" s="130">
        <f>K465*N465</f>
        <v>413.44</v>
      </c>
      <c r="Q465" s="131">
        <f>L465*N465</f>
        <v>413.44</v>
      </c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</row>
    <row r="466" spans="1:34" x14ac:dyDescent="0.25">
      <c r="A466" s="96"/>
      <c r="B466" s="119" t="s">
        <v>458</v>
      </c>
      <c r="C466" s="120" t="s">
        <v>1076</v>
      </c>
      <c r="D466" s="121">
        <v>228</v>
      </c>
      <c r="E466" s="121"/>
      <c r="F466" s="121"/>
      <c r="G466" s="121"/>
      <c r="H466" s="121" t="s">
        <v>503</v>
      </c>
      <c r="I466" s="123">
        <v>5.99</v>
      </c>
      <c r="J466" s="124">
        <v>3432</v>
      </c>
      <c r="K466" s="125">
        <v>1256</v>
      </c>
      <c r="L466" s="126">
        <v>990</v>
      </c>
      <c r="M466" s="207">
        <f>IF(K466&gt;=L466,J466*(K466*1),J466*(L466*1))/30000*I466</f>
        <v>860.68153599999994</v>
      </c>
      <c r="N466" s="128">
        <v>0.3</v>
      </c>
      <c r="O466" s="129" t="s">
        <v>511</v>
      </c>
      <c r="P466" s="130">
        <f>K466*N466</f>
        <v>376.8</v>
      </c>
      <c r="Q466" s="131">
        <f>L466*N466</f>
        <v>297</v>
      </c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</row>
    <row r="467" spans="1:34" x14ac:dyDescent="0.25">
      <c r="A467" s="96"/>
      <c r="B467" s="119" t="s">
        <v>533</v>
      </c>
      <c r="C467" s="120" t="s">
        <v>692</v>
      </c>
      <c r="D467" s="121">
        <v>229</v>
      </c>
      <c r="E467" s="121"/>
      <c r="F467" s="121"/>
      <c r="G467" s="121"/>
      <c r="H467" s="121" t="s">
        <v>476</v>
      </c>
      <c r="I467" s="123">
        <v>5.26</v>
      </c>
      <c r="J467" s="124">
        <v>3824</v>
      </c>
      <c r="K467" s="125">
        <v>1288</v>
      </c>
      <c r="L467" s="153">
        <v>1288</v>
      </c>
      <c r="M467" s="207">
        <f>IF(K467&gt;=L467,J467*(K467*1),J467*(L467*1))/30000*I467</f>
        <v>863.57137066666655</v>
      </c>
      <c r="N467" s="128">
        <v>0.55000000000000004</v>
      </c>
      <c r="O467" s="129" t="s">
        <v>513</v>
      </c>
      <c r="P467" s="130">
        <f>K467*N467</f>
        <v>708.40000000000009</v>
      </c>
      <c r="Q467" s="131">
        <f>L467*N467</f>
        <v>708.40000000000009</v>
      </c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</row>
    <row r="468" spans="1:34" x14ac:dyDescent="0.25">
      <c r="A468" s="96"/>
      <c r="B468" s="119" t="s">
        <v>75</v>
      </c>
      <c r="C468" s="120" t="s">
        <v>645</v>
      </c>
      <c r="D468" s="121">
        <v>230</v>
      </c>
      <c r="E468" s="121"/>
      <c r="F468" s="121"/>
      <c r="G468" s="121"/>
      <c r="H468" s="121" t="s">
        <v>474</v>
      </c>
      <c r="I468" s="123">
        <v>3.33</v>
      </c>
      <c r="J468" s="124">
        <v>3510</v>
      </c>
      <c r="K468" s="125">
        <v>2474</v>
      </c>
      <c r="L468" s="153">
        <v>2474</v>
      </c>
      <c r="M468" s="207">
        <f>IF(K468&gt;=L468,J468*(K468*1),J468*(L468*1))/30000*I468</f>
        <v>963.89514000000008</v>
      </c>
      <c r="N468" s="128">
        <v>0.35</v>
      </c>
      <c r="O468" s="129" t="s">
        <v>511</v>
      </c>
      <c r="P468" s="130">
        <f>K468*N468</f>
        <v>865.9</v>
      </c>
      <c r="Q468" s="131">
        <f>L468*N468</f>
        <v>865.9</v>
      </c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</row>
    <row r="469" spans="1:34" x14ac:dyDescent="0.25">
      <c r="A469" s="96"/>
      <c r="B469" s="119" t="s">
        <v>61</v>
      </c>
      <c r="C469" s="120" t="s">
        <v>776</v>
      </c>
      <c r="D469" s="121">
        <v>232</v>
      </c>
      <c r="E469" s="121"/>
      <c r="F469" s="121"/>
      <c r="G469" s="121"/>
      <c r="H469" s="121" t="s">
        <v>472</v>
      </c>
      <c r="I469" s="123">
        <v>7.14</v>
      </c>
      <c r="J469" s="124">
        <v>2846</v>
      </c>
      <c r="K469" s="125">
        <v>936</v>
      </c>
      <c r="L469" s="153">
        <v>936</v>
      </c>
      <c r="M469" s="207">
        <f>IF(K469&gt;=L469,J469*(K469*1),J469*(L469*1))/30000*I469</f>
        <v>633.99772799999994</v>
      </c>
      <c r="N469" s="128">
        <v>0.3</v>
      </c>
      <c r="O469" s="129" t="s">
        <v>506</v>
      </c>
      <c r="P469" s="130">
        <f>K469*N469</f>
        <v>280.8</v>
      </c>
      <c r="Q469" s="131">
        <f>L469*N469</f>
        <v>280.8</v>
      </c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</row>
    <row r="470" spans="1:34" x14ac:dyDescent="0.25">
      <c r="A470" s="96"/>
      <c r="B470" s="119" t="s">
        <v>355</v>
      </c>
      <c r="C470" s="120" t="s">
        <v>963</v>
      </c>
      <c r="D470" s="121">
        <v>235</v>
      </c>
      <c r="E470" s="121"/>
      <c r="F470" s="121"/>
      <c r="G470" s="121"/>
      <c r="H470" s="121" t="s">
        <v>494</v>
      </c>
      <c r="I470" s="123">
        <v>8.33</v>
      </c>
      <c r="J470" s="124">
        <v>3268</v>
      </c>
      <c r="K470" s="125">
        <v>664</v>
      </c>
      <c r="L470" s="153">
        <v>664</v>
      </c>
      <c r="M470" s="207">
        <f>IF(K470&gt;=L470,J470*(K470*1),J470*(L470*1))/30000*I470</f>
        <v>602.52333866666663</v>
      </c>
      <c r="N470" s="128">
        <v>0.5</v>
      </c>
      <c r="O470" s="129" t="s">
        <v>513</v>
      </c>
      <c r="P470" s="130">
        <f>K470*N470</f>
        <v>332</v>
      </c>
      <c r="Q470" s="131">
        <f>L470*N470</f>
        <v>332</v>
      </c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</row>
    <row r="471" spans="1:34" x14ac:dyDescent="0.25">
      <c r="A471" s="96"/>
      <c r="B471" s="119" t="s">
        <v>257</v>
      </c>
      <c r="C471" s="120" t="s">
        <v>853</v>
      </c>
      <c r="D471" s="121">
        <v>237</v>
      </c>
      <c r="E471" s="121"/>
      <c r="F471" s="121"/>
      <c r="G471" s="121"/>
      <c r="H471" s="121" t="s">
        <v>485</v>
      </c>
      <c r="I471" s="123">
        <v>10</v>
      </c>
      <c r="J471" s="124">
        <v>1990</v>
      </c>
      <c r="K471" s="125">
        <v>606</v>
      </c>
      <c r="L471" s="153">
        <v>606</v>
      </c>
      <c r="M471" s="207">
        <f>IF(K471&gt;=L471,J471*(K471*1),J471*(L471*1))/30000*I471</f>
        <v>401.98</v>
      </c>
      <c r="N471" s="128">
        <v>0.85</v>
      </c>
      <c r="O471" s="129" t="s">
        <v>519</v>
      </c>
      <c r="P471" s="130">
        <f>K471*N471</f>
        <v>515.1</v>
      </c>
      <c r="Q471" s="131">
        <f>L471*N471</f>
        <v>515.1</v>
      </c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</row>
    <row r="472" spans="1:34" x14ac:dyDescent="0.25">
      <c r="A472" s="96"/>
      <c r="B472" s="119" t="s">
        <v>192</v>
      </c>
      <c r="C472" s="120" t="s">
        <v>784</v>
      </c>
      <c r="D472" s="121">
        <v>246</v>
      </c>
      <c r="E472" s="121"/>
      <c r="F472" s="121"/>
      <c r="G472" s="121"/>
      <c r="H472" s="121" t="s">
        <v>187</v>
      </c>
      <c r="I472" s="123">
        <v>10</v>
      </c>
      <c r="J472" s="124">
        <v>2790</v>
      </c>
      <c r="K472" s="125">
        <v>908</v>
      </c>
      <c r="L472" s="164">
        <v>406</v>
      </c>
      <c r="M472" s="207">
        <f>IF(K472&gt;=L472,J472*(K472*1),J472*(L472*1))/30000*I472</f>
        <v>844.44</v>
      </c>
      <c r="N472" s="128">
        <v>0.25</v>
      </c>
      <c r="O472" s="129" t="s">
        <v>509</v>
      </c>
      <c r="P472" s="130">
        <f>K472*N472</f>
        <v>227</v>
      </c>
      <c r="Q472" s="131">
        <f>L472*N472</f>
        <v>101.5</v>
      </c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</row>
    <row r="473" spans="1:34" x14ac:dyDescent="0.25">
      <c r="A473" s="96"/>
      <c r="B473" s="119" t="s">
        <v>420</v>
      </c>
      <c r="C473" s="120" t="s">
        <v>1036</v>
      </c>
      <c r="D473" s="121">
        <v>248</v>
      </c>
      <c r="E473" s="121"/>
      <c r="F473" s="121"/>
      <c r="G473" s="121"/>
      <c r="H473" s="121" t="s">
        <v>500</v>
      </c>
      <c r="I473" s="123">
        <v>7.14</v>
      </c>
      <c r="J473" s="124">
        <v>2778</v>
      </c>
      <c r="K473" s="125">
        <v>900</v>
      </c>
      <c r="L473" s="153">
        <v>900</v>
      </c>
      <c r="M473" s="207">
        <f>IF(K473&gt;=L473,J473*(K473*1),J473*(L473*1))/30000*I473</f>
        <v>595.04759999999999</v>
      </c>
      <c r="N473" s="128">
        <v>0.25</v>
      </c>
      <c r="O473" s="129" t="s">
        <v>511</v>
      </c>
      <c r="P473" s="130">
        <f>K473*N473</f>
        <v>225</v>
      </c>
      <c r="Q473" s="131">
        <f>L473*N473</f>
        <v>225</v>
      </c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</row>
    <row r="474" spans="1:34" x14ac:dyDescent="0.25">
      <c r="A474" s="96"/>
      <c r="B474" s="119" t="s">
        <v>91</v>
      </c>
      <c r="C474" s="120" t="s">
        <v>664</v>
      </c>
      <c r="D474" s="121">
        <v>249</v>
      </c>
      <c r="E474" s="121"/>
      <c r="F474" s="121"/>
      <c r="G474" s="121"/>
      <c r="H474" s="121" t="s">
        <v>85</v>
      </c>
      <c r="I474" s="123">
        <v>6.06</v>
      </c>
      <c r="J474" s="124">
        <v>4084</v>
      </c>
      <c r="K474" s="125">
        <v>1324</v>
      </c>
      <c r="L474" s="192">
        <v>1324</v>
      </c>
      <c r="M474" s="207">
        <f>IF(K474&gt;=L474,J474*(K474*1),J474*(L474*1))/30000*I474</f>
        <v>1092.2576319999998</v>
      </c>
      <c r="N474" s="128">
        <v>0.55000000000000004</v>
      </c>
      <c r="O474" s="129" t="s">
        <v>513</v>
      </c>
      <c r="P474" s="130">
        <f>K474*N474</f>
        <v>728.2</v>
      </c>
      <c r="Q474" s="131">
        <f>L474*N474</f>
        <v>728.2</v>
      </c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</row>
    <row r="475" spans="1:34" x14ac:dyDescent="0.25">
      <c r="A475" s="96"/>
      <c r="B475" s="119" t="s">
        <v>389</v>
      </c>
      <c r="C475" s="120" t="s">
        <v>999</v>
      </c>
      <c r="D475" s="121">
        <v>250</v>
      </c>
      <c r="E475" s="121"/>
      <c r="F475" s="121"/>
      <c r="G475" s="121"/>
      <c r="H475" s="121" t="s">
        <v>497</v>
      </c>
      <c r="I475" s="123">
        <v>5.26</v>
      </c>
      <c r="J475" s="124">
        <v>3512</v>
      </c>
      <c r="K475" s="166">
        <v>877</v>
      </c>
      <c r="L475" s="164">
        <v>965</v>
      </c>
      <c r="M475" s="207">
        <f>IF(K475&gt;=L475,J475*(K475*1),J475*(L475*1))/30000*I475</f>
        <v>594.21869333333336</v>
      </c>
      <c r="N475" s="128">
        <v>0.25</v>
      </c>
      <c r="O475" s="129" t="s">
        <v>511</v>
      </c>
      <c r="P475" s="130">
        <f>K475*N475</f>
        <v>219.25</v>
      </c>
      <c r="Q475" s="131">
        <f>L475*N475</f>
        <v>241.25</v>
      </c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</row>
    <row r="476" spans="1:34" x14ac:dyDescent="0.25">
      <c r="A476" s="96"/>
      <c r="B476" s="119" t="s">
        <v>433</v>
      </c>
      <c r="C476" s="120" t="s">
        <v>1049</v>
      </c>
      <c r="D476" s="121">
        <v>251</v>
      </c>
      <c r="E476" s="121"/>
      <c r="F476" s="121"/>
      <c r="G476" s="121"/>
      <c r="H476" s="121" t="s">
        <v>501</v>
      </c>
      <c r="I476" s="123">
        <v>3.57</v>
      </c>
      <c r="J476" s="124">
        <v>3232</v>
      </c>
      <c r="K476" s="125">
        <v>2710</v>
      </c>
      <c r="L476" s="153">
        <v>2710</v>
      </c>
      <c r="M476" s="207">
        <f>IF(K476&gt;=L476,J476*(K476*1),J476*(L476*1))/30000*I476</f>
        <v>1042.2876799999999</v>
      </c>
      <c r="N476" s="128">
        <v>0.45</v>
      </c>
      <c r="O476" s="129" t="s">
        <v>513</v>
      </c>
      <c r="P476" s="130">
        <f>K476*N476</f>
        <v>1219.5</v>
      </c>
      <c r="Q476" s="131">
        <f>L476*N476</f>
        <v>1219.5</v>
      </c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</row>
    <row r="477" spans="1:34" x14ac:dyDescent="0.25">
      <c r="A477" s="96"/>
      <c r="B477" s="119" t="s">
        <v>49</v>
      </c>
      <c r="C477" s="120" t="s">
        <v>627</v>
      </c>
      <c r="D477" s="121">
        <v>253</v>
      </c>
      <c r="E477" s="121"/>
      <c r="F477" s="121"/>
      <c r="G477" s="121"/>
      <c r="H477" s="121" t="s">
        <v>473</v>
      </c>
      <c r="I477" s="123">
        <v>7.69</v>
      </c>
      <c r="J477" s="124">
        <v>4422</v>
      </c>
      <c r="K477" s="125">
        <v>800</v>
      </c>
      <c r="L477" s="192">
        <v>800</v>
      </c>
      <c r="M477" s="207">
        <f>IF(K477&gt;=L477,J477*(K477*1),J477*(L477*1))/30000*I477</f>
        <v>906.80480000000011</v>
      </c>
      <c r="N477" s="128">
        <v>0.4</v>
      </c>
      <c r="O477" s="129" t="s">
        <v>513</v>
      </c>
      <c r="P477" s="130">
        <f>K477*N477</f>
        <v>320</v>
      </c>
      <c r="Q477" s="131">
        <f>L477*N477</f>
        <v>320</v>
      </c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</row>
    <row r="478" spans="1:34" x14ac:dyDescent="0.25">
      <c r="A478" s="96"/>
      <c r="B478" s="119" t="s">
        <v>166</v>
      </c>
      <c r="C478" s="120" t="s">
        <v>746</v>
      </c>
      <c r="D478" s="121">
        <v>255</v>
      </c>
      <c r="E478" s="121"/>
      <c r="F478" s="121"/>
      <c r="G478" s="121"/>
      <c r="H478" s="121" t="s">
        <v>160</v>
      </c>
      <c r="I478" s="123">
        <v>3.23</v>
      </c>
      <c r="J478" s="124">
        <v>4862</v>
      </c>
      <c r="K478" s="125">
        <v>2200</v>
      </c>
      <c r="L478" s="153">
        <v>2200</v>
      </c>
      <c r="M478" s="207">
        <f>IF(K478&gt;=L478,J478*(K478*1),J478*(L478*1))/30000*I478</f>
        <v>1151.6457333333333</v>
      </c>
      <c r="N478" s="128">
        <v>0.38</v>
      </c>
      <c r="O478" s="129" t="s">
        <v>506</v>
      </c>
      <c r="P478" s="130">
        <f>K478*N478</f>
        <v>836</v>
      </c>
      <c r="Q478" s="131">
        <f>L478*N478</f>
        <v>836</v>
      </c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</row>
    <row r="479" spans="1:34" x14ac:dyDescent="0.25">
      <c r="A479" s="96"/>
      <c r="B479" s="119" t="s">
        <v>411</v>
      </c>
      <c r="C479" s="120" t="s">
        <v>1023</v>
      </c>
      <c r="D479" s="121">
        <v>256</v>
      </c>
      <c r="E479" s="121"/>
      <c r="F479" s="121"/>
      <c r="G479" s="121"/>
      <c r="H479" s="121" t="s">
        <v>499</v>
      </c>
      <c r="I479" s="123">
        <v>5.88</v>
      </c>
      <c r="J479" s="124">
        <v>3626</v>
      </c>
      <c r="K479" s="125">
        <v>1134</v>
      </c>
      <c r="L479" s="153">
        <v>1134</v>
      </c>
      <c r="M479" s="207">
        <f>IF(K479&gt;=L479,J479*(K479*1),J479*(L479*1))/30000*I479</f>
        <v>805.92926399999999</v>
      </c>
      <c r="N479" s="128">
        <v>0.28000000000000003</v>
      </c>
      <c r="O479" s="129" t="s">
        <v>511</v>
      </c>
      <c r="P479" s="130">
        <f>K479*N479</f>
        <v>317.52000000000004</v>
      </c>
      <c r="Q479" s="131">
        <f>L479*N479</f>
        <v>317.52000000000004</v>
      </c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</row>
    <row r="480" spans="1:34" x14ac:dyDescent="0.25">
      <c r="A480" s="96"/>
      <c r="B480" s="119" t="s">
        <v>293</v>
      </c>
      <c r="C480" s="120" t="s">
        <v>894</v>
      </c>
      <c r="D480" s="121">
        <v>258</v>
      </c>
      <c r="E480" s="121"/>
      <c r="F480" s="121"/>
      <c r="G480" s="121"/>
      <c r="H480" s="121" t="s">
        <v>488</v>
      </c>
      <c r="I480" s="123">
        <v>5.41</v>
      </c>
      <c r="J480" s="124">
        <v>3852</v>
      </c>
      <c r="K480" s="125">
        <v>1368</v>
      </c>
      <c r="L480" s="153">
        <v>1368</v>
      </c>
      <c r="M480" s="207">
        <f>IF(K480&gt;=L480,J480*(K480*1),J480*(L480*1))/30000*I480</f>
        <v>950.27299199999993</v>
      </c>
      <c r="N480" s="128">
        <v>0.33</v>
      </c>
      <c r="O480" s="129" t="s">
        <v>519</v>
      </c>
      <c r="P480" s="130">
        <f>K480*N480</f>
        <v>451.44</v>
      </c>
      <c r="Q480" s="131">
        <f>L480*N480</f>
        <v>451.44</v>
      </c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</row>
    <row r="481" spans="1:34" x14ac:dyDescent="0.25">
      <c r="A481" s="96"/>
      <c r="B481" s="119" t="s">
        <v>114</v>
      </c>
      <c r="C481" s="120" t="s">
        <v>762</v>
      </c>
      <c r="D481" s="121">
        <v>260</v>
      </c>
      <c r="E481" s="121"/>
      <c r="F481" s="121"/>
      <c r="G481" s="121"/>
      <c r="H481" s="121" t="s">
        <v>108</v>
      </c>
      <c r="I481" s="123">
        <v>4.55</v>
      </c>
      <c r="J481" s="124">
        <v>3504</v>
      </c>
      <c r="K481" s="125">
        <v>2026</v>
      </c>
      <c r="L481" s="153">
        <v>2026</v>
      </c>
      <c r="M481" s="207">
        <f>IF(K481&gt;=L481,J481*(K481*1),J481*(L481*1))/30000*I481</f>
        <v>1076.6974399999999</v>
      </c>
      <c r="N481" s="128">
        <v>0.33</v>
      </c>
      <c r="O481" s="129" t="s">
        <v>509</v>
      </c>
      <c r="P481" s="130">
        <f>K481*N481</f>
        <v>668.58</v>
      </c>
      <c r="Q481" s="131">
        <f>L481*N481</f>
        <v>668.58</v>
      </c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</row>
    <row r="482" spans="1:34" x14ac:dyDescent="0.25">
      <c r="A482" s="96"/>
      <c r="B482" s="119" t="s">
        <v>368</v>
      </c>
      <c r="C482" s="120" t="s">
        <v>978</v>
      </c>
      <c r="D482" s="121">
        <v>263</v>
      </c>
      <c r="E482" s="121"/>
      <c r="F482" s="121"/>
      <c r="G482" s="121"/>
      <c r="H482" s="121" t="s">
        <v>495</v>
      </c>
      <c r="I482" s="123">
        <v>6.67</v>
      </c>
      <c r="J482" s="124">
        <v>3512</v>
      </c>
      <c r="K482" s="125">
        <v>1086</v>
      </c>
      <c r="L482" s="164">
        <v>620</v>
      </c>
      <c r="M482" s="207">
        <f>IF(K482&gt;=L482,J482*(K482*1),J482*(L482*1))/30000*I482</f>
        <v>847.986448</v>
      </c>
      <c r="N482" s="128">
        <v>0.3</v>
      </c>
      <c r="O482" s="129" t="s">
        <v>508</v>
      </c>
      <c r="P482" s="130">
        <f>K482*N482</f>
        <v>325.8</v>
      </c>
      <c r="Q482" s="131">
        <f>L482*N482</f>
        <v>186</v>
      </c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</row>
    <row r="483" spans="1:34" x14ac:dyDescent="0.25">
      <c r="A483" s="96"/>
      <c r="B483" s="119" t="s">
        <v>281</v>
      </c>
      <c r="C483" s="120" t="s">
        <v>881</v>
      </c>
      <c r="D483" s="121">
        <v>265</v>
      </c>
      <c r="E483" s="121"/>
      <c r="F483" s="121"/>
      <c r="G483" s="121"/>
      <c r="H483" s="121" t="s">
        <v>487</v>
      </c>
      <c r="I483" s="123">
        <v>6.25</v>
      </c>
      <c r="J483" s="124">
        <v>3528</v>
      </c>
      <c r="K483" s="125">
        <v>1368</v>
      </c>
      <c r="L483" s="164">
        <v>782</v>
      </c>
      <c r="M483" s="207">
        <f>IF(K483&gt;=L483,J483*(K483*1),J483*(L483*1))/30000*I483</f>
        <v>1005.48</v>
      </c>
      <c r="N483" s="128">
        <v>0.4</v>
      </c>
      <c r="O483" s="129" t="s">
        <v>519</v>
      </c>
      <c r="P483" s="130">
        <f>K483*N483</f>
        <v>547.20000000000005</v>
      </c>
      <c r="Q483" s="131">
        <f>L483*N483</f>
        <v>312.8</v>
      </c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</row>
    <row r="484" spans="1:34" x14ac:dyDescent="0.25">
      <c r="A484" s="96"/>
      <c r="B484" s="119" t="s">
        <v>330</v>
      </c>
      <c r="C484" s="120" t="s">
        <v>937</v>
      </c>
      <c r="D484" s="121">
        <v>266</v>
      </c>
      <c r="E484" s="121"/>
      <c r="F484" s="121"/>
      <c r="G484" s="121"/>
      <c r="H484" s="121" t="s">
        <v>492</v>
      </c>
      <c r="I484" s="123">
        <v>5.71</v>
      </c>
      <c r="J484" s="124">
        <v>3588</v>
      </c>
      <c r="K484" s="125">
        <v>1266</v>
      </c>
      <c r="L484" s="153">
        <v>1266</v>
      </c>
      <c r="M484" s="207">
        <f>IF(K484&gt;=L484,J484*(K484*1),J484*(L484*1))/30000*I484</f>
        <v>864.57165599999996</v>
      </c>
      <c r="N484" s="128">
        <v>0.35</v>
      </c>
      <c r="O484" s="129" t="s">
        <v>508</v>
      </c>
      <c r="P484" s="130">
        <f>K484*N484</f>
        <v>443.09999999999997</v>
      </c>
      <c r="Q484" s="131">
        <f>L484*N484</f>
        <v>443.09999999999997</v>
      </c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</row>
    <row r="485" spans="1:34" x14ac:dyDescent="0.25">
      <c r="A485" s="96"/>
      <c r="B485" s="119" t="s">
        <v>344</v>
      </c>
      <c r="C485" s="120" t="s">
        <v>952</v>
      </c>
      <c r="D485" s="121">
        <v>267</v>
      </c>
      <c r="E485" s="121"/>
      <c r="F485" s="121"/>
      <c r="G485" s="121"/>
      <c r="H485" s="121" t="s">
        <v>493</v>
      </c>
      <c r="I485" s="123">
        <v>8.33</v>
      </c>
      <c r="J485" s="124">
        <v>1974</v>
      </c>
      <c r="K485" s="125">
        <v>704</v>
      </c>
      <c r="L485" s="153">
        <v>704</v>
      </c>
      <c r="M485" s="207">
        <f>IF(K485&gt;=L485,J485*(K485*1),J485*(L485*1))/30000*I485</f>
        <v>385.87225599999999</v>
      </c>
      <c r="N485" s="128">
        <v>0.33</v>
      </c>
      <c r="O485" s="129" t="s">
        <v>508</v>
      </c>
      <c r="P485" s="130">
        <f>K485*N485</f>
        <v>232.32000000000002</v>
      </c>
      <c r="Q485" s="131">
        <f>L485*N485</f>
        <v>232.32000000000002</v>
      </c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</row>
    <row r="486" spans="1:34" x14ac:dyDescent="0.25">
      <c r="A486" s="96"/>
      <c r="B486" s="119" t="s">
        <v>229</v>
      </c>
      <c r="C486" s="120" t="s">
        <v>823</v>
      </c>
      <c r="D486" s="121">
        <v>268</v>
      </c>
      <c r="E486" s="121"/>
      <c r="F486" s="121"/>
      <c r="G486" s="121"/>
      <c r="H486" s="121" t="s">
        <v>482</v>
      </c>
      <c r="I486" s="123">
        <v>3.33</v>
      </c>
      <c r="J486" s="124">
        <v>4390</v>
      </c>
      <c r="K486" s="125">
        <v>2170</v>
      </c>
      <c r="L486" s="127">
        <v>2170</v>
      </c>
      <c r="M486" s="207">
        <f>IF(K486&gt;=L486,J486*(K486*1),J486*(L486*1))/30000*I486</f>
        <v>1057.4193</v>
      </c>
      <c r="N486" s="128">
        <v>0.37</v>
      </c>
      <c r="O486" s="129" t="s">
        <v>513</v>
      </c>
      <c r="P486" s="130">
        <f>K486*N486</f>
        <v>802.9</v>
      </c>
      <c r="Q486" s="131">
        <f>L486*N486</f>
        <v>802.9</v>
      </c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</row>
    <row r="487" spans="1:34" x14ac:dyDescent="0.25">
      <c r="A487" s="96"/>
      <c r="B487" s="119" t="s">
        <v>38</v>
      </c>
      <c r="C487" s="120" t="s">
        <v>610</v>
      </c>
      <c r="D487" s="121">
        <v>270</v>
      </c>
      <c r="E487" s="121"/>
      <c r="F487" s="121"/>
      <c r="G487" s="121"/>
      <c r="H487" s="121" t="s">
        <v>31</v>
      </c>
      <c r="I487" s="123">
        <v>7.14</v>
      </c>
      <c r="J487" s="124">
        <v>2450</v>
      </c>
      <c r="K487" s="125">
        <v>874</v>
      </c>
      <c r="L487" s="153">
        <v>874</v>
      </c>
      <c r="M487" s="207">
        <f>IF(K487&gt;=L487,J487*(K487*1),J487*(L487*1))/30000*I487</f>
        <v>509.62939999999998</v>
      </c>
      <c r="N487" s="128">
        <v>0.3</v>
      </c>
      <c r="O487" s="129" t="s">
        <v>509</v>
      </c>
      <c r="P487" s="130">
        <f>K487*N487</f>
        <v>262.2</v>
      </c>
      <c r="Q487" s="131">
        <f>L487*N487</f>
        <v>262.2</v>
      </c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</row>
    <row r="488" spans="1:34" x14ac:dyDescent="0.25">
      <c r="A488" s="96"/>
      <c r="B488" s="119" t="s">
        <v>398</v>
      </c>
      <c r="C488" s="120" t="s">
        <v>1010</v>
      </c>
      <c r="D488" s="121">
        <v>277</v>
      </c>
      <c r="E488" s="121"/>
      <c r="F488" s="121"/>
      <c r="G488" s="121"/>
      <c r="H488" s="121" t="s">
        <v>498</v>
      </c>
      <c r="I488" s="123">
        <v>6.25</v>
      </c>
      <c r="J488" s="124">
        <v>2906</v>
      </c>
      <c r="K488" s="125">
        <v>938</v>
      </c>
      <c r="L488" s="153">
        <v>938</v>
      </c>
      <c r="M488" s="207">
        <f>IF(K488&gt;=L488,J488*(K488*1),J488*(L488*1))/30000*I488</f>
        <v>567.88083333333338</v>
      </c>
      <c r="N488" s="128">
        <v>0.25</v>
      </c>
      <c r="O488" s="129" t="s">
        <v>511</v>
      </c>
      <c r="P488" s="130">
        <f>K488*N488</f>
        <v>234.5</v>
      </c>
      <c r="Q488" s="131">
        <f>L488*N488</f>
        <v>234.5</v>
      </c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</row>
    <row r="489" spans="1:34" x14ac:dyDescent="0.25">
      <c r="A489" s="96"/>
      <c r="B489" s="119" t="s">
        <v>382</v>
      </c>
      <c r="C489" s="120" t="s">
        <v>990</v>
      </c>
      <c r="D489" s="121">
        <v>280</v>
      </c>
      <c r="E489" s="121"/>
      <c r="F489" s="210">
        <v>45566</v>
      </c>
      <c r="G489" s="121"/>
      <c r="H489" s="121" t="s">
        <v>496</v>
      </c>
      <c r="I489" s="123">
        <v>10</v>
      </c>
      <c r="J489" s="124">
        <v>2183</v>
      </c>
      <c r="K489" s="125">
        <v>872</v>
      </c>
      <c r="L489" s="153">
        <v>872</v>
      </c>
      <c r="M489" s="207">
        <f>IF(K489&gt;=L489,J489*(K489*1),J489*(L489*1))/30000*I489</f>
        <v>634.52533333333338</v>
      </c>
      <c r="N489" s="128">
        <v>0.25</v>
      </c>
      <c r="O489" s="129" t="s">
        <v>509</v>
      </c>
      <c r="P489" s="130">
        <f>K489*N489</f>
        <v>218</v>
      </c>
      <c r="Q489" s="131">
        <f>L489*N489</f>
        <v>218</v>
      </c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</row>
    <row r="490" spans="1:34" x14ac:dyDescent="0.25">
      <c r="A490" s="96"/>
      <c r="B490" s="119" t="s">
        <v>412</v>
      </c>
      <c r="C490" s="120" t="s">
        <v>1024</v>
      </c>
      <c r="D490" s="121">
        <v>284</v>
      </c>
      <c r="E490" s="121"/>
      <c r="F490" s="121"/>
      <c r="G490" s="121"/>
      <c r="H490" s="121" t="s">
        <v>499</v>
      </c>
      <c r="I490" s="123">
        <v>5</v>
      </c>
      <c r="J490" s="124">
        <v>3758</v>
      </c>
      <c r="K490" s="125">
        <v>1448</v>
      </c>
      <c r="L490" s="153">
        <v>1448</v>
      </c>
      <c r="M490" s="207">
        <f>IF(K490&gt;=L490,J490*(K490*1),J490*(L490*1))/30000*I490</f>
        <v>906.93066666666664</v>
      </c>
      <c r="N490" s="128">
        <v>0.55000000000000004</v>
      </c>
      <c r="O490" s="129" t="s">
        <v>513</v>
      </c>
      <c r="P490" s="130">
        <f>K490*N490</f>
        <v>796.40000000000009</v>
      </c>
      <c r="Q490" s="131">
        <f>L490*N490</f>
        <v>796.40000000000009</v>
      </c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</row>
    <row r="491" spans="1:34" x14ac:dyDescent="0.25">
      <c r="A491" s="96"/>
      <c r="B491" s="119" t="s">
        <v>151</v>
      </c>
      <c r="C491" s="120" t="s">
        <v>715</v>
      </c>
      <c r="D491" s="121">
        <v>285</v>
      </c>
      <c r="E491" s="121"/>
      <c r="F491" s="121"/>
      <c r="G491" s="121"/>
      <c r="H491" s="121" t="s">
        <v>478</v>
      </c>
      <c r="I491" s="123">
        <v>4.76</v>
      </c>
      <c r="J491" s="124">
        <v>3826</v>
      </c>
      <c r="K491" s="125">
        <v>1620</v>
      </c>
      <c r="L491" s="153">
        <v>1620</v>
      </c>
      <c r="M491" s="207">
        <f>IF(K491&gt;=L491,J491*(K491*1),J491*(L491*1))/30000*I491</f>
        <v>983.43504000000007</v>
      </c>
      <c r="N491" s="128">
        <v>0.3</v>
      </c>
      <c r="O491" s="129" t="s">
        <v>511</v>
      </c>
      <c r="P491" s="130">
        <f>K491*N491</f>
        <v>486</v>
      </c>
      <c r="Q491" s="131">
        <f>L491*N491</f>
        <v>486</v>
      </c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</row>
    <row r="492" spans="1:34" x14ac:dyDescent="0.25">
      <c r="A492" s="96"/>
      <c r="B492" s="119" t="s">
        <v>50</v>
      </c>
      <c r="C492" s="120" t="s">
        <v>628</v>
      </c>
      <c r="D492" s="121">
        <v>286</v>
      </c>
      <c r="E492" s="121"/>
      <c r="F492" s="121"/>
      <c r="G492" s="121"/>
      <c r="H492" s="121" t="s">
        <v>473</v>
      </c>
      <c r="I492" s="123">
        <v>6.67</v>
      </c>
      <c r="J492" s="124">
        <v>3232</v>
      </c>
      <c r="K492" s="125">
        <v>944</v>
      </c>
      <c r="L492" s="153">
        <v>944</v>
      </c>
      <c r="M492" s="207">
        <f>IF(K492&gt;=L492,J492*(K492*1),J492*(L492*1))/30000*I492</f>
        <v>678.34077866666667</v>
      </c>
      <c r="N492" s="128">
        <v>0.4</v>
      </c>
      <c r="O492" s="129" t="s">
        <v>519</v>
      </c>
      <c r="P492" s="130">
        <f>K492*N492</f>
        <v>377.6</v>
      </c>
      <c r="Q492" s="131">
        <f>L492*N492</f>
        <v>377.6</v>
      </c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</row>
    <row r="493" spans="1:34" x14ac:dyDescent="0.25">
      <c r="A493" s="96"/>
      <c r="B493" s="119" t="s">
        <v>422</v>
      </c>
      <c r="C493" s="120" t="s">
        <v>1038</v>
      </c>
      <c r="D493" s="121">
        <v>287</v>
      </c>
      <c r="E493" s="121"/>
      <c r="F493" s="121"/>
      <c r="G493" s="121"/>
      <c r="H493" s="121" t="s">
        <v>500</v>
      </c>
      <c r="I493" s="123">
        <v>3.33</v>
      </c>
      <c r="J493" s="124">
        <v>3680</v>
      </c>
      <c r="K493" s="125">
        <v>4260</v>
      </c>
      <c r="L493" s="153">
        <v>4260</v>
      </c>
      <c r="M493" s="207">
        <f>IF(K493&gt;=L493,J493*(K493*1),J493*(L493*1))/30000*I493</f>
        <v>1740.1247999999998</v>
      </c>
      <c r="N493" s="128">
        <v>0.25</v>
      </c>
      <c r="O493" s="129" t="s">
        <v>534</v>
      </c>
      <c r="P493" s="130">
        <f>K493*N493</f>
        <v>1065</v>
      </c>
      <c r="Q493" s="131">
        <f>L493*N493</f>
        <v>1065</v>
      </c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</row>
    <row r="494" spans="1:34" x14ac:dyDescent="0.25">
      <c r="A494" s="96"/>
      <c r="B494" s="119" t="s">
        <v>216</v>
      </c>
      <c r="C494" s="120" t="s">
        <v>810</v>
      </c>
      <c r="D494" s="121">
        <v>288</v>
      </c>
      <c r="E494" s="121"/>
      <c r="F494" s="121"/>
      <c r="G494" s="121"/>
      <c r="H494" s="121" t="s">
        <v>481</v>
      </c>
      <c r="I494" s="123">
        <v>4.6500000000000004</v>
      </c>
      <c r="J494" s="124">
        <v>3102</v>
      </c>
      <c r="K494" s="125">
        <v>1866</v>
      </c>
      <c r="L494" s="153">
        <v>1866</v>
      </c>
      <c r="M494" s="207">
        <f>IF(K494&gt;=L494,J494*(K494*1),J494*(L494*1))/30000*I494</f>
        <v>897.19146000000012</v>
      </c>
      <c r="N494" s="128">
        <v>0.37</v>
      </c>
      <c r="O494" s="129" t="s">
        <v>508</v>
      </c>
      <c r="P494" s="130">
        <f>K494*N494</f>
        <v>690.42</v>
      </c>
      <c r="Q494" s="131">
        <f>L494*N494</f>
        <v>690.42</v>
      </c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</row>
    <row r="495" spans="1:34" x14ac:dyDescent="0.25">
      <c r="A495" s="96"/>
      <c r="B495" s="119" t="s">
        <v>92</v>
      </c>
      <c r="C495" s="120" t="s">
        <v>663</v>
      </c>
      <c r="D495" s="121">
        <v>289</v>
      </c>
      <c r="E495" s="121"/>
      <c r="F495" s="121"/>
      <c r="G495" s="121"/>
      <c r="H495" s="121" t="s">
        <v>85</v>
      </c>
      <c r="I495" s="123">
        <v>5.88</v>
      </c>
      <c r="J495" s="124">
        <v>3696</v>
      </c>
      <c r="K495" s="125">
        <v>1086</v>
      </c>
      <c r="L495" s="153">
        <v>1086</v>
      </c>
      <c r="M495" s="207">
        <f>IF(K495&gt;=L495,J495*(K495*1),J495*(L495*1))/30000*I495</f>
        <v>786.71577600000001</v>
      </c>
      <c r="N495" s="128">
        <v>0.6</v>
      </c>
      <c r="O495" s="129" t="s">
        <v>513</v>
      </c>
      <c r="P495" s="130">
        <f>K495*N495</f>
        <v>651.6</v>
      </c>
      <c r="Q495" s="131">
        <f>L495*N495</f>
        <v>651.6</v>
      </c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</row>
    <row r="496" spans="1:34" x14ac:dyDescent="0.25">
      <c r="A496" s="96"/>
      <c r="B496" s="119" t="s">
        <v>63</v>
      </c>
      <c r="C496" s="120" t="s">
        <v>774</v>
      </c>
      <c r="D496" s="121">
        <v>290</v>
      </c>
      <c r="E496" s="121"/>
      <c r="F496" s="121"/>
      <c r="G496" s="121"/>
      <c r="H496" s="121" t="s">
        <v>472</v>
      </c>
      <c r="I496" s="123">
        <v>7.14</v>
      </c>
      <c r="J496" s="124">
        <v>2130</v>
      </c>
      <c r="K496" s="125">
        <v>922</v>
      </c>
      <c r="L496" s="153">
        <v>922</v>
      </c>
      <c r="M496" s="207">
        <f>IF(K496&gt;=L496,J496*(K496*1),J496*(L496*1))/30000*I496</f>
        <v>467.39868000000001</v>
      </c>
      <c r="N496" s="128">
        <v>0.3</v>
      </c>
      <c r="O496" s="129" t="s">
        <v>506</v>
      </c>
      <c r="P496" s="130">
        <f>K496*N496</f>
        <v>276.59999999999997</v>
      </c>
      <c r="Q496" s="131">
        <f>L496*N496</f>
        <v>276.59999999999997</v>
      </c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</row>
    <row r="497" spans="1:34" x14ac:dyDescent="0.25">
      <c r="A497" s="96"/>
      <c r="B497" s="119" t="s">
        <v>356</v>
      </c>
      <c r="C497" s="120" t="s">
        <v>964</v>
      </c>
      <c r="D497" s="121">
        <v>296</v>
      </c>
      <c r="E497" s="121"/>
      <c r="F497" s="121"/>
      <c r="G497" s="121"/>
      <c r="H497" s="121" t="s">
        <v>494</v>
      </c>
      <c r="I497" s="123">
        <v>7.14</v>
      </c>
      <c r="J497" s="124">
        <v>3052</v>
      </c>
      <c r="K497" s="125">
        <v>1274</v>
      </c>
      <c r="L497" s="153">
        <v>1274</v>
      </c>
      <c r="M497" s="207">
        <f>IF(K497&gt;=L497,J497*(K497*1),J497*(L497*1))/30000*I497</f>
        <v>925.40302400000007</v>
      </c>
      <c r="N497" s="128">
        <v>0.4</v>
      </c>
      <c r="O497" s="129" t="s">
        <v>519</v>
      </c>
      <c r="P497" s="130">
        <f>K497*N497</f>
        <v>509.6</v>
      </c>
      <c r="Q497" s="131">
        <f>L497*N497</f>
        <v>509.6</v>
      </c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</row>
    <row r="498" spans="1:34" x14ac:dyDescent="0.25">
      <c r="A498" s="96"/>
      <c r="B498" s="119" t="s">
        <v>305</v>
      </c>
      <c r="C498" s="120" t="s">
        <v>909</v>
      </c>
      <c r="D498" s="121">
        <v>299</v>
      </c>
      <c r="E498" s="121"/>
      <c r="F498" s="121"/>
      <c r="G498" s="121"/>
      <c r="H498" s="121" t="s">
        <v>489</v>
      </c>
      <c r="I498" s="123">
        <v>3.57</v>
      </c>
      <c r="J498" s="124">
        <v>3364</v>
      </c>
      <c r="K498" s="125">
        <v>2662</v>
      </c>
      <c r="L498" s="153">
        <v>2662</v>
      </c>
      <c r="M498" s="207">
        <f>IF(K498&gt;=L498,J498*(K498*1),J498*(L498*1))/30000*I498</f>
        <v>1065.641192</v>
      </c>
      <c r="N498" s="128">
        <v>0.4</v>
      </c>
      <c r="O498" s="129" t="s">
        <v>519</v>
      </c>
      <c r="P498" s="130">
        <f>K498*N498</f>
        <v>1064.8</v>
      </c>
      <c r="Q498" s="131">
        <f>L498*N498</f>
        <v>1064.8</v>
      </c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</row>
    <row r="499" spans="1:34" x14ac:dyDescent="0.25">
      <c r="A499" s="96"/>
      <c r="B499" s="119" t="s">
        <v>270</v>
      </c>
      <c r="C499" s="120" t="s">
        <v>868</v>
      </c>
      <c r="D499" s="121">
        <v>303</v>
      </c>
      <c r="E499" s="121"/>
      <c r="F499" s="121"/>
      <c r="G499" s="121"/>
      <c r="H499" s="121" t="s">
        <v>486</v>
      </c>
      <c r="I499" s="123">
        <v>5.88</v>
      </c>
      <c r="J499" s="124">
        <v>4738</v>
      </c>
      <c r="K499" s="125">
        <v>1102</v>
      </c>
      <c r="L499" s="153">
        <v>1102</v>
      </c>
      <c r="M499" s="207">
        <f>IF(K499&gt;=L499,J499*(K499*1),J499*(L499*1))/30000*I499</f>
        <v>1023.3700959999999</v>
      </c>
      <c r="N499" s="128">
        <v>0.6</v>
      </c>
      <c r="O499" s="129" t="s">
        <v>519</v>
      </c>
      <c r="P499" s="130">
        <f>K499*N499</f>
        <v>661.19999999999993</v>
      </c>
      <c r="Q499" s="131">
        <f>L499*N499</f>
        <v>661.19999999999993</v>
      </c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</row>
    <row r="500" spans="1:34" x14ac:dyDescent="0.25">
      <c r="A500" s="96"/>
      <c r="B500" s="119" t="s">
        <v>102</v>
      </c>
      <c r="C500" s="120" t="s">
        <v>768</v>
      </c>
      <c r="D500" s="121">
        <v>304</v>
      </c>
      <c r="E500" s="121"/>
      <c r="F500" s="121"/>
      <c r="G500" s="121"/>
      <c r="H500" s="121" t="s">
        <v>97</v>
      </c>
      <c r="I500" s="123">
        <v>6.67</v>
      </c>
      <c r="J500" s="124">
        <v>4438</v>
      </c>
      <c r="K500" s="125">
        <v>922</v>
      </c>
      <c r="L500" s="126">
        <v>530</v>
      </c>
      <c r="M500" s="207">
        <f>IF(K500&gt;=L500,J500*(K500*1),J500*(L500*1))/30000*I500</f>
        <v>909.75153733333332</v>
      </c>
      <c r="N500" s="128">
        <v>0.55000000000000004</v>
      </c>
      <c r="O500" s="129" t="s">
        <v>513</v>
      </c>
      <c r="P500" s="130">
        <f>K500*N500</f>
        <v>507.1</v>
      </c>
      <c r="Q500" s="131">
        <f>L500*N500</f>
        <v>291.5</v>
      </c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</row>
    <row r="501" spans="1:34" x14ac:dyDescent="0.25">
      <c r="A501" s="96"/>
      <c r="B501" s="119" t="s">
        <v>39</v>
      </c>
      <c r="C501" s="120" t="s">
        <v>609</v>
      </c>
      <c r="D501" s="121">
        <v>306</v>
      </c>
      <c r="E501" s="121"/>
      <c r="F501" s="121"/>
      <c r="G501" s="121"/>
      <c r="H501" s="121" t="s">
        <v>31</v>
      </c>
      <c r="I501" s="123">
        <v>6.25</v>
      </c>
      <c r="J501" s="124">
        <v>3522</v>
      </c>
      <c r="K501" s="125">
        <v>1134</v>
      </c>
      <c r="L501" s="153">
        <v>1134</v>
      </c>
      <c r="M501" s="207">
        <f>IF(K501&gt;=L501,J501*(K501*1),J501*(L501*1))/30000*I501</f>
        <v>832.07249999999999</v>
      </c>
      <c r="N501" s="128">
        <v>0.25</v>
      </c>
      <c r="O501" s="129" t="s">
        <v>509</v>
      </c>
      <c r="P501" s="130">
        <f>K501*N501</f>
        <v>283.5</v>
      </c>
      <c r="Q501" s="131">
        <f>L501*N501</f>
        <v>283.5</v>
      </c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</row>
    <row r="502" spans="1:34" x14ac:dyDescent="0.25">
      <c r="A502" s="96"/>
      <c r="B502" s="119" t="s">
        <v>127</v>
      </c>
      <c r="C502" s="120" t="s">
        <v>690</v>
      </c>
      <c r="D502" s="121">
        <v>307</v>
      </c>
      <c r="E502" s="121"/>
      <c r="F502" s="121"/>
      <c r="G502" s="121"/>
      <c r="H502" s="121" t="s">
        <v>476</v>
      </c>
      <c r="I502" s="123">
        <v>7.14</v>
      </c>
      <c r="J502" s="124">
        <v>2998</v>
      </c>
      <c r="K502" s="125">
        <v>906</v>
      </c>
      <c r="L502" s="127">
        <v>906</v>
      </c>
      <c r="M502" s="207">
        <f>IF(K502&gt;=L502,J502*(K502*1),J502*(L502*1))/30000*I502</f>
        <v>646.45274399999994</v>
      </c>
      <c r="N502" s="128">
        <v>0.5</v>
      </c>
      <c r="O502" s="129" t="s">
        <v>519</v>
      </c>
      <c r="P502" s="130">
        <f>K502*N502</f>
        <v>453</v>
      </c>
      <c r="Q502" s="131">
        <f>L502*N502</f>
        <v>453</v>
      </c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</row>
    <row r="503" spans="1:34" x14ac:dyDescent="0.25">
      <c r="A503" s="96"/>
      <c r="B503" s="119" t="s">
        <v>460</v>
      </c>
      <c r="C503" s="120" t="s">
        <v>1078</v>
      </c>
      <c r="D503" s="121">
        <v>308</v>
      </c>
      <c r="E503" s="121"/>
      <c r="F503" s="121"/>
      <c r="G503" s="121"/>
      <c r="H503" s="121" t="s">
        <v>503</v>
      </c>
      <c r="I503" s="123">
        <v>6.25</v>
      </c>
      <c r="J503" s="124">
        <v>3280</v>
      </c>
      <c r="K503" s="125">
        <v>1280</v>
      </c>
      <c r="L503" s="126">
        <v>736</v>
      </c>
      <c r="M503" s="207">
        <f>IF(K503&gt;=L503,J503*(K503*1),J503*(L503*1))/30000*I503</f>
        <v>874.66666666666663</v>
      </c>
      <c r="N503" s="128">
        <v>0.3</v>
      </c>
      <c r="O503" s="129" t="s">
        <v>511</v>
      </c>
      <c r="P503" s="130">
        <f>K503*N503</f>
        <v>384</v>
      </c>
      <c r="Q503" s="131">
        <f>L503*N503</f>
        <v>220.79999999999998</v>
      </c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</row>
    <row r="504" spans="1:34" x14ac:dyDescent="0.25">
      <c r="A504" s="96"/>
      <c r="B504" s="119" t="s">
        <v>103</v>
      </c>
      <c r="C504" s="120" t="s">
        <v>677</v>
      </c>
      <c r="D504" s="121">
        <v>316</v>
      </c>
      <c r="E504" s="121"/>
      <c r="F504" s="121"/>
      <c r="G504" s="121"/>
      <c r="H504" s="121" t="s">
        <v>97</v>
      </c>
      <c r="I504" s="123">
        <v>4.76</v>
      </c>
      <c r="J504" s="124">
        <v>3596</v>
      </c>
      <c r="K504" s="125">
        <v>1590</v>
      </c>
      <c r="L504" s="126">
        <v>968</v>
      </c>
      <c r="M504" s="207">
        <f>IF(K504&gt;=L504,J504*(K504*1),J504*(L504*1))/30000*I504</f>
        <v>907.19887999999992</v>
      </c>
      <c r="N504" s="128">
        <v>0.55000000000000004</v>
      </c>
      <c r="O504" s="129" t="s">
        <v>513</v>
      </c>
      <c r="P504" s="130">
        <f>K504*N504</f>
        <v>874.50000000000011</v>
      </c>
      <c r="Q504" s="131">
        <f>L504*N504</f>
        <v>532.40000000000009</v>
      </c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</row>
    <row r="505" spans="1:34" x14ac:dyDescent="0.25">
      <c r="A505" s="96"/>
      <c r="B505" s="119" t="s">
        <v>345</v>
      </c>
      <c r="C505" s="120" t="s">
        <v>953</v>
      </c>
      <c r="D505" s="121">
        <v>317</v>
      </c>
      <c r="E505" s="121"/>
      <c r="F505" s="121"/>
      <c r="G505" s="121"/>
      <c r="H505" s="121" t="s">
        <v>493</v>
      </c>
      <c r="I505" s="123">
        <v>4.76</v>
      </c>
      <c r="J505" s="124">
        <v>4022</v>
      </c>
      <c r="K505" s="125">
        <v>1560</v>
      </c>
      <c r="L505" s="127">
        <v>1560</v>
      </c>
      <c r="M505" s="207">
        <f>IF(K505&gt;=L505,J505*(K505*1),J505*(L505*1))/30000*I505</f>
        <v>995.52544</v>
      </c>
      <c r="N505" s="128">
        <v>0.4</v>
      </c>
      <c r="O505" s="129" t="s">
        <v>509</v>
      </c>
      <c r="P505" s="130">
        <f>K505*N505</f>
        <v>624</v>
      </c>
      <c r="Q505" s="131">
        <f>L505*N505</f>
        <v>624</v>
      </c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</row>
    <row r="506" spans="1:34" x14ac:dyDescent="0.25">
      <c r="A506" s="96"/>
      <c r="B506" s="119" t="s">
        <v>295</v>
      </c>
      <c r="C506" s="120" t="s">
        <v>896</v>
      </c>
      <c r="D506" s="121">
        <v>318</v>
      </c>
      <c r="E506" s="121"/>
      <c r="F506" s="121"/>
      <c r="G506" s="121"/>
      <c r="H506" s="121" t="s">
        <v>488</v>
      </c>
      <c r="I506" s="123">
        <v>8.33</v>
      </c>
      <c r="J506" s="124">
        <v>2934</v>
      </c>
      <c r="K506" s="125">
        <v>658</v>
      </c>
      <c r="L506" s="127">
        <v>658</v>
      </c>
      <c r="M506" s="207">
        <f>IF(K506&gt;=L506,J506*(K506*1),J506*(L506*1))/30000*I506</f>
        <v>536.05549200000007</v>
      </c>
      <c r="N506" s="128">
        <v>0.55000000000000004</v>
      </c>
      <c r="O506" s="129" t="s">
        <v>519</v>
      </c>
      <c r="P506" s="130">
        <f>K506*N506</f>
        <v>361.90000000000003</v>
      </c>
      <c r="Q506" s="131">
        <f>L506*N506</f>
        <v>361.90000000000003</v>
      </c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</row>
    <row r="507" spans="1:34" x14ac:dyDescent="0.25">
      <c r="A507" s="96"/>
      <c r="B507" s="119" t="s">
        <v>321</v>
      </c>
      <c r="C507" s="120" t="s">
        <v>922</v>
      </c>
      <c r="D507" s="121">
        <v>322</v>
      </c>
      <c r="E507" s="121"/>
      <c r="F507" s="121"/>
      <c r="G507" s="121"/>
      <c r="H507" s="121" t="s">
        <v>491</v>
      </c>
      <c r="I507" s="123">
        <v>5.88</v>
      </c>
      <c r="J507" s="124">
        <v>3672</v>
      </c>
      <c r="K507" s="125">
        <v>1200</v>
      </c>
      <c r="L507" s="127">
        <v>1200</v>
      </c>
      <c r="M507" s="207">
        <f>IF(K507&gt;=L507,J507*(K507*1),J507*(L507*1))/30000*I507</f>
        <v>863.65440000000001</v>
      </c>
      <c r="N507" s="128">
        <v>0.5</v>
      </c>
      <c r="O507" s="129" t="s">
        <v>519</v>
      </c>
      <c r="P507" s="130">
        <f>K507*N507</f>
        <v>600</v>
      </c>
      <c r="Q507" s="131">
        <f>L507*N507</f>
        <v>600</v>
      </c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</row>
    <row r="508" spans="1:34" x14ac:dyDescent="0.25">
      <c r="A508" s="96"/>
      <c r="B508" s="119" t="s">
        <v>194</v>
      </c>
      <c r="C508" s="120" t="s">
        <v>782</v>
      </c>
      <c r="D508" s="121">
        <v>323</v>
      </c>
      <c r="E508" s="121"/>
      <c r="F508" s="121"/>
      <c r="G508" s="121"/>
      <c r="H508" s="121" t="s">
        <v>187</v>
      </c>
      <c r="I508" s="123">
        <v>7.69</v>
      </c>
      <c r="J508" s="124">
        <v>3188</v>
      </c>
      <c r="K508" s="125">
        <v>986</v>
      </c>
      <c r="L508" s="126">
        <v>562</v>
      </c>
      <c r="M508" s="207">
        <f>IF(K508&gt;=L508,J508*(K508*1),J508*(L508*1))/30000*I508</f>
        <v>805.74999733333334</v>
      </c>
      <c r="N508" s="128">
        <v>0.3</v>
      </c>
      <c r="O508" s="129" t="s">
        <v>508</v>
      </c>
      <c r="P508" s="130">
        <f>K508*N508</f>
        <v>295.8</v>
      </c>
      <c r="Q508" s="131">
        <f>L508*N508</f>
        <v>168.6</v>
      </c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</row>
    <row r="509" spans="1:34" x14ac:dyDescent="0.25">
      <c r="A509" s="96"/>
      <c r="B509" s="119" t="s">
        <v>152</v>
      </c>
      <c r="C509" s="120" t="s">
        <v>714</v>
      </c>
      <c r="D509" s="121">
        <v>324</v>
      </c>
      <c r="E509" s="121"/>
      <c r="F509" s="121"/>
      <c r="G509" s="121"/>
      <c r="H509" s="121" t="s">
        <v>478</v>
      </c>
      <c r="I509" s="123">
        <v>3.7</v>
      </c>
      <c r="J509" s="124">
        <v>4348</v>
      </c>
      <c r="K509" s="125">
        <v>2204</v>
      </c>
      <c r="L509" s="127">
        <v>2204</v>
      </c>
      <c r="M509" s="207">
        <f>IF(K509&gt;=L509,J509*(K509*1),J509*(L509*1))/30000*I509</f>
        <v>1181.9023466666667</v>
      </c>
      <c r="N509" s="128">
        <v>0.5</v>
      </c>
      <c r="O509" s="129" t="s">
        <v>513</v>
      </c>
      <c r="P509" s="130">
        <f>K509*N509</f>
        <v>1102</v>
      </c>
      <c r="Q509" s="131">
        <f>L509*N509</f>
        <v>1102</v>
      </c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</row>
    <row r="510" spans="1:34" x14ac:dyDescent="0.25">
      <c r="A510" s="96"/>
      <c r="B510" s="119" t="s">
        <v>283</v>
      </c>
      <c r="C510" s="120" t="s">
        <v>883</v>
      </c>
      <c r="D510" s="121">
        <v>333</v>
      </c>
      <c r="E510" s="121"/>
      <c r="F510" s="121"/>
      <c r="G510" s="121"/>
      <c r="H510" s="121" t="s">
        <v>487</v>
      </c>
      <c r="I510" s="123">
        <v>7.69</v>
      </c>
      <c r="J510" s="124">
        <v>3508</v>
      </c>
      <c r="K510" s="125">
        <v>986</v>
      </c>
      <c r="L510" s="126">
        <v>592</v>
      </c>
      <c r="M510" s="207">
        <f>IF(K510&gt;=L510,J510*(K510*1),J510*(L510*1))/30000*I510</f>
        <v>886.62829066666677</v>
      </c>
      <c r="N510" s="128">
        <v>0.4</v>
      </c>
      <c r="O510" s="129" t="s">
        <v>519</v>
      </c>
      <c r="P510" s="130">
        <f>K510*N510</f>
        <v>394.40000000000003</v>
      </c>
      <c r="Q510" s="131">
        <f>L510*N510</f>
        <v>236.8</v>
      </c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</row>
    <row r="511" spans="1:34" x14ac:dyDescent="0.25">
      <c r="A511" s="96"/>
      <c r="B511" s="119" t="s">
        <v>530</v>
      </c>
      <c r="C511" s="120" t="s">
        <v>911</v>
      </c>
      <c r="D511" s="121">
        <v>337</v>
      </c>
      <c r="E511" s="121"/>
      <c r="F511" s="121"/>
      <c r="G511" s="121"/>
      <c r="H511" s="121" t="s">
        <v>489</v>
      </c>
      <c r="I511" s="123">
        <v>6.67</v>
      </c>
      <c r="J511" s="124">
        <v>3694</v>
      </c>
      <c r="K511" s="125">
        <v>1064</v>
      </c>
      <c r="L511" s="127">
        <v>1064</v>
      </c>
      <c r="M511" s="207">
        <f>IF(K511&gt;=L511,J511*(K511*1),J511*(L511*1))/30000*I511</f>
        <v>873.86249066666664</v>
      </c>
      <c r="N511" s="128">
        <v>0.32</v>
      </c>
      <c r="O511" s="129" t="s">
        <v>508</v>
      </c>
      <c r="P511" s="130">
        <f>K511*N511</f>
        <v>340.48</v>
      </c>
      <c r="Q511" s="131">
        <f>L511*N511</f>
        <v>340.48</v>
      </c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</row>
    <row r="512" spans="1:34" x14ac:dyDescent="0.25">
      <c r="A512" s="96"/>
      <c r="B512" s="119" t="s">
        <v>116</v>
      </c>
      <c r="C512" s="120" t="s">
        <v>760</v>
      </c>
      <c r="D512" s="121">
        <v>338</v>
      </c>
      <c r="E512" s="121"/>
      <c r="F512" s="121"/>
      <c r="G512" s="121"/>
      <c r="H512" s="121" t="s">
        <v>108</v>
      </c>
      <c r="I512" s="123">
        <v>3.85</v>
      </c>
      <c r="J512" s="124">
        <v>4276</v>
      </c>
      <c r="K512" s="125">
        <v>2024</v>
      </c>
      <c r="L512" s="127">
        <v>2024</v>
      </c>
      <c r="M512" s="207">
        <f>IF(K512&gt;=L512,J512*(K512*1),J512*(L512*1))/30000*I512</f>
        <v>1110.6767466666665</v>
      </c>
      <c r="N512" s="128">
        <v>0.48</v>
      </c>
      <c r="O512" s="129" t="s">
        <v>513</v>
      </c>
      <c r="P512" s="130">
        <f>K512*N512</f>
        <v>971.52</v>
      </c>
      <c r="Q512" s="131">
        <f>L512*N512</f>
        <v>971.52</v>
      </c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</row>
    <row r="513" spans="1:34" x14ac:dyDescent="0.25">
      <c r="A513" s="96"/>
      <c r="B513" s="119" t="s">
        <v>77</v>
      </c>
      <c r="C513" s="120" t="s">
        <v>640</v>
      </c>
      <c r="D513" s="121">
        <v>339</v>
      </c>
      <c r="E513" s="121"/>
      <c r="F513" s="121"/>
      <c r="G513" s="121"/>
      <c r="H513" s="121" t="s">
        <v>474</v>
      </c>
      <c r="I513" s="123">
        <v>5.56</v>
      </c>
      <c r="J513" s="124">
        <v>3466</v>
      </c>
      <c r="K513" s="125">
        <v>1244</v>
      </c>
      <c r="L513" s="127">
        <v>1244</v>
      </c>
      <c r="M513" s="207">
        <f>IF(K513&gt;=L513,J513*(K513*1),J513*(L513*1))/30000*I513</f>
        <v>799.10247466666658</v>
      </c>
      <c r="N513" s="128">
        <v>0.35</v>
      </c>
      <c r="O513" s="129" t="s">
        <v>508</v>
      </c>
      <c r="P513" s="130">
        <f>K513*N513</f>
        <v>435.4</v>
      </c>
      <c r="Q513" s="131">
        <f>L513*N513</f>
        <v>435.4</v>
      </c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</row>
    <row r="514" spans="1:34" x14ac:dyDescent="0.25">
      <c r="A514" s="96"/>
      <c r="B514" s="119" t="s">
        <v>259</v>
      </c>
      <c r="C514" s="120" t="s">
        <v>855</v>
      </c>
      <c r="D514" s="121">
        <v>343</v>
      </c>
      <c r="E514" s="121"/>
      <c r="F514" s="121"/>
      <c r="G514" s="121"/>
      <c r="H514" s="121" t="s">
        <v>485</v>
      </c>
      <c r="I514" s="123">
        <v>3.85</v>
      </c>
      <c r="J514" s="124">
        <v>4056</v>
      </c>
      <c r="K514" s="125">
        <v>2020</v>
      </c>
      <c r="L514" s="127">
        <v>2020</v>
      </c>
      <c r="M514" s="207">
        <f>IF(K514&gt;=L514,J514*(K514*1),J514*(L514*1))/30000*I514</f>
        <v>1051.4503999999999</v>
      </c>
      <c r="N514" s="128">
        <v>0.4</v>
      </c>
      <c r="O514" s="129" t="s">
        <v>519</v>
      </c>
      <c r="P514" s="130">
        <f>K514*N514</f>
        <v>808</v>
      </c>
      <c r="Q514" s="131">
        <f>L514*N514</f>
        <v>808</v>
      </c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</row>
    <row r="515" spans="1:34" x14ac:dyDescent="0.25">
      <c r="A515" s="96"/>
      <c r="B515" s="119" t="s">
        <v>271</v>
      </c>
      <c r="C515" s="120" t="s">
        <v>869</v>
      </c>
      <c r="D515" s="121">
        <v>344</v>
      </c>
      <c r="E515" s="121"/>
      <c r="F515" s="121"/>
      <c r="G515" s="121"/>
      <c r="H515" s="121" t="s">
        <v>486</v>
      </c>
      <c r="I515" s="123">
        <v>8.33</v>
      </c>
      <c r="J515" s="124">
        <v>3126</v>
      </c>
      <c r="K515" s="125">
        <v>812</v>
      </c>
      <c r="L515" s="127">
        <v>812</v>
      </c>
      <c r="M515" s="207">
        <f>IF(K515&gt;=L515,J515*(K515*1),J515*(L515*1))/30000*I515</f>
        <v>704.80463199999997</v>
      </c>
      <c r="N515" s="128">
        <v>0.4</v>
      </c>
      <c r="O515" s="129" t="s">
        <v>519</v>
      </c>
      <c r="P515" s="130">
        <f>K515*N515</f>
        <v>324.8</v>
      </c>
      <c r="Q515" s="131">
        <f>L515*N515</f>
        <v>324.8</v>
      </c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</row>
    <row r="516" spans="1:34" x14ac:dyDescent="0.25">
      <c r="A516" s="96"/>
      <c r="B516" s="132" t="s">
        <v>447</v>
      </c>
      <c r="C516" s="120" t="s">
        <v>1065</v>
      </c>
      <c r="D516" s="134">
        <v>345</v>
      </c>
      <c r="E516" s="134"/>
      <c r="F516" s="134"/>
      <c r="G516" s="134"/>
      <c r="H516" s="134" t="s">
        <v>502</v>
      </c>
      <c r="I516" s="139">
        <v>3.45</v>
      </c>
      <c r="J516" s="140">
        <v>4290</v>
      </c>
      <c r="K516" s="141">
        <v>2306</v>
      </c>
      <c r="L516" s="142">
        <v>2306</v>
      </c>
      <c r="M516" s="207">
        <f>IF(K516&gt;=L516,J516*(K516*1),J516*(L516*1))/30000*I516</f>
        <v>1137.6650999999999</v>
      </c>
      <c r="N516" s="159">
        <v>0.25</v>
      </c>
      <c r="O516" s="154" t="s">
        <v>511</v>
      </c>
      <c r="P516" s="155">
        <f>K516*N516</f>
        <v>576.5</v>
      </c>
      <c r="Q516" s="156">
        <f>L516*N516</f>
        <v>576.5</v>
      </c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</row>
    <row r="517" spans="1:34" x14ac:dyDescent="0.25">
      <c r="A517" s="96"/>
      <c r="B517" s="111" t="s">
        <v>399</v>
      </c>
      <c r="C517" s="239" t="s">
        <v>1011</v>
      </c>
      <c r="D517" s="239">
        <v>348</v>
      </c>
      <c r="E517" s="239"/>
      <c r="F517" s="239"/>
      <c r="G517" s="239"/>
      <c r="H517" s="134" t="s">
        <v>498</v>
      </c>
      <c r="I517" s="224">
        <v>5</v>
      </c>
      <c r="J517" s="225">
        <v>3570</v>
      </c>
      <c r="K517" s="226">
        <v>1454</v>
      </c>
      <c r="L517" s="227">
        <v>1454</v>
      </c>
      <c r="M517" s="228">
        <f>IF(K517&gt;=L517,J517*(K517*1),J517*(L517*1))/30000*I517</f>
        <v>865.13000000000011</v>
      </c>
      <c r="N517" s="181">
        <v>0.25</v>
      </c>
      <c r="O517" s="229" t="s">
        <v>511</v>
      </c>
      <c r="P517" s="230">
        <f>K517*N517</f>
        <v>363.5</v>
      </c>
      <c r="Q517" s="230">
        <f>L517*N517</f>
        <v>363.5</v>
      </c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</row>
    <row r="518" spans="1:34" x14ac:dyDescent="0.25">
      <c r="A518" s="96"/>
      <c r="B518" s="135" t="s">
        <v>231</v>
      </c>
      <c r="C518" s="238" t="s">
        <v>825</v>
      </c>
      <c r="D518" s="238">
        <v>350</v>
      </c>
      <c r="E518" s="121"/>
      <c r="F518" s="238"/>
      <c r="G518" s="238"/>
      <c r="H518" s="238" t="s">
        <v>482</v>
      </c>
      <c r="I518" s="193">
        <v>8.33</v>
      </c>
      <c r="J518" s="135">
        <v>3954</v>
      </c>
      <c r="K518" s="135">
        <v>912</v>
      </c>
      <c r="L518" s="135">
        <v>912</v>
      </c>
      <c r="M518" s="231">
        <f>IF(K518&gt;=L518,J518*(K518*1),J518*(L518*1))/30000*I518</f>
        <v>1001.279328</v>
      </c>
      <c r="N518" s="160">
        <v>0.3</v>
      </c>
      <c r="O518" s="202" t="s">
        <v>509</v>
      </c>
      <c r="P518" s="158">
        <f>K518*N518</f>
        <v>273.59999999999997</v>
      </c>
      <c r="Q518" s="158">
        <f>L518*N518</f>
        <v>273.59999999999997</v>
      </c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</row>
    <row r="519" spans="1:34" x14ac:dyDescent="0.25">
      <c r="A519" s="96"/>
      <c r="B519" s="135" t="s">
        <v>217</v>
      </c>
      <c r="C519" s="238" t="s">
        <v>811</v>
      </c>
      <c r="D519" s="238">
        <v>351</v>
      </c>
      <c r="E519" s="121"/>
      <c r="F519" s="238"/>
      <c r="G519" s="238"/>
      <c r="H519" s="238" t="s">
        <v>481</v>
      </c>
      <c r="I519" s="193">
        <v>4.3499999999999996</v>
      </c>
      <c r="J519" s="135">
        <v>3734</v>
      </c>
      <c r="K519" s="135">
        <v>1822</v>
      </c>
      <c r="L519" s="135">
        <v>1822</v>
      </c>
      <c r="M519" s="231">
        <f>IF(K519&gt;=L519,J519*(K519*1),J519*(L519*1))/30000*I519</f>
        <v>986.48545999999988</v>
      </c>
      <c r="N519" s="160">
        <v>0.4</v>
      </c>
      <c r="O519" s="202" t="s">
        <v>509</v>
      </c>
      <c r="P519" s="158">
        <f>K519*N519</f>
        <v>728.80000000000007</v>
      </c>
      <c r="Q519" s="158">
        <f>L519*N519</f>
        <v>728.80000000000007</v>
      </c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</row>
    <row r="520" spans="1:34" x14ac:dyDescent="0.25">
      <c r="A520" s="96"/>
      <c r="B520" s="135" t="s">
        <v>248</v>
      </c>
      <c r="C520" s="238" t="s">
        <v>835</v>
      </c>
      <c r="D520" s="238">
        <v>353</v>
      </c>
      <c r="E520" s="238"/>
      <c r="F520" s="238"/>
      <c r="G520" s="238"/>
      <c r="H520" s="238" t="s">
        <v>484</v>
      </c>
      <c r="I520" s="193">
        <v>7.14</v>
      </c>
      <c r="J520" s="135">
        <v>2816</v>
      </c>
      <c r="K520" s="135">
        <v>1286</v>
      </c>
      <c r="L520" s="135">
        <v>1286</v>
      </c>
      <c r="M520" s="231">
        <f>IF(K520&gt;=L520,J520*(K520*1),J520*(L520*1))/30000*I520</f>
        <v>861.88748799999996</v>
      </c>
      <c r="N520" s="160">
        <v>0.45</v>
      </c>
      <c r="O520" s="202" t="s">
        <v>519</v>
      </c>
      <c r="P520" s="158">
        <f>K520*N520</f>
        <v>578.70000000000005</v>
      </c>
      <c r="Q520" s="158">
        <f>L520*N520</f>
        <v>578.70000000000005</v>
      </c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</row>
    <row r="521" spans="1:34" x14ac:dyDescent="0.25">
      <c r="A521" s="96"/>
      <c r="B521" s="135" t="s">
        <v>357</v>
      </c>
      <c r="C521" s="238" t="s">
        <v>965</v>
      </c>
      <c r="D521" s="238">
        <v>357</v>
      </c>
      <c r="E521" s="238"/>
      <c r="F521" s="238"/>
      <c r="G521" s="238"/>
      <c r="H521" s="238" t="s">
        <v>494</v>
      </c>
      <c r="I521" s="193">
        <v>8.33</v>
      </c>
      <c r="J521" s="135">
        <v>2794</v>
      </c>
      <c r="K521" s="135">
        <v>792</v>
      </c>
      <c r="L521" s="135">
        <v>792</v>
      </c>
      <c r="M521" s="231">
        <f>IF(K521&gt;=L521,J521*(K521*1),J521*(L521*1))/30000*I521</f>
        <v>614.43412799999999</v>
      </c>
      <c r="N521" s="160">
        <v>0.3</v>
      </c>
      <c r="O521" s="202" t="s">
        <v>508</v>
      </c>
      <c r="P521" s="158">
        <f>K521*N521</f>
        <v>237.6</v>
      </c>
      <c r="Q521" s="158">
        <f>L521*N521</f>
        <v>237.6</v>
      </c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</row>
    <row r="522" spans="1:34" x14ac:dyDescent="0.25">
      <c r="A522" s="96"/>
      <c r="B522" s="111" t="s">
        <v>384</v>
      </c>
      <c r="C522" s="239" t="s">
        <v>992</v>
      </c>
      <c r="D522" s="239">
        <v>359</v>
      </c>
      <c r="E522" s="121"/>
      <c r="F522" s="239"/>
      <c r="G522" s="239"/>
      <c r="H522" s="239" t="s">
        <v>496</v>
      </c>
      <c r="I522" s="224">
        <v>6.67</v>
      </c>
      <c r="J522" s="111">
        <v>3110</v>
      </c>
      <c r="K522" s="111">
        <v>1040</v>
      </c>
      <c r="L522" s="111">
        <v>1040</v>
      </c>
      <c r="M522" s="232">
        <f>IF(K522&gt;=L522,J522*(K522*1),J522*(L522*1))/30000*I522</f>
        <v>719.11493333333328</v>
      </c>
      <c r="N522" s="181">
        <v>0.5</v>
      </c>
      <c r="O522" s="233" t="s">
        <v>511</v>
      </c>
      <c r="P522" s="230">
        <f>K522*N522</f>
        <v>520</v>
      </c>
      <c r="Q522" s="230">
        <f>L522*N522</f>
        <v>520</v>
      </c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</row>
    <row r="523" spans="1:34" x14ac:dyDescent="0.25">
      <c r="A523" s="96"/>
      <c r="B523" s="135" t="s">
        <v>448</v>
      </c>
      <c r="C523" s="238" t="s">
        <v>1066</v>
      </c>
      <c r="D523" s="238">
        <v>365</v>
      </c>
      <c r="E523" s="121"/>
      <c r="F523" s="238"/>
      <c r="G523" s="238"/>
      <c r="H523" s="238" t="s">
        <v>502</v>
      </c>
      <c r="I523" s="193">
        <v>6.67</v>
      </c>
      <c r="J523" s="135">
        <v>3414</v>
      </c>
      <c r="K523" s="135">
        <v>1086</v>
      </c>
      <c r="L523" s="135">
        <v>1086</v>
      </c>
      <c r="M523" s="231">
        <f>IF(K523&gt;=L523,J523*(K523*1),J523*(L523*1))/30000*I523</f>
        <v>824.32395599999995</v>
      </c>
      <c r="N523" s="160">
        <v>0.45</v>
      </c>
      <c r="O523" s="202" t="s">
        <v>513</v>
      </c>
      <c r="P523" s="158">
        <f>K523*N523</f>
        <v>488.7</v>
      </c>
      <c r="Q523" s="158">
        <f>L523*N523</f>
        <v>488.7</v>
      </c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</row>
    <row r="524" spans="1:34" x14ac:dyDescent="0.25">
      <c r="A524" s="96"/>
      <c r="B524" s="135" t="s">
        <v>423</v>
      </c>
      <c r="C524" s="238" t="s">
        <v>1039</v>
      </c>
      <c r="D524" s="238">
        <v>369</v>
      </c>
      <c r="E524" s="121"/>
      <c r="F524" s="238"/>
      <c r="G524" s="238"/>
      <c r="H524" s="238" t="s">
        <v>500</v>
      </c>
      <c r="I524" s="193">
        <v>3.85</v>
      </c>
      <c r="J524" s="135">
        <v>4228</v>
      </c>
      <c r="K524" s="135">
        <v>2098</v>
      </c>
      <c r="L524" s="135">
        <v>2098</v>
      </c>
      <c r="M524" s="231">
        <f>IF(K524&gt;=L524,J524*(K524*1),J524*(L524*1))/30000*I524</f>
        <v>1138.3608133333335</v>
      </c>
      <c r="N524" s="160">
        <v>0.25</v>
      </c>
      <c r="O524" s="202" t="s">
        <v>509</v>
      </c>
      <c r="P524" s="158">
        <f>K524*N524</f>
        <v>524.5</v>
      </c>
      <c r="Q524" s="158">
        <f>L524*N524</f>
        <v>524.5</v>
      </c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</row>
    <row r="525" spans="1:34" x14ac:dyDescent="0.25">
      <c r="A525" s="96"/>
      <c r="B525" s="135" t="s">
        <v>543</v>
      </c>
      <c r="C525" s="238" t="s">
        <v>637</v>
      </c>
      <c r="D525" s="238">
        <v>371</v>
      </c>
      <c r="E525" s="121"/>
      <c r="F525" s="112"/>
      <c r="G525" s="112"/>
      <c r="H525" s="238" t="s">
        <v>474</v>
      </c>
      <c r="I525" s="193">
        <v>3.23</v>
      </c>
      <c r="J525" s="135">
        <v>5000</v>
      </c>
      <c r="K525" s="135">
        <v>2340</v>
      </c>
      <c r="L525" s="135">
        <v>2340</v>
      </c>
      <c r="M525" s="228">
        <f>IF(K525&gt;=L525,J525*(K525*1),J525*(L525*1))/30000*I525</f>
        <v>1259.7</v>
      </c>
      <c r="N525" s="160">
        <v>0.3</v>
      </c>
      <c r="O525" s="202" t="s">
        <v>506</v>
      </c>
      <c r="P525" s="158">
        <f>K525*N525</f>
        <v>702</v>
      </c>
      <c r="Q525" s="158">
        <f>L525*N525</f>
        <v>702</v>
      </c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</row>
    <row r="526" spans="1:34" x14ac:dyDescent="0.25">
      <c r="A526" s="96"/>
      <c r="B526" s="135" t="s">
        <v>386</v>
      </c>
      <c r="C526" s="238" t="s">
        <v>982</v>
      </c>
      <c r="D526" s="238">
        <v>401</v>
      </c>
      <c r="E526" s="121"/>
      <c r="F526" s="112"/>
      <c r="G526" s="112"/>
      <c r="H526" s="238" t="s">
        <v>496</v>
      </c>
      <c r="I526" s="193">
        <v>4</v>
      </c>
      <c r="J526" s="135">
        <v>4101</v>
      </c>
      <c r="K526" s="200">
        <v>1128</v>
      </c>
      <c r="L526" s="135">
        <v>2000</v>
      </c>
      <c r="M526" s="228">
        <f>IF(K526&gt;=L526,J526*(K526*1),J526*(L526*1))/30000*I526</f>
        <v>1093.5999999999999</v>
      </c>
      <c r="N526" s="160">
        <v>0.33</v>
      </c>
      <c r="O526" s="202" t="s">
        <v>508</v>
      </c>
      <c r="P526" s="158">
        <f>K526*N526</f>
        <v>372.24</v>
      </c>
      <c r="Q526" s="158">
        <f>L526*N526</f>
        <v>660</v>
      </c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</row>
    <row r="527" spans="1:34" x14ac:dyDescent="0.25">
      <c r="A527" s="96"/>
      <c r="B527" s="135" t="s">
        <v>437</v>
      </c>
      <c r="C527" s="238" t="s">
        <v>1053</v>
      </c>
      <c r="D527" s="238">
        <v>402</v>
      </c>
      <c r="E527" s="238"/>
      <c r="F527" s="112"/>
      <c r="G527" s="112"/>
      <c r="H527" s="238" t="s">
        <v>501</v>
      </c>
      <c r="I527" s="193">
        <v>6.25</v>
      </c>
      <c r="J527" s="135">
        <v>3488</v>
      </c>
      <c r="K527" s="135">
        <v>1564</v>
      </c>
      <c r="L527" s="135">
        <v>1564</v>
      </c>
      <c r="M527" s="228">
        <f>IF(K527&gt;=L527,J527*(K527*1),J527*(L527*1))/30000*I527</f>
        <v>1136.5066666666667</v>
      </c>
      <c r="N527" s="160">
        <v>0.4</v>
      </c>
      <c r="O527" s="202" t="s">
        <v>519</v>
      </c>
      <c r="P527" s="158">
        <f>K527*N527</f>
        <v>625.6</v>
      </c>
      <c r="Q527" s="158">
        <f>L527*N527</f>
        <v>625.6</v>
      </c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</row>
    <row r="528" spans="1:34" x14ac:dyDescent="0.25">
      <c r="A528" s="96"/>
      <c r="B528" s="135" t="s">
        <v>273</v>
      </c>
      <c r="C528" s="238" t="s">
        <v>871</v>
      </c>
      <c r="D528" s="238">
        <v>408</v>
      </c>
      <c r="E528" s="238"/>
      <c r="F528" s="112"/>
      <c r="G528" s="112"/>
      <c r="H528" s="238" t="s">
        <v>486</v>
      </c>
      <c r="I528" s="193">
        <v>7.14</v>
      </c>
      <c r="J528" s="135">
        <v>3380</v>
      </c>
      <c r="K528" s="135">
        <v>1266</v>
      </c>
      <c r="L528" s="135">
        <v>1266</v>
      </c>
      <c r="M528" s="207">
        <f>IF(K528&gt;=L528,J528*(K528*1),J528*(L528*1))/30000*I528</f>
        <v>1018.4210399999999</v>
      </c>
      <c r="N528" s="160">
        <v>0.4</v>
      </c>
      <c r="O528" s="202" t="s">
        <v>519</v>
      </c>
      <c r="P528" s="158">
        <f>K528*N528</f>
        <v>506.40000000000003</v>
      </c>
      <c r="Q528" s="158">
        <f>L528*N528</f>
        <v>506.40000000000003</v>
      </c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</row>
    <row r="529" spans="1:34" x14ac:dyDescent="0.25">
      <c r="A529" s="96"/>
      <c r="B529" s="135" t="s">
        <v>53</v>
      </c>
      <c r="C529" s="238" t="s">
        <v>619</v>
      </c>
      <c r="D529" s="238">
        <v>419</v>
      </c>
      <c r="E529" s="134"/>
      <c r="F529" s="112"/>
      <c r="G529" s="112"/>
      <c r="H529" s="238" t="s">
        <v>473</v>
      </c>
      <c r="I529" s="193">
        <v>8</v>
      </c>
      <c r="J529" s="135">
        <v>2951</v>
      </c>
      <c r="K529" s="200">
        <v>605</v>
      </c>
      <c r="L529" s="234">
        <v>1052</v>
      </c>
      <c r="M529" s="235">
        <f>IF(K529&gt;=L529,J529*(K529*1),J529*(L529*1))/30000*I529</f>
        <v>827.8538666666667</v>
      </c>
      <c r="N529" s="160">
        <v>0.4</v>
      </c>
      <c r="O529" s="202" t="s">
        <v>519</v>
      </c>
      <c r="P529" s="158">
        <f>K529*N529</f>
        <v>242</v>
      </c>
      <c r="Q529" s="158">
        <f>L529*N529</f>
        <v>420.8</v>
      </c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</row>
    <row r="530" spans="1:34" x14ac:dyDescent="0.25">
      <c r="A530" s="96"/>
      <c r="B530" s="135" t="s">
        <v>451</v>
      </c>
      <c r="C530" s="238" t="s">
        <v>1068</v>
      </c>
      <c r="D530" s="238">
        <v>455</v>
      </c>
      <c r="E530" s="238"/>
      <c r="F530" s="236">
        <v>45566</v>
      </c>
      <c r="G530" s="112"/>
      <c r="H530" s="238" t="s">
        <v>502</v>
      </c>
      <c r="I530" s="193">
        <v>4.17</v>
      </c>
      <c r="J530" s="135">
        <v>3130</v>
      </c>
      <c r="K530" s="200">
        <v>1486</v>
      </c>
      <c r="L530" s="135">
        <v>2172</v>
      </c>
      <c r="M530" s="235">
        <f>IF(K530&gt;=L530,J530*(K530*1),J530*(L530*1))/30000*I530</f>
        <v>944.97203999999999</v>
      </c>
      <c r="N530" s="160">
        <v>0.22</v>
      </c>
      <c r="O530" s="202" t="s">
        <v>511</v>
      </c>
      <c r="P530" s="158">
        <f>K530*N530</f>
        <v>326.92</v>
      </c>
      <c r="Q530" s="158">
        <f>L530*N530</f>
        <v>477.84</v>
      </c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</row>
    <row r="531" spans="1:34" x14ac:dyDescent="0.25">
      <c r="A531" s="96"/>
      <c r="B531" s="135" t="s">
        <v>403</v>
      </c>
      <c r="C531" s="238" t="s">
        <v>1015</v>
      </c>
      <c r="D531" s="238">
        <v>477</v>
      </c>
      <c r="E531" s="238"/>
      <c r="F531" s="112"/>
      <c r="G531" s="112"/>
      <c r="H531" s="238" t="s">
        <v>498</v>
      </c>
      <c r="I531" s="193">
        <v>5.71</v>
      </c>
      <c r="J531" s="135">
        <v>2853</v>
      </c>
      <c r="K531" s="135">
        <v>1138</v>
      </c>
      <c r="L531" s="200">
        <v>844</v>
      </c>
      <c r="M531" s="235">
        <f>IF(K531&gt;=L531,J531*(K531*1),J531*(L531*1))/30000*I531</f>
        <v>617.957898</v>
      </c>
      <c r="N531" s="160">
        <v>0.6</v>
      </c>
      <c r="O531" s="202" t="s">
        <v>519</v>
      </c>
      <c r="P531" s="130">
        <f>K531*N531</f>
        <v>682.8</v>
      </c>
      <c r="Q531" s="131">
        <f>L531*N531</f>
        <v>506.4</v>
      </c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</row>
    <row r="532" spans="1:34" x14ac:dyDescent="0.25">
      <c r="A532" s="96"/>
      <c r="B532" s="135" t="s">
        <v>1175</v>
      </c>
      <c r="C532" s="238" t="s">
        <v>846</v>
      </c>
      <c r="D532" s="238">
        <v>514</v>
      </c>
      <c r="E532" s="238"/>
      <c r="F532" s="112"/>
      <c r="G532" s="112"/>
      <c r="H532" s="238" t="s">
        <v>485</v>
      </c>
      <c r="I532" s="193">
        <v>3.57</v>
      </c>
      <c r="J532" s="135">
        <v>3987</v>
      </c>
      <c r="K532" s="135">
        <v>1778</v>
      </c>
      <c r="L532" s="200">
        <v>986</v>
      </c>
      <c r="M532" s="235">
        <f>IF(K532&gt;=L532,J532*(K532*1),J532*(L532*1))/10000</f>
        <v>708.8886</v>
      </c>
      <c r="N532" s="160">
        <v>0.4</v>
      </c>
      <c r="O532" s="202" t="s">
        <v>519</v>
      </c>
      <c r="P532" s="158">
        <f>K532*N532</f>
        <v>711.2</v>
      </c>
      <c r="Q532" s="158">
        <f>L532*N532</f>
        <v>394.40000000000003</v>
      </c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</row>
    <row r="533" spans="1:34" x14ac:dyDescent="0.25">
      <c r="A533" s="96"/>
      <c r="B533" s="135" t="s">
        <v>1212</v>
      </c>
      <c r="C533" s="238" t="s">
        <v>1220</v>
      </c>
      <c r="D533" s="238">
        <v>520</v>
      </c>
      <c r="E533" s="238"/>
      <c r="F533" s="112"/>
      <c r="G533" s="112"/>
      <c r="H533" s="238" t="s">
        <v>1213</v>
      </c>
      <c r="I533" s="193">
        <v>3.57</v>
      </c>
      <c r="J533" s="135"/>
      <c r="K533" s="135"/>
      <c r="L533" s="200"/>
      <c r="M533" s="203"/>
      <c r="N533" s="160"/>
      <c r="O533" s="238"/>
      <c r="P533" s="135"/>
      <c r="Q533" s="135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</row>
    <row r="534" spans="1:34" x14ac:dyDescent="0.25">
      <c r="A534" s="96"/>
      <c r="B534" s="97"/>
      <c r="C534" s="98"/>
      <c r="D534" s="98"/>
      <c r="E534" s="98"/>
      <c r="F534" s="98"/>
      <c r="G534" s="98"/>
      <c r="H534" s="98"/>
      <c r="I534" s="189"/>
      <c r="J534" s="190"/>
      <c r="K534" s="190"/>
      <c r="L534" s="201"/>
      <c r="M534" s="203"/>
      <c r="N534" s="137"/>
      <c r="O534" s="112"/>
      <c r="P534" s="113"/>
      <c r="Q534" s="201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</row>
    <row r="535" spans="1:34" x14ac:dyDescent="0.25">
      <c r="A535" s="96"/>
      <c r="B535" s="97"/>
      <c r="C535" s="98"/>
      <c r="D535" s="98"/>
      <c r="E535" s="98"/>
      <c r="F535" s="98"/>
      <c r="G535" s="98"/>
      <c r="H535" s="98"/>
      <c r="I535" s="189"/>
      <c r="J535" s="190"/>
      <c r="K535" s="190"/>
      <c r="L535" s="201"/>
      <c r="M535" s="203"/>
      <c r="N535" s="137"/>
      <c r="O535" s="112"/>
      <c r="P535" s="113"/>
      <c r="Q535" s="201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</row>
    <row r="536" spans="1:34" x14ac:dyDescent="0.25">
      <c r="A536" s="96"/>
      <c r="B536" s="97"/>
      <c r="C536" s="98"/>
      <c r="D536" s="98"/>
      <c r="E536" s="98"/>
      <c r="F536" s="98"/>
      <c r="G536" s="98"/>
      <c r="H536" s="98"/>
      <c r="I536" s="189"/>
      <c r="J536" s="190"/>
      <c r="K536" s="190"/>
      <c r="L536" s="201"/>
      <c r="M536" s="203"/>
      <c r="N536" s="137"/>
      <c r="O536" s="112"/>
      <c r="P536" s="113"/>
      <c r="Q536" s="201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</row>
    <row r="537" spans="1:34" x14ac:dyDescent="0.25">
      <c r="A537" s="96"/>
      <c r="B537" s="97"/>
      <c r="C537" s="98"/>
      <c r="D537" s="98"/>
      <c r="E537" s="98"/>
      <c r="F537" s="98"/>
      <c r="G537" s="98"/>
      <c r="H537" s="98"/>
      <c r="I537" s="189"/>
      <c r="J537" s="190"/>
      <c r="K537" s="190"/>
      <c r="L537" s="201"/>
      <c r="M537" s="203"/>
      <c r="N537" s="137"/>
      <c r="O537" s="112"/>
      <c r="P537" s="113"/>
      <c r="Q537" s="201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</row>
    <row r="538" spans="1:34" x14ac:dyDescent="0.25">
      <c r="A538" s="96"/>
      <c r="B538" s="97"/>
      <c r="C538" s="98"/>
      <c r="D538" s="98"/>
      <c r="E538" s="98"/>
      <c r="F538" s="98"/>
      <c r="G538" s="98"/>
      <c r="H538" s="98"/>
      <c r="I538" s="189"/>
      <c r="J538" s="190"/>
      <c r="K538" s="190"/>
      <c r="L538" s="201"/>
      <c r="M538" s="203"/>
      <c r="N538" s="137"/>
      <c r="O538" s="112"/>
      <c r="P538" s="113"/>
      <c r="Q538" s="201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</row>
    <row r="539" spans="1:34" x14ac:dyDescent="0.25">
      <c r="A539" s="96"/>
      <c r="B539" s="97"/>
      <c r="C539" s="98"/>
      <c r="D539" s="98"/>
      <c r="E539" s="98"/>
      <c r="F539" s="98"/>
      <c r="G539" s="98"/>
      <c r="H539" s="98"/>
      <c r="I539" s="189"/>
      <c r="J539" s="190"/>
      <c r="K539" s="190"/>
      <c r="L539" s="201"/>
      <c r="M539" s="203"/>
      <c r="N539" s="137"/>
      <c r="O539" s="112"/>
      <c r="P539" s="113"/>
      <c r="Q539" s="201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</row>
    <row r="540" spans="1:34" x14ac:dyDescent="0.25">
      <c r="A540" s="96"/>
      <c r="B540" s="97"/>
      <c r="C540" s="98"/>
      <c r="D540" s="98"/>
      <c r="E540" s="98"/>
      <c r="F540" s="98"/>
      <c r="G540" s="98"/>
      <c r="H540" s="98"/>
      <c r="I540" s="189"/>
      <c r="J540" s="190"/>
      <c r="K540" s="190"/>
      <c r="L540" s="201"/>
      <c r="M540" s="203"/>
      <c r="N540" s="137"/>
      <c r="O540" s="112"/>
      <c r="P540" s="113"/>
      <c r="Q540" s="201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</row>
    <row r="541" spans="1:34" x14ac:dyDescent="0.25">
      <c r="A541" s="96"/>
      <c r="B541" s="97"/>
      <c r="C541" s="98"/>
      <c r="D541" s="98"/>
      <c r="E541" s="98"/>
      <c r="F541" s="98"/>
      <c r="G541" s="98"/>
      <c r="H541" s="98"/>
      <c r="I541" s="189"/>
      <c r="J541" s="190"/>
      <c r="K541" s="190"/>
      <c r="L541" s="201"/>
      <c r="M541" s="203"/>
      <c r="N541" s="137"/>
      <c r="O541" s="112"/>
      <c r="P541" s="113"/>
      <c r="Q541" s="201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</row>
    <row r="542" spans="1:34" x14ac:dyDescent="0.25">
      <c r="A542" s="96"/>
      <c r="B542" s="97"/>
      <c r="C542" s="98"/>
      <c r="D542" s="98"/>
      <c r="E542" s="98"/>
      <c r="F542" s="98"/>
      <c r="G542" s="98"/>
      <c r="H542" s="98"/>
      <c r="I542" s="189"/>
      <c r="J542" s="190"/>
      <c r="K542" s="190"/>
      <c r="L542" s="201"/>
      <c r="M542" s="203"/>
      <c r="N542" s="137"/>
      <c r="O542" s="112"/>
      <c r="P542" s="113"/>
      <c r="Q542" s="201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</row>
    <row r="543" spans="1:34" x14ac:dyDescent="0.25">
      <c r="A543" s="96"/>
      <c r="B543" s="97"/>
      <c r="C543" s="98"/>
      <c r="D543" s="98"/>
      <c r="E543" s="98"/>
      <c r="F543" s="98"/>
      <c r="G543" s="98"/>
      <c r="H543" s="98"/>
      <c r="I543" s="189"/>
      <c r="J543" s="190"/>
      <c r="K543" s="190"/>
      <c r="L543" s="201"/>
      <c r="M543" s="203"/>
      <c r="N543" s="137"/>
      <c r="O543" s="112"/>
      <c r="P543" s="113"/>
      <c r="Q543" s="201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</row>
    <row r="544" spans="1:34" x14ac:dyDescent="0.25">
      <c r="A544" s="96"/>
      <c r="B544" s="97"/>
      <c r="C544" s="98"/>
      <c r="D544" s="98"/>
      <c r="E544" s="98"/>
      <c r="F544" s="98"/>
      <c r="G544" s="98"/>
      <c r="H544" s="98"/>
      <c r="I544" s="189"/>
      <c r="J544" s="190"/>
      <c r="K544" s="190"/>
      <c r="L544" s="201"/>
      <c r="M544" s="203"/>
      <c r="N544" s="137"/>
      <c r="O544" s="112"/>
      <c r="P544" s="113"/>
      <c r="Q544" s="201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</row>
    <row r="545" spans="1:34" x14ac:dyDescent="0.25">
      <c r="A545" s="96"/>
      <c r="B545" s="97"/>
      <c r="C545" s="98"/>
      <c r="D545" s="98"/>
      <c r="E545" s="98"/>
      <c r="F545" s="98"/>
      <c r="G545" s="98"/>
      <c r="H545" s="98"/>
      <c r="I545" s="189"/>
      <c r="J545" s="190"/>
      <c r="K545" s="190"/>
      <c r="L545" s="201"/>
      <c r="M545" s="203"/>
      <c r="N545" s="137"/>
      <c r="O545" s="112"/>
      <c r="P545" s="113"/>
      <c r="Q545" s="201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</row>
    <row r="546" spans="1:34" x14ac:dyDescent="0.25">
      <c r="A546" s="96"/>
      <c r="B546" s="97"/>
      <c r="C546" s="98"/>
      <c r="D546" s="98"/>
      <c r="E546" s="98"/>
      <c r="F546" s="98"/>
      <c r="G546" s="98"/>
      <c r="H546" s="98"/>
      <c r="I546" s="189"/>
      <c r="J546" s="190"/>
      <c r="K546" s="190"/>
      <c r="L546" s="201"/>
      <c r="M546" s="203"/>
      <c r="N546" s="137"/>
      <c r="O546" s="112"/>
      <c r="P546" s="113"/>
      <c r="Q546" s="201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</row>
    <row r="547" spans="1:34" x14ac:dyDescent="0.25">
      <c r="A547" s="96"/>
      <c r="B547" s="97"/>
      <c r="C547" s="98"/>
      <c r="D547" s="98"/>
      <c r="E547" s="98"/>
      <c r="F547" s="98"/>
      <c r="G547" s="98"/>
      <c r="H547" s="98"/>
      <c r="I547" s="189"/>
      <c r="J547" s="190"/>
      <c r="K547" s="190"/>
      <c r="L547" s="201"/>
      <c r="M547" s="203"/>
      <c r="N547" s="137"/>
      <c r="O547" s="112"/>
      <c r="P547" s="113"/>
      <c r="Q547" s="201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</row>
    <row r="548" spans="1:34" x14ac:dyDescent="0.25">
      <c r="A548" s="96"/>
      <c r="B548" s="97"/>
      <c r="C548" s="98"/>
      <c r="D548" s="98"/>
      <c r="E548" s="98"/>
      <c r="F548" s="98"/>
      <c r="G548" s="98"/>
      <c r="H548" s="98"/>
      <c r="I548" s="189"/>
      <c r="J548" s="190"/>
      <c r="K548" s="190"/>
      <c r="L548" s="201"/>
      <c r="M548" s="203"/>
      <c r="N548" s="137"/>
      <c r="O548" s="112"/>
      <c r="P548" s="113"/>
      <c r="Q548" s="201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</row>
    <row r="549" spans="1:34" x14ac:dyDescent="0.25">
      <c r="A549" s="96"/>
      <c r="B549" s="97"/>
      <c r="C549" s="98"/>
      <c r="D549" s="98"/>
      <c r="E549" s="98"/>
      <c r="F549" s="98"/>
      <c r="G549" s="98"/>
      <c r="H549" s="98"/>
      <c r="I549" s="189"/>
      <c r="J549" s="190"/>
      <c r="K549" s="190"/>
      <c r="L549" s="201"/>
      <c r="M549" s="203"/>
      <c r="N549" s="137"/>
      <c r="O549" s="112"/>
      <c r="P549" s="113"/>
      <c r="Q549" s="201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</row>
    <row r="550" spans="1:34" x14ac:dyDescent="0.25">
      <c r="A550" s="96"/>
      <c r="B550" s="97"/>
      <c r="C550" s="98"/>
      <c r="D550" s="98"/>
      <c r="E550" s="98"/>
      <c r="F550" s="98"/>
      <c r="G550" s="98"/>
      <c r="H550" s="98"/>
      <c r="I550" s="189"/>
      <c r="J550" s="190"/>
      <c r="K550" s="190"/>
      <c r="L550" s="201"/>
      <c r="M550" s="203"/>
      <c r="N550" s="137"/>
      <c r="O550" s="112"/>
      <c r="P550" s="113"/>
      <c r="Q550" s="201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</row>
    <row r="551" spans="1:34" x14ac:dyDescent="0.25">
      <c r="A551" s="96"/>
      <c r="B551" s="97"/>
      <c r="C551" s="98"/>
      <c r="D551" s="98"/>
      <c r="E551" s="98"/>
      <c r="F551" s="98"/>
      <c r="G551" s="98"/>
      <c r="H551" s="98"/>
      <c r="I551" s="189"/>
      <c r="J551" s="190"/>
      <c r="K551" s="190"/>
      <c r="L551" s="201"/>
      <c r="M551" s="203"/>
      <c r="N551" s="137"/>
      <c r="O551" s="112"/>
      <c r="P551" s="113"/>
      <c r="Q551" s="201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</row>
    <row r="552" spans="1:34" x14ac:dyDescent="0.25">
      <c r="A552" s="96"/>
      <c r="B552" s="97"/>
      <c r="C552" s="98"/>
      <c r="D552" s="98"/>
      <c r="E552" s="98"/>
      <c r="F552" s="98"/>
      <c r="G552" s="98"/>
      <c r="H552" s="98"/>
      <c r="I552" s="189"/>
      <c r="J552" s="190"/>
      <c r="K552" s="190"/>
      <c r="L552" s="201"/>
      <c r="M552" s="203"/>
      <c r="N552" s="137"/>
      <c r="O552" s="112"/>
      <c r="P552" s="113"/>
      <c r="Q552" s="201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</row>
    <row r="553" spans="1:34" x14ac:dyDescent="0.25">
      <c r="A553" s="96"/>
      <c r="B553" s="97"/>
      <c r="C553" s="98"/>
      <c r="D553" s="98"/>
      <c r="E553" s="98"/>
      <c r="F553" s="98"/>
      <c r="G553" s="98"/>
      <c r="H553" s="98"/>
      <c r="I553" s="189"/>
      <c r="J553" s="190"/>
      <c r="K553" s="190"/>
      <c r="L553" s="201"/>
      <c r="M553" s="203"/>
      <c r="N553" s="137"/>
      <c r="O553" s="112"/>
      <c r="P553" s="113"/>
      <c r="Q553" s="201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</row>
    <row r="554" spans="1:34" x14ac:dyDescent="0.25">
      <c r="A554" s="96"/>
      <c r="B554" s="97"/>
      <c r="C554" s="98"/>
      <c r="D554" s="98"/>
      <c r="E554" s="98"/>
      <c r="F554" s="98"/>
      <c r="G554" s="98"/>
      <c r="H554" s="98"/>
      <c r="I554" s="189"/>
      <c r="J554" s="190"/>
      <c r="K554" s="190"/>
      <c r="L554" s="201"/>
      <c r="M554" s="203"/>
      <c r="N554" s="137"/>
      <c r="O554" s="112"/>
      <c r="P554" s="113"/>
      <c r="Q554" s="201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</row>
    <row r="555" spans="1:34" x14ac:dyDescent="0.25">
      <c r="A555" s="96"/>
      <c r="B555" s="97"/>
      <c r="C555" s="98"/>
      <c r="D555" s="98"/>
      <c r="E555" s="98"/>
      <c r="F555" s="98"/>
      <c r="G555" s="98"/>
      <c r="H555" s="98"/>
      <c r="I555" s="189"/>
      <c r="J555" s="190"/>
      <c r="K555" s="190"/>
      <c r="L555" s="201"/>
      <c r="M555" s="203"/>
      <c r="N555" s="137"/>
      <c r="O555" s="112"/>
      <c r="P555" s="113"/>
      <c r="Q555" s="201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</row>
    <row r="556" spans="1:34" x14ac:dyDescent="0.25">
      <c r="A556" s="96"/>
      <c r="B556" s="97"/>
      <c r="C556" s="98"/>
      <c r="D556" s="98"/>
      <c r="E556" s="98"/>
      <c r="F556" s="98"/>
      <c r="G556" s="98"/>
      <c r="H556" s="98"/>
      <c r="I556" s="189"/>
      <c r="J556" s="190"/>
      <c r="K556" s="190"/>
      <c r="L556" s="201"/>
      <c r="M556" s="203"/>
      <c r="N556" s="137"/>
      <c r="O556" s="112"/>
      <c r="P556" s="113"/>
      <c r="Q556" s="201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</row>
    <row r="557" spans="1:34" x14ac:dyDescent="0.25">
      <c r="A557" s="96"/>
      <c r="B557" s="97"/>
      <c r="C557" s="98"/>
      <c r="D557" s="98"/>
      <c r="E557" s="98"/>
      <c r="F557" s="98"/>
      <c r="G557" s="98"/>
      <c r="H557" s="98"/>
      <c r="I557" s="189"/>
      <c r="J557" s="190"/>
      <c r="K557" s="190"/>
      <c r="L557" s="201"/>
      <c r="M557" s="203"/>
      <c r="N557" s="137"/>
      <c r="O557" s="112"/>
      <c r="P557" s="113"/>
      <c r="Q557" s="201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</row>
    <row r="558" spans="1:34" x14ac:dyDescent="0.25">
      <c r="A558" s="96"/>
      <c r="B558" s="97"/>
      <c r="C558" s="98"/>
      <c r="D558" s="98"/>
      <c r="E558" s="98"/>
      <c r="F558" s="98"/>
      <c r="G558" s="98"/>
      <c r="H558" s="98"/>
      <c r="I558" s="189"/>
      <c r="J558" s="190"/>
      <c r="K558" s="190"/>
      <c r="L558" s="201"/>
      <c r="M558" s="203"/>
      <c r="N558" s="137"/>
      <c r="O558" s="112"/>
      <c r="P558" s="113"/>
      <c r="Q558" s="201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</row>
    <row r="559" spans="1:34" x14ac:dyDescent="0.25">
      <c r="A559" s="96"/>
      <c r="B559" s="97"/>
      <c r="C559" s="98"/>
      <c r="D559" s="98"/>
      <c r="E559" s="98"/>
      <c r="F559" s="98"/>
      <c r="G559" s="98"/>
      <c r="H559" s="98"/>
      <c r="I559" s="189"/>
      <c r="J559" s="190"/>
      <c r="K559" s="190"/>
      <c r="L559" s="201"/>
      <c r="M559" s="203"/>
      <c r="N559" s="137"/>
      <c r="O559" s="112"/>
      <c r="P559" s="113"/>
      <c r="Q559" s="201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</row>
    <row r="560" spans="1:34" x14ac:dyDescent="0.25">
      <c r="A560" s="96"/>
      <c r="B560" s="97"/>
      <c r="C560" s="98"/>
      <c r="D560" s="98"/>
      <c r="E560" s="98"/>
      <c r="F560" s="98"/>
      <c r="G560" s="98"/>
      <c r="H560" s="98"/>
      <c r="I560" s="189"/>
      <c r="J560" s="190"/>
      <c r="K560" s="190"/>
      <c r="L560" s="201"/>
      <c r="M560" s="203"/>
      <c r="N560" s="137"/>
      <c r="O560" s="112"/>
      <c r="P560" s="113"/>
      <c r="Q560" s="201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</row>
    <row r="561" spans="1:34" x14ac:dyDescent="0.25">
      <c r="A561" s="96"/>
      <c r="B561" s="97"/>
      <c r="C561" s="98"/>
      <c r="D561" s="98"/>
      <c r="E561" s="98"/>
      <c r="F561" s="98"/>
      <c r="G561" s="98"/>
      <c r="H561" s="98"/>
      <c r="I561" s="189"/>
      <c r="J561" s="190"/>
      <c r="K561" s="190"/>
      <c r="L561" s="201"/>
      <c r="M561" s="203"/>
      <c r="N561" s="137"/>
      <c r="O561" s="112"/>
      <c r="P561" s="113"/>
      <c r="Q561" s="201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</row>
    <row r="562" spans="1:34" x14ac:dyDescent="0.25">
      <c r="A562" s="96"/>
      <c r="B562" s="97"/>
      <c r="C562" s="98"/>
      <c r="D562" s="98"/>
      <c r="E562" s="98"/>
      <c r="F562" s="98"/>
      <c r="G562" s="98"/>
      <c r="H562" s="98"/>
      <c r="I562" s="189"/>
      <c r="J562" s="190"/>
      <c r="K562" s="190"/>
      <c r="L562" s="201"/>
      <c r="M562" s="203"/>
      <c r="N562" s="137"/>
      <c r="O562" s="112"/>
      <c r="P562" s="113"/>
      <c r="Q562" s="201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</row>
    <row r="563" spans="1:34" x14ac:dyDescent="0.25">
      <c r="A563" s="96"/>
      <c r="B563" s="97"/>
      <c r="C563" s="98"/>
      <c r="D563" s="98"/>
      <c r="E563" s="98"/>
      <c r="F563" s="98"/>
      <c r="G563" s="98"/>
      <c r="H563" s="98"/>
      <c r="I563" s="189"/>
      <c r="J563" s="190"/>
      <c r="K563" s="190"/>
      <c r="L563" s="201"/>
      <c r="M563" s="203"/>
      <c r="N563" s="137"/>
      <c r="O563" s="112"/>
      <c r="P563" s="113"/>
      <c r="Q563" s="201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</row>
    <row r="564" spans="1:34" x14ac:dyDescent="0.25">
      <c r="A564" s="96"/>
      <c r="B564" s="97"/>
      <c r="C564" s="98"/>
      <c r="D564" s="98"/>
      <c r="E564" s="98"/>
      <c r="F564" s="98"/>
      <c r="G564" s="98"/>
      <c r="H564" s="98"/>
      <c r="I564" s="189"/>
      <c r="J564" s="190"/>
      <c r="K564" s="190"/>
      <c r="L564" s="201"/>
      <c r="M564" s="203"/>
      <c r="N564" s="137"/>
      <c r="O564" s="112"/>
      <c r="P564" s="113"/>
      <c r="Q564" s="201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</row>
    <row r="565" spans="1:34" x14ac:dyDescent="0.25">
      <c r="A565" s="96"/>
      <c r="B565" s="97"/>
      <c r="C565" s="98"/>
      <c r="D565" s="98"/>
      <c r="E565" s="98"/>
      <c r="F565" s="98"/>
      <c r="G565" s="98"/>
      <c r="H565" s="98"/>
      <c r="I565" s="189"/>
      <c r="J565" s="190"/>
      <c r="K565" s="190"/>
      <c r="L565" s="201"/>
      <c r="M565" s="203"/>
      <c r="N565" s="137"/>
      <c r="O565" s="112"/>
      <c r="P565" s="113"/>
      <c r="Q565" s="201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</row>
    <row r="566" spans="1:34" x14ac:dyDescent="0.25">
      <c r="A566" s="96"/>
      <c r="B566" s="97"/>
      <c r="C566" s="98"/>
      <c r="D566" s="98"/>
      <c r="E566" s="98"/>
      <c r="F566" s="98"/>
      <c r="G566" s="98"/>
      <c r="H566" s="98"/>
      <c r="I566" s="189"/>
      <c r="J566" s="190"/>
      <c r="K566" s="190"/>
      <c r="L566" s="201"/>
      <c r="M566" s="203"/>
      <c r="N566" s="137"/>
      <c r="O566" s="112"/>
      <c r="P566" s="113"/>
      <c r="Q566" s="201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</row>
    <row r="567" spans="1:34" x14ac:dyDescent="0.25">
      <c r="A567" s="96"/>
      <c r="B567" s="97"/>
      <c r="C567" s="98"/>
      <c r="D567" s="98"/>
      <c r="E567" s="98"/>
      <c r="F567" s="98"/>
      <c r="G567" s="98"/>
      <c r="H567" s="98"/>
      <c r="I567" s="189"/>
      <c r="J567" s="190"/>
      <c r="K567" s="190"/>
      <c r="L567" s="201"/>
      <c r="M567" s="203"/>
      <c r="N567" s="137"/>
      <c r="O567" s="112"/>
      <c r="P567" s="113"/>
      <c r="Q567" s="201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</row>
    <row r="568" spans="1:34" x14ac:dyDescent="0.25">
      <c r="A568" s="96"/>
      <c r="B568" s="97"/>
      <c r="C568" s="98"/>
      <c r="D568" s="98"/>
      <c r="E568" s="98"/>
      <c r="F568" s="98"/>
      <c r="G568" s="98"/>
      <c r="H568" s="98"/>
      <c r="I568" s="189"/>
      <c r="J568" s="190"/>
      <c r="K568" s="190"/>
      <c r="L568" s="201"/>
      <c r="M568" s="203"/>
      <c r="N568" s="137"/>
      <c r="O568" s="112"/>
      <c r="P568" s="113"/>
      <c r="Q568" s="201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</row>
    <row r="569" spans="1:34" x14ac:dyDescent="0.25">
      <c r="A569" s="96"/>
      <c r="B569" s="97"/>
      <c r="C569" s="98"/>
      <c r="D569" s="98"/>
      <c r="E569" s="98"/>
      <c r="F569" s="98"/>
      <c r="G569" s="98"/>
      <c r="H569" s="98"/>
      <c r="I569" s="189"/>
      <c r="J569" s="190"/>
      <c r="K569" s="190"/>
      <c r="L569" s="201"/>
      <c r="M569" s="203"/>
      <c r="N569" s="137"/>
      <c r="O569" s="112"/>
      <c r="P569" s="113"/>
      <c r="Q569" s="201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</row>
    <row r="570" spans="1:34" x14ac:dyDescent="0.25">
      <c r="A570" s="96"/>
      <c r="B570" s="97"/>
      <c r="C570" s="98"/>
      <c r="D570" s="98"/>
      <c r="E570" s="98"/>
      <c r="F570" s="98"/>
      <c r="G570" s="98"/>
      <c r="H570" s="98"/>
      <c r="I570" s="189"/>
      <c r="J570" s="190"/>
      <c r="K570" s="190"/>
      <c r="L570" s="201"/>
      <c r="M570" s="203"/>
      <c r="N570" s="137"/>
      <c r="O570" s="112"/>
      <c r="P570" s="113"/>
      <c r="Q570" s="201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</row>
    <row r="571" spans="1:34" x14ac:dyDescent="0.25">
      <c r="A571" s="96"/>
      <c r="B571" s="97"/>
      <c r="C571" s="98"/>
      <c r="D571" s="98"/>
      <c r="E571" s="98"/>
      <c r="F571" s="98"/>
      <c r="G571" s="98"/>
      <c r="H571" s="98"/>
      <c r="I571" s="189"/>
      <c r="J571" s="190"/>
      <c r="K571" s="190"/>
      <c r="L571" s="201"/>
      <c r="M571" s="203"/>
      <c r="N571" s="137"/>
      <c r="O571" s="112"/>
      <c r="P571" s="113"/>
      <c r="Q571" s="201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</row>
    <row r="572" spans="1:34" x14ac:dyDescent="0.25">
      <c r="A572" s="96"/>
      <c r="B572" s="97"/>
      <c r="C572" s="98"/>
      <c r="D572" s="98"/>
      <c r="E572" s="98"/>
      <c r="F572" s="98"/>
      <c r="G572" s="98"/>
      <c r="H572" s="98"/>
      <c r="I572" s="189"/>
      <c r="J572" s="190"/>
      <c r="K572" s="190"/>
      <c r="L572" s="201"/>
      <c r="M572" s="203"/>
      <c r="N572" s="137"/>
      <c r="O572" s="112"/>
      <c r="P572" s="113"/>
      <c r="Q572" s="201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</row>
    <row r="573" spans="1:34" x14ac:dyDescent="0.25">
      <c r="A573" s="96"/>
      <c r="B573" s="97"/>
      <c r="C573" s="98"/>
      <c r="D573" s="98"/>
      <c r="E573" s="98"/>
      <c r="F573" s="98"/>
      <c r="G573" s="98"/>
      <c r="H573" s="98"/>
      <c r="I573" s="189"/>
      <c r="J573" s="190"/>
      <c r="K573" s="190"/>
      <c r="L573" s="201"/>
      <c r="M573" s="203"/>
      <c r="N573" s="137"/>
      <c r="O573" s="112"/>
      <c r="P573" s="113"/>
      <c r="Q573" s="201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</row>
    <row r="574" spans="1:34" x14ac:dyDescent="0.25">
      <c r="A574" s="96"/>
      <c r="B574" s="97"/>
      <c r="C574" s="98"/>
      <c r="D574" s="98"/>
      <c r="E574" s="98"/>
      <c r="F574" s="98"/>
      <c r="G574" s="98"/>
      <c r="H574" s="98"/>
      <c r="I574" s="189"/>
      <c r="J574" s="190"/>
      <c r="K574" s="190"/>
      <c r="L574" s="201"/>
      <c r="M574" s="203"/>
      <c r="N574" s="137"/>
      <c r="O574" s="112"/>
      <c r="P574" s="113"/>
      <c r="Q574" s="201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</row>
    <row r="575" spans="1:34" x14ac:dyDescent="0.25">
      <c r="A575" s="96"/>
      <c r="B575" s="97"/>
      <c r="C575" s="98"/>
      <c r="D575" s="98"/>
      <c r="E575" s="98"/>
      <c r="F575" s="98"/>
      <c r="G575" s="98"/>
      <c r="H575" s="98"/>
      <c r="I575" s="189"/>
      <c r="J575" s="190"/>
      <c r="K575" s="190"/>
      <c r="L575" s="201"/>
      <c r="M575" s="203"/>
      <c r="N575" s="137"/>
      <c r="O575" s="112"/>
      <c r="P575" s="113"/>
      <c r="Q575" s="201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</row>
    <row r="576" spans="1:34" x14ac:dyDescent="0.25">
      <c r="A576" s="96"/>
      <c r="B576" s="97"/>
      <c r="C576" s="98"/>
      <c r="D576" s="98"/>
      <c r="E576" s="98"/>
      <c r="F576" s="98"/>
      <c r="G576" s="98"/>
      <c r="H576" s="98"/>
      <c r="I576" s="189"/>
      <c r="J576" s="190"/>
      <c r="K576" s="190"/>
      <c r="L576" s="201"/>
      <c r="M576" s="203"/>
      <c r="N576" s="137"/>
      <c r="O576" s="112"/>
      <c r="P576" s="113"/>
      <c r="Q576" s="201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</row>
    <row r="577" spans="1:34" x14ac:dyDescent="0.25">
      <c r="A577" s="96"/>
      <c r="B577" s="97"/>
      <c r="C577" s="98"/>
      <c r="D577" s="98"/>
      <c r="E577" s="98"/>
      <c r="F577" s="98"/>
      <c r="G577" s="98"/>
      <c r="H577" s="98"/>
      <c r="I577" s="189"/>
      <c r="J577" s="190"/>
      <c r="K577" s="190"/>
      <c r="L577" s="201"/>
      <c r="M577" s="203"/>
      <c r="N577" s="137"/>
      <c r="O577" s="112"/>
      <c r="P577" s="113"/>
      <c r="Q577" s="201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</row>
    <row r="578" spans="1:34" x14ac:dyDescent="0.25">
      <c r="A578" s="96"/>
      <c r="B578" s="97"/>
      <c r="C578" s="98"/>
      <c r="D578" s="98"/>
      <c r="E578" s="98"/>
      <c r="F578" s="98"/>
      <c r="G578" s="98"/>
      <c r="H578" s="98"/>
      <c r="I578" s="189"/>
      <c r="J578" s="190"/>
      <c r="K578" s="190"/>
      <c r="L578" s="201"/>
      <c r="M578" s="203"/>
      <c r="N578" s="137"/>
      <c r="O578" s="112"/>
      <c r="P578" s="113"/>
      <c r="Q578" s="201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</row>
    <row r="579" spans="1:34" x14ac:dyDescent="0.25">
      <c r="A579" s="96"/>
      <c r="B579" s="97"/>
      <c r="C579" s="98"/>
      <c r="D579" s="98"/>
      <c r="E579" s="98"/>
      <c r="F579" s="98"/>
      <c r="G579" s="98"/>
      <c r="H579" s="98"/>
      <c r="I579" s="189"/>
      <c r="J579" s="190"/>
      <c r="K579" s="190"/>
      <c r="L579" s="201"/>
      <c r="M579" s="203"/>
      <c r="N579" s="137"/>
      <c r="O579" s="112"/>
      <c r="P579" s="113"/>
      <c r="Q579" s="201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</row>
    <row r="580" spans="1:34" x14ac:dyDescent="0.25">
      <c r="A580" s="96"/>
      <c r="B580" s="97"/>
      <c r="C580" s="98"/>
      <c r="D580" s="98"/>
      <c r="E580" s="98"/>
      <c r="F580" s="98"/>
      <c r="G580" s="98"/>
      <c r="H580" s="98"/>
      <c r="I580" s="189"/>
      <c r="J580" s="190"/>
      <c r="K580" s="190"/>
      <c r="L580" s="201"/>
      <c r="M580" s="203"/>
      <c r="N580" s="137"/>
      <c r="O580" s="112"/>
      <c r="P580" s="113"/>
      <c r="Q580" s="201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</row>
    <row r="581" spans="1:34" x14ac:dyDescent="0.25">
      <c r="A581" s="96"/>
      <c r="B581" s="97"/>
      <c r="C581" s="98"/>
      <c r="D581" s="98"/>
      <c r="E581" s="98"/>
      <c r="F581" s="98"/>
      <c r="G581" s="98"/>
      <c r="H581" s="98"/>
      <c r="I581" s="189"/>
      <c r="J581" s="190"/>
      <c r="K581" s="190"/>
      <c r="L581" s="201"/>
      <c r="M581" s="203"/>
      <c r="N581" s="137"/>
      <c r="O581" s="112"/>
      <c r="P581" s="113"/>
      <c r="Q581" s="201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</row>
    <row r="582" spans="1:34" x14ac:dyDescent="0.25">
      <c r="A582" s="96"/>
      <c r="B582" s="97"/>
      <c r="C582" s="98"/>
      <c r="D582" s="98"/>
      <c r="E582" s="98"/>
      <c r="F582" s="98"/>
      <c r="G582" s="98"/>
      <c r="H582" s="98"/>
      <c r="I582" s="189"/>
      <c r="J582" s="190"/>
      <c r="K582" s="190"/>
      <c r="L582" s="201"/>
      <c r="M582" s="203"/>
      <c r="N582" s="137"/>
      <c r="O582" s="112"/>
      <c r="P582" s="113"/>
      <c r="Q582" s="201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</row>
    <row r="583" spans="1:34" x14ac:dyDescent="0.25">
      <c r="A583" s="96"/>
      <c r="B583" s="97"/>
      <c r="C583" s="98"/>
      <c r="D583" s="98"/>
      <c r="E583" s="98"/>
      <c r="F583" s="98"/>
      <c r="G583" s="98"/>
      <c r="H583" s="98"/>
      <c r="I583" s="189"/>
      <c r="J583" s="190"/>
      <c r="K583" s="190"/>
      <c r="L583" s="201"/>
      <c r="M583" s="203"/>
      <c r="N583" s="137"/>
      <c r="O583" s="112"/>
      <c r="P583" s="113"/>
      <c r="Q583" s="201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</row>
    <row r="584" spans="1:34" x14ac:dyDescent="0.25">
      <c r="A584" s="96"/>
      <c r="B584" s="97"/>
      <c r="C584" s="98"/>
      <c r="D584" s="98"/>
      <c r="E584" s="98"/>
      <c r="F584" s="98"/>
      <c r="G584" s="98"/>
      <c r="H584" s="98"/>
      <c r="I584" s="189"/>
      <c r="J584" s="190"/>
      <c r="K584" s="190"/>
      <c r="L584" s="201"/>
      <c r="M584" s="203"/>
      <c r="N584" s="137"/>
      <c r="O584" s="112"/>
      <c r="P584" s="113"/>
      <c r="Q584" s="201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</row>
    <row r="585" spans="1:34" x14ac:dyDescent="0.25">
      <c r="A585" s="96"/>
      <c r="B585" s="97"/>
      <c r="C585" s="98"/>
      <c r="D585" s="98"/>
      <c r="E585" s="98"/>
      <c r="F585" s="98"/>
      <c r="G585" s="98"/>
      <c r="H585" s="98"/>
      <c r="I585" s="189"/>
      <c r="J585" s="190"/>
      <c r="K585" s="190"/>
      <c r="L585" s="201"/>
      <c r="M585" s="203"/>
      <c r="N585" s="137"/>
      <c r="O585" s="112"/>
      <c r="P585" s="113"/>
      <c r="Q585" s="201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</row>
    <row r="586" spans="1:34" x14ac:dyDescent="0.25">
      <c r="A586" s="96"/>
      <c r="B586" s="97"/>
      <c r="C586" s="98"/>
      <c r="D586" s="98"/>
      <c r="E586" s="98"/>
      <c r="F586" s="98"/>
      <c r="G586" s="98"/>
      <c r="H586" s="98"/>
      <c r="I586" s="189"/>
      <c r="J586" s="190"/>
      <c r="K586" s="190"/>
      <c r="L586" s="201"/>
      <c r="M586" s="203"/>
      <c r="N586" s="137"/>
      <c r="O586" s="112"/>
      <c r="P586" s="113"/>
      <c r="Q586" s="201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</row>
    <row r="587" spans="1:34" x14ac:dyDescent="0.25">
      <c r="A587" s="96"/>
      <c r="B587" s="97"/>
      <c r="C587" s="98"/>
      <c r="D587" s="98"/>
      <c r="E587" s="98"/>
      <c r="F587" s="98"/>
      <c r="G587" s="98"/>
      <c r="H587" s="98"/>
      <c r="I587" s="189"/>
      <c r="J587" s="190"/>
      <c r="K587" s="190"/>
      <c r="L587" s="201"/>
      <c r="M587" s="203"/>
      <c r="N587" s="137"/>
      <c r="O587" s="112"/>
      <c r="P587" s="113"/>
      <c r="Q587" s="201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</row>
    <row r="588" spans="1:34" x14ac:dyDescent="0.25">
      <c r="A588" s="96"/>
      <c r="B588" s="97"/>
      <c r="C588" s="98"/>
      <c r="D588" s="98"/>
      <c r="E588" s="98"/>
      <c r="F588" s="98"/>
      <c r="G588" s="98"/>
      <c r="H588" s="98"/>
      <c r="I588" s="189"/>
      <c r="J588" s="190"/>
      <c r="K588" s="190"/>
      <c r="L588" s="201"/>
      <c r="M588" s="203"/>
      <c r="N588" s="137"/>
      <c r="O588" s="112"/>
      <c r="P588" s="113"/>
      <c r="Q588" s="201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</row>
    <row r="589" spans="1:34" x14ac:dyDescent="0.25">
      <c r="A589" s="96"/>
      <c r="B589" s="97"/>
      <c r="C589" s="98"/>
      <c r="D589" s="98"/>
      <c r="E589" s="98"/>
      <c r="F589" s="98"/>
      <c r="G589" s="98"/>
      <c r="H589" s="98"/>
      <c r="I589" s="189"/>
      <c r="J589" s="190"/>
      <c r="K589" s="190"/>
      <c r="L589" s="201"/>
      <c r="M589" s="203"/>
      <c r="N589" s="137"/>
      <c r="O589" s="112"/>
      <c r="P589" s="113"/>
      <c r="Q589" s="201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</row>
    <row r="590" spans="1:34" x14ac:dyDescent="0.25">
      <c r="A590" s="96"/>
      <c r="B590" s="97"/>
      <c r="C590" s="98"/>
      <c r="D590" s="98"/>
      <c r="E590" s="98"/>
      <c r="F590" s="98"/>
      <c r="G590" s="98"/>
      <c r="H590" s="98"/>
      <c r="I590" s="189"/>
      <c r="J590" s="190"/>
      <c r="K590" s="190"/>
      <c r="L590" s="201"/>
      <c r="M590" s="203"/>
      <c r="N590" s="137"/>
      <c r="O590" s="112"/>
      <c r="P590" s="113"/>
      <c r="Q590" s="201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</row>
    <row r="591" spans="1:34" x14ac:dyDescent="0.25">
      <c r="A591" s="96"/>
      <c r="B591" s="97"/>
      <c r="C591" s="98"/>
      <c r="D591" s="98"/>
      <c r="E591" s="98"/>
      <c r="F591" s="98"/>
      <c r="G591" s="98"/>
      <c r="H591" s="98"/>
      <c r="I591" s="189"/>
      <c r="J591" s="190"/>
      <c r="K591" s="190"/>
      <c r="L591" s="201"/>
      <c r="M591" s="203"/>
      <c r="N591" s="137"/>
      <c r="O591" s="112"/>
      <c r="P591" s="113"/>
      <c r="Q591" s="201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</row>
    <row r="592" spans="1:34" x14ac:dyDescent="0.25">
      <c r="A592" s="96"/>
      <c r="B592" s="97"/>
      <c r="C592" s="98"/>
      <c r="D592" s="98"/>
      <c r="E592" s="98"/>
      <c r="F592" s="98"/>
      <c r="G592" s="98"/>
      <c r="H592" s="98"/>
      <c r="I592" s="189"/>
      <c r="J592" s="190"/>
      <c r="K592" s="190"/>
      <c r="L592" s="201"/>
      <c r="M592" s="203"/>
      <c r="N592" s="137"/>
      <c r="O592" s="112"/>
      <c r="P592" s="113"/>
      <c r="Q592" s="201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</row>
    <row r="593" spans="1:34" x14ac:dyDescent="0.25">
      <c r="A593" s="96"/>
      <c r="B593" s="97"/>
      <c r="C593" s="98"/>
      <c r="D593" s="98"/>
      <c r="E593" s="98"/>
      <c r="F593" s="98"/>
      <c r="G593" s="98"/>
      <c r="H593" s="98"/>
      <c r="I593" s="189"/>
      <c r="J593" s="190"/>
      <c r="K593" s="190"/>
      <c r="L593" s="201"/>
      <c r="M593" s="203"/>
      <c r="N593" s="137"/>
      <c r="O593" s="112"/>
      <c r="P593" s="113"/>
      <c r="Q593" s="201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</row>
    <row r="594" spans="1:34" x14ac:dyDescent="0.25">
      <c r="A594" s="96"/>
      <c r="B594" s="97"/>
      <c r="C594" s="98"/>
      <c r="D594" s="98"/>
      <c r="E594" s="98"/>
      <c r="F594" s="98"/>
      <c r="G594" s="98"/>
      <c r="H594" s="98"/>
      <c r="I594" s="189"/>
      <c r="J594" s="190"/>
      <c r="K594" s="190"/>
      <c r="L594" s="201"/>
      <c r="M594" s="203"/>
      <c r="N594" s="137"/>
      <c r="O594" s="112"/>
      <c r="P594" s="113"/>
      <c r="Q594" s="201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</row>
    <row r="595" spans="1:34" x14ac:dyDescent="0.25">
      <c r="A595" s="96"/>
      <c r="B595" s="97"/>
      <c r="C595" s="98"/>
      <c r="D595" s="98"/>
      <c r="E595" s="98"/>
      <c r="F595" s="98"/>
      <c r="G595" s="98"/>
      <c r="H595" s="98"/>
      <c r="I595" s="189"/>
      <c r="J595" s="190"/>
      <c r="K595" s="190"/>
      <c r="L595" s="201"/>
      <c r="M595" s="203"/>
      <c r="N595" s="137"/>
      <c r="O595" s="112"/>
      <c r="P595" s="113"/>
      <c r="Q595" s="201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</row>
    <row r="596" spans="1:34" x14ac:dyDescent="0.25">
      <c r="A596" s="96"/>
      <c r="B596" s="97"/>
      <c r="C596" s="98"/>
      <c r="D596" s="98"/>
      <c r="E596" s="98"/>
      <c r="F596" s="98"/>
      <c r="G596" s="98"/>
      <c r="H596" s="98"/>
      <c r="I596" s="189"/>
      <c r="J596" s="190"/>
      <c r="K596" s="190"/>
      <c r="L596" s="201"/>
      <c r="M596" s="203"/>
      <c r="N596" s="137"/>
      <c r="O596" s="112"/>
      <c r="P596" s="113"/>
      <c r="Q596" s="201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</row>
    <row r="597" spans="1:34" x14ac:dyDescent="0.25">
      <c r="A597" s="96"/>
      <c r="B597" s="97"/>
      <c r="C597" s="98"/>
      <c r="D597" s="98"/>
      <c r="E597" s="98"/>
      <c r="F597" s="98"/>
      <c r="G597" s="98"/>
      <c r="H597" s="98"/>
      <c r="I597" s="189"/>
      <c r="J597" s="190"/>
      <c r="K597" s="190"/>
      <c r="L597" s="201"/>
      <c r="M597" s="203"/>
      <c r="N597" s="137"/>
      <c r="O597" s="112"/>
      <c r="P597" s="113"/>
      <c r="Q597" s="201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</row>
    <row r="598" spans="1:34" x14ac:dyDescent="0.25">
      <c r="A598" s="96"/>
      <c r="B598" s="97"/>
      <c r="C598" s="98"/>
      <c r="D598" s="98"/>
      <c r="E598" s="98"/>
      <c r="F598" s="98"/>
      <c r="G598" s="98"/>
      <c r="H598" s="98"/>
      <c r="I598" s="189"/>
      <c r="J598" s="190"/>
      <c r="K598" s="190"/>
      <c r="L598" s="201"/>
      <c r="M598" s="203"/>
      <c r="N598" s="137"/>
      <c r="O598" s="112"/>
      <c r="P598" s="113"/>
      <c r="Q598" s="201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</row>
    <row r="599" spans="1:34" x14ac:dyDescent="0.25">
      <c r="A599" s="96"/>
      <c r="B599" s="97"/>
      <c r="C599" s="98"/>
      <c r="D599" s="98"/>
      <c r="E599" s="98"/>
      <c r="F599" s="98"/>
      <c r="G599" s="98"/>
      <c r="H599" s="98"/>
      <c r="I599" s="189"/>
      <c r="J599" s="190"/>
      <c r="K599" s="190"/>
      <c r="L599" s="201"/>
      <c r="M599" s="203"/>
      <c r="N599" s="137"/>
      <c r="O599" s="112"/>
      <c r="P599" s="113"/>
      <c r="Q599" s="201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</row>
    <row r="600" spans="1:34" x14ac:dyDescent="0.25">
      <c r="A600" s="96"/>
      <c r="B600" s="97"/>
      <c r="C600" s="98"/>
      <c r="D600" s="98"/>
      <c r="E600" s="98"/>
      <c r="F600" s="98"/>
      <c r="G600" s="98"/>
      <c r="H600" s="98"/>
      <c r="I600" s="189"/>
      <c r="J600" s="190"/>
      <c r="K600" s="190"/>
      <c r="L600" s="201"/>
      <c r="M600" s="203"/>
      <c r="N600" s="137"/>
      <c r="O600" s="112"/>
      <c r="P600" s="113"/>
      <c r="Q600" s="201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</row>
    <row r="601" spans="1:34" x14ac:dyDescent="0.25">
      <c r="A601" s="96"/>
      <c r="B601" s="97"/>
      <c r="C601" s="98"/>
      <c r="D601" s="98"/>
      <c r="E601" s="98"/>
      <c r="F601" s="98"/>
      <c r="G601" s="98"/>
      <c r="H601" s="98"/>
      <c r="I601" s="189"/>
      <c r="J601" s="190"/>
      <c r="K601" s="190"/>
      <c r="L601" s="201"/>
      <c r="M601" s="203"/>
      <c r="N601" s="137"/>
      <c r="O601" s="112"/>
      <c r="P601" s="113"/>
      <c r="Q601" s="201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</row>
    <row r="602" spans="1:34" x14ac:dyDescent="0.25">
      <c r="A602" s="96"/>
      <c r="B602" s="97"/>
      <c r="C602" s="98"/>
      <c r="D602" s="98"/>
      <c r="E602" s="98"/>
      <c r="F602" s="98"/>
      <c r="G602" s="98"/>
      <c r="H602" s="98"/>
      <c r="I602" s="189"/>
      <c r="J602" s="190"/>
      <c r="K602" s="190"/>
      <c r="L602" s="201"/>
      <c r="M602" s="203"/>
      <c r="N602" s="137"/>
      <c r="O602" s="112"/>
      <c r="P602" s="113"/>
      <c r="Q602" s="201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</row>
    <row r="603" spans="1:34" x14ac:dyDescent="0.25">
      <c r="A603" s="96"/>
      <c r="B603" s="97"/>
      <c r="C603" s="98"/>
      <c r="D603" s="98"/>
      <c r="E603" s="98"/>
      <c r="F603" s="98"/>
      <c r="G603" s="98"/>
      <c r="H603" s="98"/>
      <c r="I603" s="189"/>
      <c r="J603" s="190"/>
      <c r="K603" s="190"/>
      <c r="L603" s="201"/>
      <c r="M603" s="203"/>
      <c r="N603" s="137"/>
      <c r="O603" s="112"/>
      <c r="P603" s="113"/>
      <c r="Q603" s="201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</row>
    <row r="604" spans="1:34" x14ac:dyDescent="0.25">
      <c r="A604" s="96"/>
      <c r="B604" s="97"/>
      <c r="C604" s="98"/>
      <c r="D604" s="98"/>
      <c r="E604" s="98"/>
      <c r="F604" s="98"/>
      <c r="G604" s="98"/>
      <c r="H604" s="98"/>
      <c r="I604" s="189"/>
      <c r="J604" s="190"/>
      <c r="K604" s="190"/>
      <c r="L604" s="201"/>
      <c r="M604" s="203"/>
      <c r="N604" s="137"/>
      <c r="O604" s="112"/>
      <c r="P604" s="113"/>
      <c r="Q604" s="201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</row>
    <row r="605" spans="1:34" x14ac:dyDescent="0.25">
      <c r="A605" s="96"/>
      <c r="B605" s="97"/>
      <c r="C605" s="98"/>
      <c r="D605" s="98"/>
      <c r="E605" s="98"/>
      <c r="F605" s="98"/>
      <c r="G605" s="98"/>
      <c r="H605" s="98"/>
      <c r="I605" s="189"/>
      <c r="J605" s="190"/>
      <c r="K605" s="190"/>
      <c r="L605" s="201"/>
      <c r="M605" s="203"/>
      <c r="N605" s="137"/>
      <c r="O605" s="112"/>
      <c r="P605" s="113"/>
      <c r="Q605" s="201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</row>
    <row r="606" spans="1:34" x14ac:dyDescent="0.25">
      <c r="A606" s="96"/>
      <c r="B606" s="97"/>
      <c r="C606" s="98"/>
      <c r="D606" s="98"/>
      <c r="E606" s="98"/>
      <c r="F606" s="98"/>
      <c r="G606" s="98"/>
      <c r="H606" s="98"/>
      <c r="I606" s="189"/>
      <c r="J606" s="190"/>
      <c r="K606" s="190"/>
      <c r="L606" s="201"/>
      <c r="M606" s="203"/>
      <c r="N606" s="137"/>
      <c r="O606" s="112"/>
      <c r="P606" s="113"/>
      <c r="Q606" s="201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</row>
    <row r="607" spans="1:34" x14ac:dyDescent="0.25">
      <c r="A607" s="96"/>
      <c r="B607" s="97"/>
      <c r="C607" s="98"/>
      <c r="D607" s="98"/>
      <c r="E607" s="98"/>
      <c r="F607" s="98"/>
      <c r="G607" s="98"/>
      <c r="H607" s="98"/>
      <c r="I607" s="189"/>
      <c r="J607" s="190"/>
      <c r="K607" s="190"/>
      <c r="L607" s="201"/>
      <c r="M607" s="203"/>
      <c r="N607" s="137"/>
      <c r="O607" s="112"/>
      <c r="P607" s="113"/>
      <c r="Q607" s="201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</row>
    <row r="608" spans="1:34" x14ac:dyDescent="0.25">
      <c r="A608" s="96"/>
      <c r="B608" s="97"/>
      <c r="C608" s="98"/>
      <c r="D608" s="98"/>
      <c r="E608" s="98"/>
      <c r="F608" s="98"/>
      <c r="G608" s="98"/>
      <c r="H608" s="98"/>
      <c r="I608" s="189"/>
      <c r="J608" s="190"/>
      <c r="K608" s="190"/>
      <c r="L608" s="201"/>
      <c r="M608" s="203"/>
      <c r="N608" s="137"/>
      <c r="O608" s="112"/>
      <c r="P608" s="113"/>
      <c r="Q608" s="201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</row>
    <row r="609" spans="1:34" x14ac:dyDescent="0.25">
      <c r="A609" s="96"/>
      <c r="B609" s="97"/>
      <c r="C609" s="98"/>
      <c r="D609" s="98"/>
      <c r="E609" s="98"/>
      <c r="F609" s="98"/>
      <c r="G609" s="98"/>
      <c r="H609" s="98"/>
      <c r="I609" s="189"/>
      <c r="J609" s="190"/>
      <c r="K609" s="190"/>
      <c r="L609" s="201"/>
      <c r="M609" s="203"/>
      <c r="N609" s="137"/>
      <c r="O609" s="112"/>
      <c r="P609" s="113"/>
      <c r="Q609" s="201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</row>
    <row r="610" spans="1:34" x14ac:dyDescent="0.25">
      <c r="A610" s="96"/>
      <c r="B610" s="97"/>
      <c r="C610" s="98"/>
      <c r="D610" s="98"/>
      <c r="E610" s="98"/>
      <c r="F610" s="98"/>
      <c r="G610" s="98"/>
      <c r="H610" s="98"/>
      <c r="I610" s="189"/>
      <c r="J610" s="190"/>
      <c r="K610" s="190"/>
      <c r="L610" s="201"/>
      <c r="M610" s="203"/>
      <c r="N610" s="137"/>
      <c r="O610" s="112"/>
      <c r="P610" s="113"/>
      <c r="Q610" s="201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</row>
    <row r="611" spans="1:34" x14ac:dyDescent="0.25">
      <c r="A611" s="96"/>
      <c r="B611" s="97"/>
      <c r="C611" s="98"/>
      <c r="D611" s="98"/>
      <c r="E611" s="98"/>
      <c r="F611" s="98"/>
      <c r="G611" s="98"/>
      <c r="H611" s="98"/>
      <c r="I611" s="189"/>
      <c r="J611" s="190"/>
      <c r="K611" s="190"/>
      <c r="L611" s="201"/>
      <c r="M611" s="203"/>
      <c r="N611" s="137"/>
      <c r="O611" s="112"/>
      <c r="P611" s="113"/>
      <c r="Q611" s="201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</row>
    <row r="612" spans="1:34" x14ac:dyDescent="0.25">
      <c r="A612" s="96"/>
      <c r="B612" s="97"/>
      <c r="C612" s="98"/>
      <c r="D612" s="98"/>
      <c r="E612" s="98"/>
      <c r="F612" s="98"/>
      <c r="G612" s="98"/>
      <c r="H612" s="98"/>
      <c r="I612" s="189"/>
      <c r="J612" s="190"/>
      <c r="K612" s="190"/>
      <c r="L612" s="201"/>
      <c r="M612" s="203"/>
      <c r="N612" s="137"/>
      <c r="O612" s="112"/>
      <c r="P612" s="113"/>
      <c r="Q612" s="201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</row>
    <row r="613" spans="1:34" x14ac:dyDescent="0.25">
      <c r="A613" s="96"/>
      <c r="B613" s="97"/>
      <c r="C613" s="98"/>
      <c r="D613" s="98"/>
      <c r="E613" s="98"/>
      <c r="F613" s="98"/>
      <c r="G613" s="98"/>
      <c r="H613" s="98"/>
      <c r="I613" s="189"/>
      <c r="J613" s="190"/>
      <c r="K613" s="190"/>
      <c r="L613" s="201"/>
      <c r="M613" s="203"/>
      <c r="N613" s="137"/>
      <c r="O613" s="112"/>
      <c r="P613" s="113"/>
      <c r="Q613" s="201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</row>
    <row r="614" spans="1:34" x14ac:dyDescent="0.25">
      <c r="A614" s="96"/>
      <c r="B614" s="97"/>
      <c r="C614" s="98"/>
      <c r="D614" s="98"/>
      <c r="E614" s="98"/>
      <c r="F614" s="98"/>
      <c r="G614" s="98"/>
      <c r="H614" s="98"/>
      <c r="I614" s="189"/>
      <c r="J614" s="190"/>
      <c r="K614" s="190"/>
      <c r="L614" s="201"/>
      <c r="M614" s="203"/>
      <c r="N614" s="137"/>
      <c r="O614" s="112"/>
      <c r="P614" s="113"/>
      <c r="Q614" s="201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</row>
    <row r="615" spans="1:34" x14ac:dyDescent="0.25">
      <c r="A615" s="96"/>
      <c r="B615" s="97"/>
      <c r="C615" s="98"/>
      <c r="D615" s="98"/>
      <c r="E615" s="98"/>
      <c r="F615" s="98"/>
      <c r="G615" s="98"/>
      <c r="H615" s="98"/>
      <c r="I615" s="189"/>
      <c r="J615" s="190"/>
      <c r="K615" s="190"/>
      <c r="L615" s="201"/>
      <c r="M615" s="203"/>
      <c r="N615" s="137"/>
      <c r="O615" s="112"/>
      <c r="P615" s="113"/>
      <c r="Q615" s="201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</row>
    <row r="616" spans="1:34" x14ac:dyDescent="0.25">
      <c r="A616" s="96"/>
      <c r="B616" s="97"/>
      <c r="C616" s="98"/>
      <c r="D616" s="98"/>
      <c r="E616" s="98"/>
      <c r="F616" s="98"/>
      <c r="G616" s="98"/>
      <c r="H616" s="98"/>
      <c r="I616" s="189"/>
      <c r="J616" s="190"/>
      <c r="K616" s="190"/>
      <c r="L616" s="201"/>
      <c r="M616" s="203"/>
      <c r="N616" s="137"/>
      <c r="O616" s="112"/>
      <c r="P616" s="113"/>
      <c r="Q616" s="201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</row>
    <row r="617" spans="1:34" x14ac:dyDescent="0.25">
      <c r="A617" s="96"/>
      <c r="B617" s="97"/>
      <c r="C617" s="98"/>
      <c r="D617" s="98"/>
      <c r="E617" s="98"/>
      <c r="F617" s="98"/>
      <c r="G617" s="98"/>
      <c r="H617" s="98"/>
      <c r="I617" s="189"/>
      <c r="J617" s="190"/>
      <c r="K617" s="190"/>
      <c r="L617" s="201"/>
      <c r="M617" s="203"/>
      <c r="N617" s="137"/>
      <c r="O617" s="112"/>
      <c r="P617" s="113"/>
      <c r="Q617" s="201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</row>
    <row r="618" spans="1:34" x14ac:dyDescent="0.25">
      <c r="A618" s="96"/>
      <c r="B618" s="97"/>
      <c r="C618" s="98"/>
      <c r="D618" s="98"/>
      <c r="E618" s="98"/>
      <c r="F618" s="98"/>
      <c r="G618" s="98"/>
      <c r="H618" s="98"/>
      <c r="I618" s="189"/>
      <c r="J618" s="190"/>
      <c r="K618" s="190"/>
      <c r="L618" s="201"/>
      <c r="M618" s="203"/>
      <c r="N618" s="137"/>
      <c r="O618" s="112"/>
      <c r="P618" s="113"/>
      <c r="Q618" s="201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</row>
    <row r="619" spans="1:34" x14ac:dyDescent="0.25">
      <c r="A619" s="96"/>
      <c r="B619" s="97"/>
      <c r="C619" s="98"/>
      <c r="D619" s="98"/>
      <c r="E619" s="98"/>
      <c r="F619" s="98"/>
      <c r="G619" s="98"/>
      <c r="H619" s="98"/>
      <c r="I619" s="189"/>
      <c r="J619" s="190"/>
      <c r="K619" s="190"/>
      <c r="L619" s="201"/>
      <c r="M619" s="203"/>
      <c r="N619" s="137"/>
      <c r="O619" s="112"/>
      <c r="P619" s="113"/>
      <c r="Q619" s="201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</row>
    <row r="620" spans="1:34" x14ac:dyDescent="0.25">
      <c r="A620" s="96"/>
      <c r="B620" s="97"/>
      <c r="C620" s="98"/>
      <c r="D620" s="98"/>
      <c r="E620" s="98"/>
      <c r="F620" s="98"/>
      <c r="G620" s="98"/>
      <c r="H620" s="98"/>
      <c r="I620" s="189"/>
      <c r="J620" s="190"/>
      <c r="K620" s="190"/>
      <c r="L620" s="201"/>
      <c r="M620" s="203"/>
      <c r="N620" s="137"/>
      <c r="O620" s="112"/>
      <c r="P620" s="113"/>
      <c r="Q620" s="201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</row>
    <row r="621" spans="1:34" x14ac:dyDescent="0.25">
      <c r="A621" s="96"/>
      <c r="B621" s="97"/>
      <c r="C621" s="98"/>
      <c r="D621" s="98"/>
      <c r="E621" s="98"/>
      <c r="F621" s="98"/>
      <c r="G621" s="98"/>
      <c r="H621" s="98"/>
      <c r="I621" s="189"/>
      <c r="J621" s="190"/>
      <c r="K621" s="190"/>
      <c r="L621" s="201"/>
      <c r="M621" s="203"/>
      <c r="N621" s="137"/>
      <c r="O621" s="112"/>
      <c r="P621" s="113"/>
      <c r="Q621" s="201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</row>
    <row r="622" spans="1:34" x14ac:dyDescent="0.25">
      <c r="A622" s="96"/>
      <c r="B622" s="97"/>
      <c r="C622" s="98"/>
      <c r="D622" s="98"/>
      <c r="E622" s="98"/>
      <c r="F622" s="98"/>
      <c r="G622" s="98"/>
      <c r="H622" s="98"/>
      <c r="I622" s="189"/>
      <c r="J622" s="190"/>
      <c r="K622" s="190"/>
      <c r="L622" s="201"/>
      <c r="M622" s="203"/>
      <c r="N622" s="137"/>
      <c r="O622" s="112"/>
      <c r="P622" s="113"/>
      <c r="Q622" s="201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</row>
    <row r="623" spans="1:34" x14ac:dyDescent="0.25">
      <c r="A623" s="96"/>
      <c r="B623" s="97"/>
      <c r="C623" s="98"/>
      <c r="D623" s="98"/>
      <c r="E623" s="98"/>
      <c r="F623" s="98"/>
      <c r="G623" s="98"/>
      <c r="H623" s="98"/>
      <c r="I623" s="189"/>
      <c r="J623" s="190"/>
      <c r="K623" s="190"/>
      <c r="L623" s="201"/>
      <c r="M623" s="203"/>
      <c r="N623" s="137"/>
      <c r="O623" s="112"/>
      <c r="P623" s="113"/>
      <c r="Q623" s="201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</row>
    <row r="624" spans="1:34" x14ac:dyDescent="0.25">
      <c r="A624" s="96"/>
      <c r="B624" s="97"/>
      <c r="C624" s="98"/>
      <c r="D624" s="98"/>
      <c r="E624" s="98"/>
      <c r="F624" s="98"/>
      <c r="G624" s="98"/>
      <c r="H624" s="98"/>
      <c r="I624" s="189"/>
      <c r="J624" s="190"/>
      <c r="K624" s="190"/>
      <c r="L624" s="201"/>
      <c r="M624" s="203"/>
      <c r="N624" s="137"/>
      <c r="O624" s="112"/>
      <c r="P624" s="113"/>
      <c r="Q624" s="201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</row>
    <row r="625" spans="1:34" x14ac:dyDescent="0.25">
      <c r="A625" s="96"/>
      <c r="B625" s="97"/>
      <c r="C625" s="98"/>
      <c r="D625" s="98"/>
      <c r="E625" s="98"/>
      <c r="F625" s="98"/>
      <c r="G625" s="98"/>
      <c r="H625" s="98"/>
      <c r="I625" s="189"/>
      <c r="J625" s="190"/>
      <c r="K625" s="190"/>
      <c r="L625" s="201"/>
      <c r="M625" s="203"/>
      <c r="N625" s="137"/>
      <c r="O625" s="112"/>
      <c r="P625" s="113"/>
      <c r="Q625" s="201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</row>
    <row r="626" spans="1:34" x14ac:dyDescent="0.25">
      <c r="A626" s="96"/>
      <c r="B626" s="97"/>
      <c r="C626" s="98"/>
      <c r="D626" s="98"/>
      <c r="E626" s="98"/>
      <c r="F626" s="98"/>
      <c r="G626" s="98"/>
      <c r="H626" s="98"/>
      <c r="I626" s="189"/>
      <c r="J626" s="190"/>
      <c r="K626" s="190"/>
      <c r="L626" s="201"/>
      <c r="M626" s="203"/>
      <c r="N626" s="137"/>
      <c r="O626" s="112"/>
      <c r="P626" s="113"/>
      <c r="Q626" s="201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</row>
    <row r="627" spans="1:34" x14ac:dyDescent="0.25">
      <c r="A627" s="96"/>
      <c r="B627" s="97"/>
      <c r="C627" s="98"/>
      <c r="D627" s="98"/>
      <c r="E627" s="98"/>
      <c r="F627" s="98"/>
      <c r="G627" s="98"/>
      <c r="H627" s="98"/>
      <c r="I627" s="189"/>
      <c r="J627" s="190"/>
      <c r="K627" s="190"/>
      <c r="L627" s="201"/>
      <c r="M627" s="203"/>
      <c r="N627" s="137"/>
      <c r="O627" s="112"/>
      <c r="P627" s="113"/>
      <c r="Q627" s="201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</row>
    <row r="628" spans="1:34" x14ac:dyDescent="0.25">
      <c r="A628" s="96"/>
      <c r="B628" s="97"/>
      <c r="C628" s="98"/>
      <c r="D628" s="98"/>
      <c r="E628" s="98"/>
      <c r="F628" s="98"/>
      <c r="G628" s="98"/>
      <c r="H628" s="98"/>
      <c r="I628" s="189"/>
      <c r="J628" s="190"/>
      <c r="K628" s="190"/>
      <c r="L628" s="201"/>
      <c r="M628" s="203"/>
      <c r="N628" s="137"/>
      <c r="O628" s="112"/>
      <c r="P628" s="113"/>
      <c r="Q628" s="201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</row>
    <row r="629" spans="1:34" x14ac:dyDescent="0.25">
      <c r="A629" s="96"/>
      <c r="B629" s="97"/>
      <c r="C629" s="98"/>
      <c r="D629" s="98"/>
      <c r="E629" s="98"/>
      <c r="F629" s="98"/>
      <c r="G629" s="98"/>
      <c r="H629" s="98"/>
      <c r="I629" s="189"/>
      <c r="J629" s="190"/>
      <c r="K629" s="190"/>
      <c r="L629" s="201"/>
      <c r="M629" s="203"/>
      <c r="N629" s="137"/>
      <c r="O629" s="112"/>
      <c r="P629" s="113"/>
      <c r="Q629" s="201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</row>
    <row r="630" spans="1:34" x14ac:dyDescent="0.25">
      <c r="A630" s="96"/>
      <c r="B630" s="97"/>
      <c r="C630" s="98"/>
      <c r="D630" s="98"/>
      <c r="E630" s="98"/>
      <c r="F630" s="98"/>
      <c r="G630" s="98"/>
      <c r="H630" s="98"/>
      <c r="I630" s="189"/>
      <c r="J630" s="190"/>
      <c r="K630" s="190"/>
      <c r="L630" s="201"/>
      <c r="M630" s="203"/>
      <c r="N630" s="137"/>
      <c r="O630" s="112"/>
      <c r="P630" s="113"/>
      <c r="Q630" s="201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</row>
    <row r="631" spans="1:34" x14ac:dyDescent="0.25">
      <c r="A631" s="96"/>
      <c r="B631" s="97"/>
      <c r="C631" s="98"/>
      <c r="D631" s="98"/>
      <c r="E631" s="98"/>
      <c r="F631" s="98"/>
      <c r="G631" s="98"/>
      <c r="H631" s="98"/>
      <c r="I631" s="189"/>
      <c r="J631" s="190"/>
      <c r="K631" s="190"/>
      <c r="L631" s="201"/>
      <c r="M631" s="203"/>
      <c r="N631" s="137"/>
      <c r="O631" s="112"/>
      <c r="P631" s="113"/>
      <c r="Q631" s="201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</row>
    <row r="632" spans="1:34" x14ac:dyDescent="0.25">
      <c r="A632" s="96"/>
      <c r="B632" s="97"/>
      <c r="C632" s="98"/>
      <c r="D632" s="98"/>
      <c r="E632" s="98"/>
      <c r="F632" s="98"/>
      <c r="G632" s="98"/>
      <c r="H632" s="98"/>
      <c r="I632" s="189"/>
      <c r="J632" s="190"/>
      <c r="K632" s="190"/>
      <c r="L632" s="201"/>
      <c r="M632" s="203"/>
      <c r="N632" s="137"/>
      <c r="O632" s="112"/>
      <c r="P632" s="113"/>
      <c r="Q632" s="201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</row>
    <row r="633" spans="1:34" x14ac:dyDescent="0.25">
      <c r="A633" s="96"/>
      <c r="B633" s="97"/>
      <c r="C633" s="98"/>
      <c r="D633" s="98"/>
      <c r="E633" s="98"/>
      <c r="F633" s="98"/>
      <c r="G633" s="98"/>
      <c r="H633" s="98"/>
      <c r="I633" s="189"/>
      <c r="J633" s="190"/>
      <c r="K633" s="190"/>
      <c r="L633" s="201"/>
      <c r="M633" s="203"/>
      <c r="N633" s="137"/>
      <c r="O633" s="112"/>
      <c r="P633" s="113"/>
      <c r="Q633" s="201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</row>
    <row r="634" spans="1:34" x14ac:dyDescent="0.25">
      <c r="A634" s="96"/>
      <c r="B634" s="97"/>
      <c r="C634" s="98"/>
      <c r="D634" s="98"/>
      <c r="E634" s="98"/>
      <c r="F634" s="98"/>
      <c r="G634" s="98"/>
      <c r="H634" s="98"/>
      <c r="I634" s="189"/>
      <c r="J634" s="190"/>
      <c r="K634" s="190"/>
      <c r="L634" s="201"/>
      <c r="M634" s="203"/>
      <c r="N634" s="137"/>
      <c r="O634" s="112"/>
      <c r="P634" s="113"/>
      <c r="Q634" s="201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</row>
    <row r="635" spans="1:34" x14ac:dyDescent="0.25">
      <c r="A635" s="96"/>
      <c r="B635" s="97"/>
      <c r="C635" s="98"/>
      <c r="D635" s="98"/>
      <c r="E635" s="98"/>
      <c r="F635" s="98"/>
      <c r="G635" s="98"/>
      <c r="H635" s="98"/>
      <c r="I635" s="189"/>
      <c r="J635" s="190"/>
      <c r="K635" s="190"/>
      <c r="L635" s="201"/>
      <c r="M635" s="203"/>
      <c r="N635" s="137"/>
      <c r="O635" s="112"/>
      <c r="P635" s="113"/>
      <c r="Q635" s="201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</row>
    <row r="636" spans="1:34" x14ac:dyDescent="0.25">
      <c r="A636" s="96"/>
      <c r="B636" s="97"/>
      <c r="C636" s="98"/>
      <c r="D636" s="98"/>
      <c r="E636" s="98"/>
      <c r="F636" s="98"/>
      <c r="G636" s="98"/>
      <c r="H636" s="98"/>
      <c r="I636" s="189"/>
      <c r="J636" s="190"/>
      <c r="K636" s="190"/>
      <c r="L636" s="201"/>
      <c r="M636" s="203"/>
      <c r="N636" s="137"/>
      <c r="O636" s="112"/>
      <c r="P636" s="113"/>
      <c r="Q636" s="201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</row>
    <row r="637" spans="1:34" x14ac:dyDescent="0.25">
      <c r="A637" s="96"/>
      <c r="B637" s="97"/>
      <c r="C637" s="98"/>
      <c r="D637" s="98"/>
      <c r="E637" s="98"/>
      <c r="F637" s="98"/>
      <c r="G637" s="98"/>
      <c r="H637" s="98"/>
      <c r="I637" s="189"/>
      <c r="J637" s="190"/>
      <c r="K637" s="190"/>
      <c r="L637" s="201"/>
      <c r="M637" s="203"/>
      <c r="N637" s="137"/>
      <c r="O637" s="112"/>
      <c r="P637" s="113"/>
      <c r="Q637" s="201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</row>
    <row r="638" spans="1:34" x14ac:dyDescent="0.25">
      <c r="A638" s="96"/>
      <c r="B638" s="97"/>
      <c r="C638" s="98"/>
      <c r="D638" s="98"/>
      <c r="E638" s="98"/>
      <c r="F638" s="98"/>
      <c r="G638" s="98"/>
      <c r="H638" s="98"/>
      <c r="I638" s="189"/>
      <c r="J638" s="190"/>
      <c r="K638" s="190"/>
      <c r="L638" s="201"/>
      <c r="M638" s="203"/>
      <c r="N638" s="137"/>
      <c r="O638" s="112"/>
      <c r="P638" s="113"/>
      <c r="Q638" s="201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</row>
    <row r="639" spans="1:34" x14ac:dyDescent="0.25">
      <c r="A639" s="96"/>
      <c r="B639" s="97"/>
      <c r="C639" s="98"/>
      <c r="D639" s="98"/>
      <c r="E639" s="98"/>
      <c r="F639" s="98"/>
      <c r="G639" s="98"/>
      <c r="H639" s="98"/>
      <c r="I639" s="189"/>
      <c r="J639" s="190"/>
      <c r="K639" s="190"/>
      <c r="L639" s="201"/>
      <c r="M639" s="203"/>
      <c r="N639" s="137"/>
      <c r="O639" s="112"/>
      <c r="P639" s="113"/>
      <c r="Q639" s="201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</row>
    <row r="640" spans="1:34" x14ac:dyDescent="0.25">
      <c r="A640" s="96"/>
      <c r="B640" s="97"/>
      <c r="C640" s="98"/>
      <c r="D640" s="98"/>
      <c r="E640" s="98"/>
      <c r="F640" s="98"/>
      <c r="G640" s="98"/>
      <c r="H640" s="98"/>
      <c r="I640" s="189"/>
      <c r="J640" s="190"/>
      <c r="K640" s="190"/>
      <c r="L640" s="201"/>
      <c r="M640" s="203"/>
      <c r="N640" s="137"/>
      <c r="O640" s="112"/>
      <c r="P640" s="113"/>
      <c r="Q640" s="201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</row>
    <row r="641" spans="1:34" x14ac:dyDescent="0.25">
      <c r="A641" s="96"/>
      <c r="B641" s="97"/>
      <c r="C641" s="98"/>
      <c r="D641" s="98"/>
      <c r="E641" s="98"/>
      <c r="F641" s="98"/>
      <c r="G641" s="98"/>
      <c r="H641" s="98"/>
      <c r="I641" s="189"/>
      <c r="J641" s="190"/>
      <c r="K641" s="190"/>
      <c r="L641" s="201"/>
      <c r="M641" s="203"/>
      <c r="N641" s="137"/>
      <c r="O641" s="112"/>
      <c r="P641" s="113"/>
      <c r="Q641" s="201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</row>
    <row r="642" spans="1:34" x14ac:dyDescent="0.25">
      <c r="A642" s="96"/>
      <c r="B642" s="97"/>
      <c r="C642" s="98"/>
      <c r="D642" s="98"/>
      <c r="E642" s="98"/>
      <c r="F642" s="98"/>
      <c r="G642" s="98"/>
      <c r="H642" s="98"/>
      <c r="I642" s="189"/>
      <c r="J642" s="190"/>
      <c r="K642" s="190"/>
      <c r="L642" s="201"/>
      <c r="M642" s="203"/>
      <c r="N642" s="137"/>
      <c r="O642" s="112"/>
      <c r="P642" s="113"/>
      <c r="Q642" s="201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</row>
    <row r="643" spans="1:34" x14ac:dyDescent="0.25">
      <c r="A643" s="96"/>
      <c r="B643" s="97"/>
      <c r="C643" s="98"/>
      <c r="D643" s="98"/>
      <c r="E643" s="98"/>
      <c r="F643" s="98"/>
      <c r="G643" s="98"/>
      <c r="H643" s="98"/>
      <c r="I643" s="189"/>
      <c r="J643" s="190"/>
      <c r="K643" s="190"/>
      <c r="L643" s="201"/>
      <c r="M643" s="203"/>
      <c r="N643" s="137"/>
      <c r="O643" s="112"/>
      <c r="P643" s="113"/>
      <c r="Q643" s="201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</row>
    <row r="644" spans="1:34" x14ac:dyDescent="0.25">
      <c r="A644" s="96"/>
      <c r="B644" s="97"/>
      <c r="C644" s="98"/>
      <c r="D644" s="98"/>
      <c r="E644" s="98"/>
      <c r="F644" s="98"/>
      <c r="G644" s="98"/>
      <c r="H644" s="98"/>
      <c r="I644" s="189"/>
      <c r="J644" s="190"/>
      <c r="K644" s="190"/>
      <c r="L644" s="201"/>
      <c r="M644" s="203"/>
      <c r="N644" s="137"/>
      <c r="O644" s="112"/>
      <c r="P644" s="113"/>
      <c r="Q644" s="201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</row>
    <row r="645" spans="1:34" x14ac:dyDescent="0.25">
      <c r="A645" s="96"/>
      <c r="B645" s="97"/>
      <c r="C645" s="98"/>
      <c r="D645" s="98"/>
      <c r="E645" s="98"/>
      <c r="F645" s="98"/>
      <c r="G645" s="98"/>
      <c r="H645" s="98"/>
      <c r="I645" s="189"/>
      <c r="J645" s="190"/>
      <c r="K645" s="190"/>
      <c r="L645" s="201"/>
      <c r="M645" s="203"/>
      <c r="N645" s="137"/>
      <c r="O645" s="112"/>
      <c r="P645" s="113"/>
      <c r="Q645" s="201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</row>
    <row r="646" spans="1:34" x14ac:dyDescent="0.25">
      <c r="A646" s="96"/>
      <c r="B646" s="97"/>
      <c r="C646" s="98"/>
      <c r="D646" s="98"/>
      <c r="E646" s="98"/>
      <c r="F646" s="98"/>
      <c r="G646" s="98"/>
      <c r="H646" s="98"/>
      <c r="I646" s="189"/>
      <c r="J646" s="190"/>
      <c r="K646" s="190"/>
      <c r="L646" s="201"/>
      <c r="M646" s="203"/>
      <c r="N646" s="137"/>
      <c r="O646" s="112"/>
      <c r="P646" s="113"/>
      <c r="Q646" s="201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</row>
    <row r="647" spans="1:34" x14ac:dyDescent="0.25">
      <c r="A647" s="96"/>
      <c r="B647" s="97"/>
      <c r="C647" s="98"/>
      <c r="D647" s="98"/>
      <c r="E647" s="98"/>
      <c r="F647" s="98"/>
      <c r="G647" s="98"/>
      <c r="H647" s="98"/>
      <c r="I647" s="189"/>
      <c r="J647" s="190"/>
      <c r="K647" s="190"/>
      <c r="L647" s="201"/>
      <c r="M647" s="203"/>
      <c r="N647" s="137"/>
      <c r="O647" s="112"/>
      <c r="P647" s="113"/>
      <c r="Q647" s="201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</row>
    <row r="648" spans="1:34" x14ac:dyDescent="0.25">
      <c r="A648" s="96"/>
      <c r="B648" s="97"/>
      <c r="C648" s="98"/>
      <c r="D648" s="98"/>
      <c r="E648" s="98"/>
      <c r="F648" s="98"/>
      <c r="G648" s="98"/>
      <c r="H648" s="98"/>
      <c r="I648" s="189"/>
      <c r="J648" s="190"/>
      <c r="K648" s="190"/>
      <c r="L648" s="201"/>
      <c r="M648" s="203"/>
      <c r="N648" s="137"/>
      <c r="O648" s="112"/>
      <c r="P648" s="113"/>
      <c r="Q648" s="201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</row>
    <row r="649" spans="1:34" x14ac:dyDescent="0.25">
      <c r="A649" s="96"/>
      <c r="B649" s="97"/>
      <c r="C649" s="98"/>
      <c r="D649" s="98"/>
      <c r="E649" s="98"/>
      <c r="F649" s="98"/>
      <c r="G649" s="98"/>
      <c r="H649" s="98"/>
      <c r="I649" s="189"/>
      <c r="J649" s="190"/>
      <c r="K649" s="190"/>
      <c r="L649" s="201"/>
      <c r="M649" s="203"/>
      <c r="N649" s="137"/>
      <c r="O649" s="112"/>
      <c r="P649" s="113"/>
      <c r="Q649" s="201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</row>
    <row r="650" spans="1:34" x14ac:dyDescent="0.25">
      <c r="A650" s="96"/>
      <c r="B650" s="97"/>
      <c r="C650" s="98"/>
      <c r="D650" s="98"/>
      <c r="E650" s="98"/>
      <c r="F650" s="98"/>
      <c r="G650" s="98"/>
      <c r="H650" s="98"/>
      <c r="I650" s="189"/>
      <c r="J650" s="190"/>
      <c r="K650" s="190"/>
      <c r="L650" s="201"/>
      <c r="M650" s="203"/>
      <c r="N650" s="137"/>
      <c r="O650" s="112"/>
      <c r="P650" s="113"/>
      <c r="Q650" s="201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</row>
    <row r="651" spans="1:34" x14ac:dyDescent="0.25">
      <c r="A651" s="96"/>
      <c r="B651" s="97"/>
      <c r="C651" s="98"/>
      <c r="D651" s="98"/>
      <c r="E651" s="98"/>
      <c r="F651" s="98"/>
      <c r="G651" s="98"/>
      <c r="H651" s="98"/>
      <c r="I651" s="189"/>
      <c r="J651" s="190"/>
      <c r="K651" s="190"/>
      <c r="L651" s="201"/>
      <c r="M651" s="203"/>
      <c r="N651" s="137"/>
      <c r="O651" s="112"/>
      <c r="P651" s="113"/>
      <c r="Q651" s="201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</row>
    <row r="652" spans="1:34" x14ac:dyDescent="0.25">
      <c r="A652" s="96"/>
      <c r="B652" s="97"/>
      <c r="C652" s="98"/>
      <c r="D652" s="98"/>
      <c r="E652" s="98"/>
      <c r="F652" s="98"/>
      <c r="G652" s="98"/>
      <c r="H652" s="98"/>
      <c r="I652" s="189"/>
      <c r="J652" s="190"/>
      <c r="K652" s="190"/>
      <c r="L652" s="201"/>
      <c r="M652" s="203"/>
      <c r="N652" s="137"/>
      <c r="O652" s="112"/>
      <c r="P652" s="113"/>
      <c r="Q652" s="201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</row>
    <row r="653" spans="1:34" x14ac:dyDescent="0.25">
      <c r="A653" s="96"/>
      <c r="B653" s="97"/>
      <c r="C653" s="98"/>
      <c r="D653" s="98"/>
      <c r="E653" s="98"/>
      <c r="F653" s="98"/>
      <c r="G653" s="98"/>
      <c r="H653" s="98"/>
      <c r="I653" s="189"/>
      <c r="J653" s="190"/>
      <c r="K653" s="190"/>
      <c r="L653" s="201"/>
      <c r="M653" s="203"/>
      <c r="N653" s="137"/>
      <c r="O653" s="112"/>
      <c r="P653" s="113"/>
      <c r="Q653" s="201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</row>
    <row r="654" spans="1:34" x14ac:dyDescent="0.25">
      <c r="A654" s="96"/>
      <c r="B654" s="97"/>
      <c r="C654" s="98"/>
      <c r="D654" s="98"/>
      <c r="E654" s="98"/>
      <c r="F654" s="98"/>
      <c r="G654" s="98"/>
      <c r="H654" s="98"/>
      <c r="I654" s="189"/>
      <c r="J654" s="190"/>
      <c r="K654" s="190"/>
      <c r="L654" s="201"/>
      <c r="M654" s="203"/>
      <c r="N654" s="137"/>
      <c r="O654" s="112"/>
      <c r="P654" s="113"/>
      <c r="Q654" s="201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</row>
    <row r="655" spans="1:34" x14ac:dyDescent="0.25">
      <c r="A655" s="96"/>
      <c r="B655" s="97"/>
      <c r="C655" s="98"/>
      <c r="D655" s="98"/>
      <c r="E655" s="98"/>
      <c r="F655" s="98"/>
      <c r="G655" s="98"/>
      <c r="H655" s="98"/>
      <c r="I655" s="189"/>
      <c r="J655" s="190"/>
      <c r="K655" s="190"/>
      <c r="L655" s="201"/>
      <c r="M655" s="203"/>
      <c r="N655" s="137"/>
      <c r="O655" s="112"/>
      <c r="P655" s="113"/>
      <c r="Q655" s="201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</row>
    <row r="656" spans="1:34" x14ac:dyDescent="0.25">
      <c r="A656" s="96"/>
      <c r="B656" s="97"/>
      <c r="C656" s="98"/>
      <c r="D656" s="98"/>
      <c r="E656" s="98"/>
      <c r="F656" s="98"/>
      <c r="G656" s="98"/>
      <c r="H656" s="98"/>
      <c r="I656" s="189"/>
      <c r="J656" s="190"/>
      <c r="K656" s="190"/>
      <c r="L656" s="201"/>
      <c r="M656" s="203"/>
      <c r="N656" s="137"/>
      <c r="O656" s="112"/>
      <c r="P656" s="113"/>
      <c r="Q656" s="201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</row>
    <row r="657" spans="1:34" x14ac:dyDescent="0.25">
      <c r="A657" s="96"/>
      <c r="B657" s="97"/>
      <c r="C657" s="98"/>
      <c r="D657" s="98"/>
      <c r="E657" s="98"/>
      <c r="F657" s="98"/>
      <c r="G657" s="98"/>
      <c r="H657" s="98"/>
      <c r="I657" s="189"/>
      <c r="J657" s="190"/>
      <c r="K657" s="190"/>
      <c r="L657" s="201"/>
      <c r="M657" s="203"/>
      <c r="N657" s="137"/>
      <c r="O657" s="112"/>
      <c r="P657" s="113"/>
      <c r="Q657" s="201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</row>
    <row r="658" spans="1:34" x14ac:dyDescent="0.25">
      <c r="A658" s="96"/>
      <c r="B658" s="97"/>
      <c r="C658" s="98"/>
      <c r="D658" s="98"/>
      <c r="E658" s="98"/>
      <c r="F658" s="98"/>
      <c r="G658" s="98"/>
      <c r="H658" s="98"/>
      <c r="I658" s="189"/>
      <c r="J658" s="190"/>
      <c r="K658" s="190"/>
      <c r="L658" s="201"/>
      <c r="M658" s="203"/>
      <c r="N658" s="137"/>
      <c r="O658" s="112"/>
      <c r="P658" s="113"/>
      <c r="Q658" s="201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</row>
    <row r="659" spans="1:34" x14ac:dyDescent="0.25">
      <c r="A659" s="96"/>
      <c r="B659" s="97"/>
      <c r="C659" s="98"/>
      <c r="D659" s="98"/>
      <c r="E659" s="98"/>
      <c r="F659" s="98"/>
      <c r="G659" s="98"/>
      <c r="H659" s="98"/>
      <c r="I659" s="189"/>
      <c r="J659" s="190"/>
      <c r="K659" s="190"/>
      <c r="L659" s="201"/>
      <c r="M659" s="203"/>
      <c r="N659" s="137"/>
      <c r="O659" s="112"/>
      <c r="P659" s="113"/>
      <c r="Q659" s="201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</row>
    <row r="660" spans="1:34" x14ac:dyDescent="0.25">
      <c r="A660" s="96"/>
      <c r="B660" s="97"/>
      <c r="C660" s="98"/>
      <c r="D660" s="98"/>
      <c r="E660" s="98"/>
      <c r="F660" s="98"/>
      <c r="G660" s="98"/>
      <c r="H660" s="98"/>
      <c r="I660" s="189"/>
      <c r="J660" s="190"/>
      <c r="K660" s="190"/>
      <c r="L660" s="201"/>
      <c r="M660" s="203"/>
      <c r="N660" s="137"/>
      <c r="O660" s="112"/>
      <c r="P660" s="113"/>
      <c r="Q660" s="201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</row>
    <row r="661" spans="1:34" x14ac:dyDescent="0.25">
      <c r="A661" s="96"/>
      <c r="B661" s="97"/>
      <c r="C661" s="98"/>
      <c r="D661" s="98"/>
      <c r="E661" s="98"/>
      <c r="F661" s="98"/>
      <c r="G661" s="98"/>
      <c r="H661" s="98"/>
      <c r="I661" s="189"/>
      <c r="J661" s="190"/>
      <c r="K661" s="190"/>
      <c r="L661" s="201"/>
      <c r="M661" s="203"/>
      <c r="N661" s="137"/>
      <c r="O661" s="112"/>
      <c r="P661" s="113"/>
      <c r="Q661" s="201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</row>
    <row r="662" spans="1:34" x14ac:dyDescent="0.25">
      <c r="A662" s="96"/>
      <c r="B662" s="97"/>
      <c r="C662" s="98"/>
      <c r="D662" s="98"/>
      <c r="E662" s="98"/>
      <c r="F662" s="98"/>
      <c r="G662" s="98"/>
      <c r="H662" s="98"/>
      <c r="I662" s="189"/>
      <c r="J662" s="190"/>
      <c r="K662" s="190"/>
      <c r="L662" s="201"/>
      <c r="M662" s="203"/>
      <c r="N662" s="137"/>
      <c r="O662" s="112"/>
      <c r="P662" s="113"/>
      <c r="Q662" s="201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</row>
    <row r="663" spans="1:34" x14ac:dyDescent="0.25">
      <c r="A663" s="96"/>
      <c r="B663" s="97"/>
      <c r="C663" s="98"/>
      <c r="D663" s="98"/>
      <c r="E663" s="98"/>
      <c r="F663" s="98"/>
      <c r="G663" s="98"/>
      <c r="H663" s="98"/>
      <c r="I663" s="189"/>
      <c r="J663" s="190"/>
      <c r="K663" s="190"/>
      <c r="L663" s="201"/>
      <c r="M663" s="203"/>
      <c r="N663" s="137"/>
      <c r="O663" s="112"/>
      <c r="P663" s="113"/>
      <c r="Q663" s="201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</row>
    <row r="664" spans="1:34" x14ac:dyDescent="0.25">
      <c r="A664" s="96"/>
      <c r="B664" s="97"/>
      <c r="C664" s="98"/>
      <c r="D664" s="98"/>
      <c r="E664" s="98"/>
      <c r="F664" s="98"/>
      <c r="G664" s="98"/>
      <c r="H664" s="98"/>
      <c r="I664" s="189"/>
      <c r="J664" s="190"/>
      <c r="K664" s="190"/>
      <c r="L664" s="201"/>
      <c r="M664" s="203"/>
      <c r="N664" s="137"/>
      <c r="O664" s="112"/>
      <c r="P664" s="113"/>
      <c r="Q664" s="201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</row>
    <row r="665" spans="1:34" x14ac:dyDescent="0.25">
      <c r="A665" s="96"/>
      <c r="B665" s="97"/>
      <c r="C665" s="98"/>
      <c r="D665" s="98"/>
      <c r="E665" s="98"/>
      <c r="F665" s="98"/>
      <c r="G665" s="98"/>
      <c r="H665" s="98"/>
      <c r="I665" s="189"/>
      <c r="J665" s="190"/>
      <c r="K665" s="190"/>
      <c r="L665" s="201"/>
      <c r="M665" s="203"/>
      <c r="N665" s="137"/>
      <c r="O665" s="112"/>
      <c r="P665" s="113"/>
      <c r="Q665" s="201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</row>
    <row r="666" spans="1:34" x14ac:dyDescent="0.25">
      <c r="A666" s="96"/>
      <c r="B666" s="97"/>
      <c r="C666" s="98"/>
      <c r="D666" s="98"/>
      <c r="E666" s="98"/>
      <c r="F666" s="98"/>
      <c r="G666" s="98"/>
      <c r="H666" s="98"/>
      <c r="I666" s="189"/>
      <c r="J666" s="190"/>
      <c r="K666" s="190"/>
      <c r="L666" s="201"/>
      <c r="M666" s="203"/>
      <c r="N666" s="137"/>
      <c r="O666" s="112"/>
      <c r="P666" s="113"/>
      <c r="Q666" s="201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</row>
    <row r="667" spans="1:34" x14ac:dyDescent="0.25">
      <c r="A667" s="96"/>
      <c r="B667" s="97"/>
      <c r="C667" s="98"/>
      <c r="D667" s="98"/>
      <c r="E667" s="98"/>
      <c r="F667" s="98"/>
      <c r="G667" s="98"/>
      <c r="H667" s="98"/>
      <c r="I667" s="189"/>
      <c r="J667" s="190"/>
      <c r="K667" s="190"/>
      <c r="L667" s="201"/>
      <c r="M667" s="203"/>
      <c r="N667" s="137"/>
      <c r="O667" s="112"/>
      <c r="P667" s="113"/>
      <c r="Q667" s="201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</row>
    <row r="668" spans="1:34" x14ac:dyDescent="0.25">
      <c r="A668" s="96"/>
      <c r="B668" s="97"/>
      <c r="C668" s="98"/>
      <c r="D668" s="98"/>
      <c r="E668" s="98"/>
      <c r="F668" s="98"/>
      <c r="G668" s="98"/>
      <c r="H668" s="98"/>
      <c r="I668" s="189"/>
      <c r="J668" s="190"/>
      <c r="K668" s="190"/>
      <c r="L668" s="201"/>
      <c r="M668" s="203"/>
      <c r="N668" s="137"/>
      <c r="O668" s="112"/>
      <c r="P668" s="113"/>
      <c r="Q668" s="201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</row>
    <row r="669" spans="1:34" x14ac:dyDescent="0.25">
      <c r="A669" s="96"/>
      <c r="B669" s="97"/>
      <c r="C669" s="98"/>
      <c r="D669" s="98"/>
      <c r="E669" s="98"/>
      <c r="F669" s="98"/>
      <c r="G669" s="98"/>
      <c r="H669" s="98"/>
      <c r="I669" s="189"/>
      <c r="J669" s="190"/>
      <c r="K669" s="190"/>
      <c r="L669" s="201"/>
      <c r="M669" s="203"/>
      <c r="N669" s="137"/>
      <c r="O669" s="112"/>
      <c r="P669" s="113"/>
      <c r="Q669" s="201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</row>
    <row r="670" spans="1:34" x14ac:dyDescent="0.25">
      <c r="A670" s="96"/>
      <c r="B670" s="97"/>
      <c r="C670" s="98"/>
      <c r="D670" s="98"/>
      <c r="E670" s="98"/>
      <c r="F670" s="98"/>
      <c r="G670" s="98"/>
      <c r="H670" s="98"/>
      <c r="I670" s="189"/>
      <c r="J670" s="190"/>
      <c r="K670" s="190"/>
      <c r="L670" s="201"/>
      <c r="M670" s="203"/>
      <c r="N670" s="137"/>
      <c r="O670" s="112"/>
      <c r="P670" s="113"/>
      <c r="Q670" s="201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</row>
    <row r="671" spans="1:34" x14ac:dyDescent="0.25">
      <c r="A671" s="96"/>
      <c r="B671" s="97"/>
      <c r="C671" s="98"/>
      <c r="D671" s="98"/>
      <c r="E671" s="98"/>
      <c r="F671" s="98"/>
      <c r="G671" s="98"/>
      <c r="H671" s="98"/>
      <c r="I671" s="189"/>
      <c r="J671" s="190"/>
      <c r="K671" s="190"/>
      <c r="L671" s="201"/>
      <c r="M671" s="203"/>
      <c r="N671" s="137"/>
      <c r="O671" s="112"/>
      <c r="P671" s="113"/>
      <c r="Q671" s="201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</row>
    <row r="672" spans="1:34" x14ac:dyDescent="0.25">
      <c r="A672" s="96"/>
      <c r="B672" s="97"/>
      <c r="C672" s="98"/>
      <c r="D672" s="98"/>
      <c r="E672" s="98"/>
      <c r="F672" s="98"/>
      <c r="G672" s="98"/>
      <c r="H672" s="98"/>
      <c r="I672" s="189"/>
      <c r="J672" s="190"/>
      <c r="K672" s="190"/>
      <c r="L672" s="201"/>
      <c r="M672" s="203"/>
      <c r="N672" s="137"/>
      <c r="O672" s="112"/>
      <c r="P672" s="113"/>
      <c r="Q672" s="201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</row>
    <row r="673" spans="1:34" x14ac:dyDescent="0.25">
      <c r="A673" s="96"/>
      <c r="B673" s="97"/>
      <c r="C673" s="98"/>
      <c r="D673" s="98"/>
      <c r="E673" s="98"/>
      <c r="F673" s="98"/>
      <c r="G673" s="98"/>
      <c r="H673" s="98"/>
      <c r="I673" s="189"/>
      <c r="J673" s="190"/>
      <c r="K673" s="190"/>
      <c r="L673" s="201"/>
      <c r="M673" s="203"/>
      <c r="N673" s="137"/>
      <c r="O673" s="112"/>
      <c r="P673" s="113"/>
      <c r="Q673" s="201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</row>
    <row r="674" spans="1:34" x14ac:dyDescent="0.25">
      <c r="A674" s="96"/>
      <c r="B674" s="97"/>
      <c r="C674" s="98"/>
      <c r="D674" s="98"/>
      <c r="E674" s="98"/>
      <c r="F674" s="98"/>
      <c r="G674" s="98"/>
      <c r="H674" s="98"/>
      <c r="I674" s="189"/>
      <c r="J674" s="190"/>
      <c r="K674" s="190"/>
      <c r="L674" s="201"/>
      <c r="M674" s="203"/>
      <c r="N674" s="137"/>
      <c r="O674" s="112"/>
      <c r="P674" s="113"/>
      <c r="Q674" s="201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</row>
    <row r="675" spans="1:34" x14ac:dyDescent="0.25">
      <c r="A675" s="96"/>
      <c r="B675" s="97"/>
      <c r="C675" s="98"/>
      <c r="D675" s="98"/>
      <c r="E675" s="98"/>
      <c r="F675" s="98"/>
      <c r="G675" s="98"/>
      <c r="H675" s="98"/>
      <c r="I675" s="189"/>
      <c r="J675" s="190"/>
      <c r="K675" s="190"/>
      <c r="L675" s="201"/>
      <c r="M675" s="203"/>
      <c r="N675" s="137"/>
      <c r="O675" s="112"/>
      <c r="P675" s="113"/>
      <c r="Q675" s="201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</row>
    <row r="676" spans="1:34" x14ac:dyDescent="0.25">
      <c r="A676" s="96"/>
      <c r="B676" s="97"/>
      <c r="C676" s="98"/>
      <c r="D676" s="98"/>
      <c r="E676" s="98"/>
      <c r="F676" s="98"/>
      <c r="G676" s="98"/>
      <c r="H676" s="98"/>
      <c r="I676" s="189"/>
      <c r="J676" s="190"/>
      <c r="K676" s="190"/>
      <c r="L676" s="201"/>
      <c r="M676" s="203"/>
      <c r="N676" s="137"/>
      <c r="O676" s="112"/>
      <c r="P676" s="113"/>
      <c r="Q676" s="201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</row>
    <row r="677" spans="1:34" x14ac:dyDescent="0.25">
      <c r="A677" s="96"/>
      <c r="B677" s="97"/>
      <c r="C677" s="98"/>
      <c r="D677" s="98"/>
      <c r="E677" s="98"/>
      <c r="F677" s="98"/>
      <c r="G677" s="98"/>
      <c r="H677" s="98"/>
      <c r="I677" s="189"/>
      <c r="J677" s="190"/>
      <c r="K677" s="190"/>
      <c r="L677" s="201"/>
      <c r="M677" s="203"/>
      <c r="N677" s="137"/>
      <c r="O677" s="112"/>
      <c r="P677" s="113"/>
      <c r="Q677" s="201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</row>
    <row r="678" spans="1:34" x14ac:dyDescent="0.25">
      <c r="A678" s="96"/>
      <c r="B678" s="97"/>
      <c r="C678" s="98"/>
      <c r="D678" s="98"/>
      <c r="E678" s="98"/>
      <c r="F678" s="98"/>
      <c r="G678" s="98"/>
      <c r="H678" s="98"/>
      <c r="I678" s="189"/>
      <c r="J678" s="190"/>
      <c r="K678" s="190"/>
      <c r="L678" s="201"/>
      <c r="M678" s="203"/>
      <c r="N678" s="137"/>
      <c r="O678" s="112"/>
      <c r="P678" s="113"/>
      <c r="Q678" s="201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</row>
    <row r="679" spans="1:34" x14ac:dyDescent="0.25">
      <c r="A679" s="96"/>
      <c r="B679" s="97"/>
      <c r="C679" s="98"/>
      <c r="D679" s="98"/>
      <c r="E679" s="98"/>
      <c r="F679" s="98"/>
      <c r="G679" s="98"/>
      <c r="H679" s="98"/>
      <c r="I679" s="189"/>
      <c r="J679" s="190"/>
      <c r="K679" s="190"/>
      <c r="L679" s="201"/>
      <c r="M679" s="203"/>
      <c r="N679" s="137"/>
      <c r="O679" s="112"/>
      <c r="P679" s="113"/>
      <c r="Q679" s="201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</row>
    <row r="680" spans="1:34" x14ac:dyDescent="0.25">
      <c r="A680" s="96"/>
      <c r="B680" s="97"/>
      <c r="C680" s="98"/>
      <c r="D680" s="98"/>
      <c r="E680" s="98"/>
      <c r="F680" s="98"/>
      <c r="G680" s="98"/>
      <c r="H680" s="98"/>
      <c r="I680" s="189"/>
      <c r="J680" s="190"/>
      <c r="K680" s="190"/>
      <c r="L680" s="201"/>
      <c r="M680" s="203"/>
      <c r="N680" s="137"/>
      <c r="O680" s="112"/>
      <c r="P680" s="113"/>
      <c r="Q680" s="201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</row>
    <row r="681" spans="1:34" x14ac:dyDescent="0.25">
      <c r="A681" s="96"/>
      <c r="B681" s="97"/>
      <c r="C681" s="98"/>
      <c r="D681" s="98"/>
      <c r="E681" s="98"/>
      <c r="F681" s="98"/>
      <c r="G681" s="98"/>
      <c r="H681" s="98"/>
      <c r="I681" s="189"/>
      <c r="J681" s="190"/>
      <c r="K681" s="190"/>
      <c r="L681" s="201"/>
      <c r="M681" s="203"/>
      <c r="N681" s="137"/>
      <c r="O681" s="112"/>
      <c r="P681" s="113"/>
      <c r="Q681" s="201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</row>
    <row r="682" spans="1:34" x14ac:dyDescent="0.25">
      <c r="A682" s="96"/>
      <c r="B682" s="97"/>
      <c r="C682" s="98"/>
      <c r="D682" s="98"/>
      <c r="E682" s="98"/>
      <c r="F682" s="98"/>
      <c r="G682" s="98"/>
      <c r="H682" s="98"/>
      <c r="I682" s="189"/>
      <c r="J682" s="190"/>
      <c r="K682" s="190"/>
      <c r="L682" s="201"/>
      <c r="M682" s="203"/>
      <c r="N682" s="137"/>
      <c r="O682" s="112"/>
      <c r="P682" s="113"/>
      <c r="Q682" s="201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</row>
    <row r="683" spans="1:34" x14ac:dyDescent="0.25">
      <c r="A683" s="96"/>
      <c r="B683" s="97"/>
      <c r="C683" s="98"/>
      <c r="D683" s="98"/>
      <c r="E683" s="98"/>
      <c r="F683" s="98"/>
      <c r="G683" s="98"/>
      <c r="H683" s="98"/>
      <c r="I683" s="189"/>
      <c r="J683" s="190"/>
      <c r="K683" s="190"/>
      <c r="L683" s="201"/>
      <c r="M683" s="203"/>
      <c r="N683" s="137"/>
      <c r="O683" s="112"/>
      <c r="P683" s="113"/>
      <c r="Q683" s="201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</row>
    <row r="684" spans="1:34" x14ac:dyDescent="0.25">
      <c r="A684" s="96"/>
      <c r="B684" s="97"/>
      <c r="C684" s="98"/>
      <c r="D684" s="98"/>
      <c r="E684" s="98"/>
      <c r="F684" s="98"/>
      <c r="G684" s="98"/>
      <c r="H684" s="98"/>
      <c r="I684" s="189"/>
      <c r="J684" s="190"/>
      <c r="K684" s="190"/>
      <c r="L684" s="201"/>
      <c r="M684" s="203"/>
      <c r="N684" s="137"/>
      <c r="O684" s="112"/>
      <c r="P684" s="113"/>
      <c r="Q684" s="201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</row>
    <row r="685" spans="1:34" x14ac:dyDescent="0.25">
      <c r="A685" s="96"/>
      <c r="B685" s="97"/>
      <c r="C685" s="98"/>
      <c r="D685" s="98"/>
      <c r="E685" s="98"/>
      <c r="F685" s="98"/>
      <c r="G685" s="98"/>
      <c r="H685" s="98"/>
      <c r="I685" s="189"/>
      <c r="J685" s="190"/>
      <c r="K685" s="190"/>
      <c r="L685" s="201"/>
      <c r="M685" s="203"/>
      <c r="N685" s="137"/>
      <c r="O685" s="112"/>
      <c r="P685" s="113"/>
      <c r="Q685" s="201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</row>
    <row r="686" spans="1:34" x14ac:dyDescent="0.25">
      <c r="A686" s="96"/>
      <c r="B686" s="97"/>
      <c r="C686" s="98"/>
      <c r="D686" s="98"/>
      <c r="E686" s="98"/>
      <c r="F686" s="98"/>
      <c r="G686" s="98"/>
      <c r="H686" s="98"/>
      <c r="I686" s="189"/>
      <c r="J686" s="190"/>
      <c r="K686" s="190"/>
      <c r="L686" s="201"/>
      <c r="M686" s="203"/>
      <c r="N686" s="137"/>
      <c r="O686" s="112"/>
      <c r="P686" s="113"/>
      <c r="Q686" s="201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</row>
    <row r="687" spans="1:34" x14ac:dyDescent="0.25">
      <c r="A687" s="96"/>
      <c r="B687" s="97"/>
      <c r="C687" s="98"/>
      <c r="D687" s="98"/>
      <c r="E687" s="98"/>
      <c r="F687" s="98"/>
      <c r="G687" s="98"/>
      <c r="H687" s="98"/>
      <c r="I687" s="189"/>
      <c r="J687" s="190"/>
      <c r="K687" s="190"/>
      <c r="L687" s="201"/>
      <c r="M687" s="203"/>
      <c r="N687" s="137"/>
      <c r="O687" s="112"/>
      <c r="P687" s="113"/>
      <c r="Q687" s="201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</row>
    <row r="688" spans="1:34" x14ac:dyDescent="0.25">
      <c r="A688" s="96"/>
      <c r="B688" s="97"/>
      <c r="C688" s="98"/>
      <c r="D688" s="98"/>
      <c r="E688" s="98"/>
      <c r="F688" s="98"/>
      <c r="G688" s="98"/>
      <c r="H688" s="98"/>
      <c r="I688" s="189"/>
      <c r="J688" s="190"/>
      <c r="K688" s="190"/>
      <c r="L688" s="201"/>
      <c r="M688" s="203"/>
      <c r="N688" s="137"/>
      <c r="O688" s="112"/>
      <c r="P688" s="113"/>
      <c r="Q688" s="201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</row>
    <row r="689" spans="1:34" x14ac:dyDescent="0.25">
      <c r="A689" s="96"/>
      <c r="B689" s="97"/>
      <c r="C689" s="98"/>
      <c r="D689" s="98"/>
      <c r="E689" s="98"/>
      <c r="F689" s="98"/>
      <c r="G689" s="98"/>
      <c r="H689" s="98"/>
      <c r="I689" s="189"/>
      <c r="J689" s="190"/>
      <c r="K689" s="190"/>
      <c r="L689" s="201"/>
      <c r="M689" s="203"/>
      <c r="N689" s="137"/>
      <c r="O689" s="112"/>
      <c r="P689" s="113"/>
      <c r="Q689" s="201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</row>
    <row r="690" spans="1:34" x14ac:dyDescent="0.25">
      <c r="A690" s="96"/>
      <c r="B690" s="97"/>
      <c r="C690" s="98"/>
      <c r="D690" s="98"/>
      <c r="E690" s="98"/>
      <c r="F690" s="98"/>
      <c r="G690" s="98"/>
      <c r="H690" s="98"/>
      <c r="I690" s="189"/>
      <c r="J690" s="190"/>
      <c r="K690" s="190"/>
      <c r="L690" s="201"/>
      <c r="M690" s="203"/>
      <c r="N690" s="137"/>
      <c r="O690" s="112"/>
      <c r="P690" s="113"/>
      <c r="Q690" s="201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</row>
    <row r="691" spans="1:34" x14ac:dyDescent="0.25">
      <c r="A691" s="96"/>
      <c r="B691" s="97"/>
      <c r="C691" s="98"/>
      <c r="D691" s="98"/>
      <c r="E691" s="98"/>
      <c r="F691" s="98"/>
      <c r="G691" s="98"/>
      <c r="H691" s="98"/>
      <c r="I691" s="189"/>
      <c r="J691" s="190"/>
      <c r="K691" s="190"/>
      <c r="L691" s="201"/>
      <c r="M691" s="203"/>
      <c r="N691" s="137"/>
      <c r="O691" s="112"/>
      <c r="P691" s="113"/>
      <c r="Q691" s="201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</row>
    <row r="692" spans="1:34" x14ac:dyDescent="0.25">
      <c r="A692" s="96"/>
      <c r="B692" s="97"/>
      <c r="C692" s="98"/>
      <c r="D692" s="98"/>
      <c r="E692" s="98"/>
      <c r="F692" s="98"/>
      <c r="G692" s="98"/>
      <c r="H692" s="98"/>
      <c r="I692" s="189"/>
      <c r="J692" s="190"/>
      <c r="K692" s="190"/>
      <c r="L692" s="201"/>
      <c r="M692" s="203"/>
      <c r="N692" s="137"/>
      <c r="O692" s="112"/>
      <c r="P692" s="113"/>
      <c r="Q692" s="201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</row>
    <row r="693" spans="1:34" x14ac:dyDescent="0.25">
      <c r="A693" s="96"/>
      <c r="B693" s="97"/>
      <c r="C693" s="98"/>
      <c r="D693" s="98"/>
      <c r="E693" s="98"/>
      <c r="F693" s="98"/>
      <c r="G693" s="98"/>
      <c r="H693" s="98"/>
      <c r="I693" s="189"/>
      <c r="J693" s="190"/>
      <c r="K693" s="190"/>
      <c r="L693" s="201"/>
      <c r="M693" s="203"/>
      <c r="N693" s="137"/>
      <c r="O693" s="112"/>
      <c r="P693" s="113"/>
      <c r="Q693" s="201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</row>
    <row r="694" spans="1:34" x14ac:dyDescent="0.25">
      <c r="A694" s="96"/>
      <c r="B694" s="97"/>
      <c r="C694" s="98"/>
      <c r="D694" s="98"/>
      <c r="E694" s="98"/>
      <c r="F694" s="98"/>
      <c r="G694" s="98"/>
      <c r="H694" s="98"/>
      <c r="I694" s="189"/>
      <c r="J694" s="190"/>
      <c r="K694" s="190"/>
      <c r="L694" s="201"/>
      <c r="M694" s="203"/>
      <c r="N694" s="137"/>
      <c r="O694" s="112"/>
      <c r="P694" s="113"/>
      <c r="Q694" s="201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</row>
    <row r="695" spans="1:34" x14ac:dyDescent="0.25">
      <c r="A695" s="96"/>
      <c r="B695" s="97"/>
      <c r="C695" s="98"/>
      <c r="D695" s="98"/>
      <c r="E695" s="98"/>
      <c r="F695" s="98"/>
      <c r="G695" s="98"/>
      <c r="H695" s="98"/>
      <c r="I695" s="189"/>
      <c r="J695" s="190"/>
      <c r="K695" s="190"/>
      <c r="L695" s="201"/>
      <c r="M695" s="203"/>
      <c r="N695" s="137"/>
      <c r="O695" s="112"/>
      <c r="P695" s="113"/>
      <c r="Q695" s="201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</row>
    <row r="696" spans="1:34" x14ac:dyDescent="0.25">
      <c r="A696" s="96"/>
      <c r="B696" s="97"/>
      <c r="C696" s="98"/>
      <c r="D696" s="98"/>
      <c r="E696" s="98"/>
      <c r="F696" s="98"/>
      <c r="G696" s="98"/>
      <c r="H696" s="98"/>
      <c r="I696" s="189"/>
      <c r="J696" s="190"/>
      <c r="K696" s="190"/>
      <c r="L696" s="201"/>
      <c r="M696" s="203"/>
      <c r="N696" s="137"/>
      <c r="O696" s="112"/>
      <c r="P696" s="113"/>
      <c r="Q696" s="201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</row>
    <row r="697" spans="1:34" x14ac:dyDescent="0.25">
      <c r="A697" s="96"/>
      <c r="B697" s="97"/>
      <c r="C697" s="98"/>
      <c r="D697" s="98"/>
      <c r="E697" s="98"/>
      <c r="F697" s="98"/>
      <c r="G697" s="98"/>
      <c r="H697" s="98"/>
      <c r="I697" s="189"/>
      <c r="J697" s="190"/>
      <c r="K697" s="190"/>
      <c r="L697" s="201"/>
      <c r="M697" s="203"/>
      <c r="N697" s="137"/>
      <c r="O697" s="112"/>
      <c r="P697" s="113"/>
      <c r="Q697" s="201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</row>
    <row r="698" spans="1:34" x14ac:dyDescent="0.25">
      <c r="A698" s="96"/>
      <c r="B698" s="97"/>
      <c r="C698" s="98"/>
      <c r="D698" s="98"/>
      <c r="E698" s="98"/>
      <c r="F698" s="98"/>
      <c r="G698" s="98"/>
      <c r="H698" s="98"/>
      <c r="I698" s="189"/>
      <c r="J698" s="190"/>
      <c r="K698" s="190"/>
      <c r="L698" s="201"/>
      <c r="M698" s="203"/>
      <c r="N698" s="137"/>
      <c r="O698" s="112"/>
      <c r="P698" s="113"/>
      <c r="Q698" s="201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</row>
    <row r="699" spans="1:34" x14ac:dyDescent="0.25">
      <c r="A699" s="96"/>
      <c r="B699" s="97"/>
      <c r="C699" s="98"/>
      <c r="D699" s="98"/>
      <c r="E699" s="98"/>
      <c r="F699" s="98"/>
      <c r="G699" s="98"/>
      <c r="H699" s="98"/>
      <c r="I699" s="189"/>
      <c r="J699" s="190"/>
      <c r="K699" s="190"/>
      <c r="L699" s="201"/>
      <c r="M699" s="203"/>
      <c r="N699" s="137"/>
      <c r="O699" s="112"/>
      <c r="P699" s="113"/>
      <c r="Q699" s="201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</row>
    <row r="700" spans="1:34" x14ac:dyDescent="0.25">
      <c r="A700" s="96"/>
      <c r="B700" s="97"/>
      <c r="C700" s="98"/>
      <c r="D700" s="98"/>
      <c r="E700" s="98"/>
      <c r="F700" s="98"/>
      <c r="G700" s="98"/>
      <c r="H700" s="98"/>
      <c r="I700" s="189"/>
      <c r="J700" s="190"/>
      <c r="K700" s="190"/>
      <c r="L700" s="201"/>
      <c r="M700" s="203"/>
      <c r="N700" s="137"/>
      <c r="O700" s="112"/>
      <c r="P700" s="113"/>
      <c r="Q700" s="201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</row>
    <row r="701" spans="1:34" x14ac:dyDescent="0.25">
      <c r="A701" s="96"/>
      <c r="B701" s="97"/>
      <c r="C701" s="98"/>
      <c r="D701" s="98"/>
      <c r="E701" s="98"/>
      <c r="F701" s="98"/>
      <c r="G701" s="98"/>
      <c r="H701" s="98"/>
      <c r="I701" s="189"/>
      <c r="J701" s="190"/>
      <c r="K701" s="190"/>
      <c r="L701" s="201"/>
      <c r="M701" s="203"/>
      <c r="N701" s="137"/>
      <c r="O701" s="112"/>
      <c r="P701" s="113"/>
      <c r="Q701" s="201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</row>
    <row r="702" spans="1:34" x14ac:dyDescent="0.25">
      <c r="A702" s="96"/>
      <c r="B702" s="97"/>
      <c r="C702" s="98"/>
      <c r="D702" s="98"/>
      <c r="E702" s="98"/>
      <c r="F702" s="98"/>
      <c r="G702" s="98"/>
      <c r="H702" s="98"/>
      <c r="I702" s="189"/>
      <c r="J702" s="190"/>
      <c r="K702" s="190"/>
      <c r="L702" s="201"/>
      <c r="M702" s="203"/>
      <c r="N702" s="137"/>
      <c r="O702" s="112"/>
      <c r="P702" s="113"/>
      <c r="Q702" s="201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</row>
    <row r="703" spans="1:34" x14ac:dyDescent="0.25">
      <c r="A703" s="96"/>
      <c r="B703" s="97"/>
      <c r="C703" s="98"/>
      <c r="D703" s="98"/>
      <c r="E703" s="98"/>
      <c r="F703" s="98"/>
      <c r="G703" s="98"/>
      <c r="H703" s="98"/>
      <c r="I703" s="189"/>
      <c r="J703" s="190"/>
      <c r="K703" s="190"/>
      <c r="L703" s="201"/>
      <c r="M703" s="203"/>
      <c r="N703" s="137"/>
      <c r="O703" s="112"/>
      <c r="P703" s="113"/>
      <c r="Q703" s="201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</row>
    <row r="704" spans="1:34" x14ac:dyDescent="0.25">
      <c r="A704" s="96"/>
      <c r="B704" s="97"/>
      <c r="C704" s="98"/>
      <c r="D704" s="98"/>
      <c r="E704" s="98"/>
      <c r="F704" s="98"/>
      <c r="G704" s="98"/>
      <c r="H704" s="98"/>
      <c r="I704" s="189"/>
      <c r="J704" s="190"/>
      <c r="K704" s="190"/>
      <c r="L704" s="201"/>
      <c r="M704" s="203"/>
      <c r="N704" s="137"/>
      <c r="O704" s="112"/>
      <c r="P704" s="113"/>
      <c r="Q704" s="201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</row>
    <row r="705" spans="1:34" x14ac:dyDescent="0.25">
      <c r="A705" s="96"/>
      <c r="B705" s="97"/>
      <c r="C705" s="98"/>
      <c r="D705" s="98"/>
      <c r="E705" s="98"/>
      <c r="F705" s="98"/>
      <c r="G705" s="98"/>
      <c r="H705" s="98"/>
      <c r="I705" s="189"/>
      <c r="J705" s="190"/>
      <c r="K705" s="190"/>
      <c r="L705" s="201"/>
      <c r="M705" s="203"/>
      <c r="N705" s="137"/>
      <c r="O705" s="112"/>
      <c r="P705" s="113"/>
      <c r="Q705" s="201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</row>
    <row r="706" spans="1:34" x14ac:dyDescent="0.25">
      <c r="A706" s="96"/>
      <c r="B706" s="97"/>
      <c r="C706" s="98"/>
      <c r="D706" s="98"/>
      <c r="E706" s="98"/>
      <c r="F706" s="98"/>
      <c r="G706" s="98"/>
      <c r="H706" s="98"/>
      <c r="I706" s="189"/>
      <c r="J706" s="190"/>
      <c r="K706" s="190"/>
      <c r="L706" s="201"/>
      <c r="M706" s="203"/>
      <c r="N706" s="137"/>
      <c r="O706" s="112"/>
      <c r="P706" s="113"/>
      <c r="Q706" s="201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</row>
    <row r="707" spans="1:34" x14ac:dyDescent="0.25">
      <c r="A707" s="96"/>
      <c r="B707" s="97"/>
      <c r="C707" s="98"/>
      <c r="D707" s="98"/>
      <c r="E707" s="98"/>
      <c r="F707" s="98"/>
      <c r="G707" s="98"/>
      <c r="H707" s="98"/>
      <c r="I707" s="189"/>
      <c r="J707" s="190"/>
      <c r="K707" s="190"/>
      <c r="L707" s="201"/>
      <c r="M707" s="203"/>
      <c r="N707" s="137"/>
      <c r="O707" s="112"/>
      <c r="P707" s="113"/>
      <c r="Q707" s="201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</row>
    <row r="708" spans="1:34" x14ac:dyDescent="0.25">
      <c r="A708" s="96"/>
      <c r="B708" s="97"/>
      <c r="C708" s="98"/>
      <c r="D708" s="98"/>
      <c r="E708" s="98"/>
      <c r="F708" s="98"/>
      <c r="G708" s="98"/>
      <c r="H708" s="98"/>
      <c r="I708" s="189"/>
      <c r="J708" s="190"/>
      <c r="K708" s="190"/>
      <c r="L708" s="201"/>
      <c r="M708" s="203"/>
      <c r="N708" s="137"/>
      <c r="O708" s="112"/>
      <c r="P708" s="113"/>
      <c r="Q708" s="201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</row>
    <row r="709" spans="1:34" x14ac:dyDescent="0.25">
      <c r="A709" s="96"/>
      <c r="B709" s="97"/>
      <c r="C709" s="98"/>
      <c r="D709" s="98"/>
      <c r="E709" s="98"/>
      <c r="F709" s="98"/>
      <c r="G709" s="98"/>
      <c r="H709" s="98"/>
      <c r="I709" s="189"/>
      <c r="J709" s="190"/>
      <c r="K709" s="190"/>
      <c r="L709" s="201"/>
      <c r="M709" s="203"/>
      <c r="N709" s="137"/>
      <c r="O709" s="112"/>
      <c r="P709" s="113"/>
      <c r="Q709" s="201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</row>
    <row r="710" spans="1:34" x14ac:dyDescent="0.25">
      <c r="A710" s="96"/>
      <c r="B710" s="97"/>
      <c r="C710" s="98"/>
      <c r="D710" s="98"/>
      <c r="E710" s="98"/>
      <c r="F710" s="98"/>
      <c r="G710" s="98"/>
      <c r="H710" s="98"/>
      <c r="I710" s="189"/>
      <c r="J710" s="190"/>
      <c r="K710" s="190"/>
      <c r="L710" s="201"/>
      <c r="M710" s="203"/>
      <c r="N710" s="137"/>
      <c r="O710" s="112"/>
      <c r="P710" s="113"/>
      <c r="Q710" s="201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</row>
    <row r="711" spans="1:34" x14ac:dyDescent="0.25">
      <c r="A711" s="96"/>
      <c r="B711" s="97"/>
      <c r="C711" s="98"/>
      <c r="D711" s="98"/>
      <c r="E711" s="98"/>
      <c r="F711" s="98"/>
      <c r="G711" s="98"/>
      <c r="H711" s="98"/>
      <c r="I711" s="189"/>
      <c r="J711" s="190"/>
      <c r="K711" s="190"/>
      <c r="L711" s="201"/>
      <c r="M711" s="203"/>
      <c r="N711" s="137"/>
      <c r="O711" s="112"/>
      <c r="P711" s="113"/>
      <c r="Q711" s="201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</row>
    <row r="712" spans="1:34" x14ac:dyDescent="0.25">
      <c r="A712" s="96"/>
      <c r="B712" s="97"/>
      <c r="C712" s="98"/>
      <c r="D712" s="98"/>
      <c r="E712" s="98"/>
      <c r="F712" s="98"/>
      <c r="G712" s="98"/>
      <c r="H712" s="98"/>
      <c r="I712" s="189"/>
      <c r="J712" s="190"/>
      <c r="K712" s="190"/>
      <c r="L712" s="201"/>
      <c r="M712" s="203"/>
      <c r="N712" s="137"/>
      <c r="O712" s="112"/>
      <c r="P712" s="113"/>
      <c r="Q712" s="201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</row>
    <row r="713" spans="1:34" x14ac:dyDescent="0.25">
      <c r="A713" s="96"/>
      <c r="B713" s="97"/>
      <c r="C713" s="98"/>
      <c r="D713" s="98"/>
      <c r="E713" s="98"/>
      <c r="F713" s="98"/>
      <c r="G713" s="98"/>
      <c r="H713" s="98"/>
      <c r="I713" s="189"/>
      <c r="J713" s="190"/>
      <c r="K713" s="190"/>
      <c r="L713" s="201"/>
      <c r="M713" s="203"/>
      <c r="N713" s="137"/>
      <c r="O713" s="112"/>
      <c r="P713" s="113"/>
      <c r="Q713" s="201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</row>
    <row r="714" spans="1:34" x14ac:dyDescent="0.25">
      <c r="A714" s="96"/>
      <c r="B714" s="97"/>
      <c r="C714" s="98"/>
      <c r="D714" s="98"/>
      <c r="E714" s="98"/>
      <c r="F714" s="98"/>
      <c r="G714" s="98"/>
      <c r="H714" s="98"/>
      <c r="I714" s="189"/>
      <c r="J714" s="190"/>
      <c r="K714" s="190"/>
      <c r="L714" s="201"/>
      <c r="M714" s="203"/>
      <c r="N714" s="137"/>
      <c r="O714" s="112"/>
      <c r="P714" s="113"/>
      <c r="Q714" s="201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</row>
    <row r="715" spans="1:34" x14ac:dyDescent="0.25">
      <c r="A715" s="96"/>
      <c r="B715" s="97"/>
      <c r="C715" s="98"/>
      <c r="D715" s="98"/>
      <c r="E715" s="98"/>
      <c r="F715" s="98"/>
      <c r="G715" s="98"/>
      <c r="H715" s="98"/>
      <c r="I715" s="189"/>
      <c r="J715" s="190"/>
      <c r="K715" s="190"/>
      <c r="L715" s="201"/>
      <c r="M715" s="203"/>
      <c r="N715" s="137"/>
      <c r="O715" s="112"/>
      <c r="P715" s="113"/>
      <c r="Q715" s="201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</row>
    <row r="716" spans="1:34" x14ac:dyDescent="0.25">
      <c r="A716" s="96"/>
      <c r="B716" s="97"/>
      <c r="C716" s="98"/>
      <c r="D716" s="98"/>
      <c r="E716" s="98"/>
      <c r="F716" s="98"/>
      <c r="G716" s="98"/>
      <c r="H716" s="98"/>
      <c r="I716" s="189"/>
      <c r="J716" s="190"/>
      <c r="K716" s="190"/>
      <c r="L716" s="201"/>
      <c r="M716" s="203"/>
      <c r="N716" s="137"/>
      <c r="O716" s="112"/>
      <c r="P716" s="113"/>
      <c r="Q716" s="201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</row>
    <row r="717" spans="1:34" x14ac:dyDescent="0.25">
      <c r="A717" s="96"/>
      <c r="B717" s="97"/>
      <c r="C717" s="98"/>
      <c r="D717" s="98"/>
      <c r="E717" s="98"/>
      <c r="F717" s="98"/>
      <c r="G717" s="98"/>
      <c r="H717" s="98"/>
      <c r="I717" s="189"/>
      <c r="J717" s="190"/>
      <c r="K717" s="190"/>
      <c r="L717" s="201"/>
      <c r="M717" s="203"/>
      <c r="N717" s="137"/>
      <c r="O717" s="112"/>
      <c r="P717" s="113"/>
      <c r="Q717" s="201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</row>
    <row r="718" spans="1:34" x14ac:dyDescent="0.25">
      <c r="A718" s="96"/>
      <c r="B718" s="97"/>
      <c r="C718" s="98"/>
      <c r="D718" s="98"/>
      <c r="E718" s="98"/>
      <c r="F718" s="98"/>
      <c r="G718" s="98"/>
      <c r="H718" s="98"/>
      <c r="I718" s="189"/>
      <c r="J718" s="190"/>
      <c r="K718" s="190"/>
      <c r="L718" s="201"/>
      <c r="M718" s="203"/>
      <c r="N718" s="137"/>
      <c r="O718" s="112"/>
      <c r="P718" s="113"/>
      <c r="Q718" s="201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</row>
    <row r="719" spans="1:34" x14ac:dyDescent="0.25">
      <c r="A719" s="96"/>
      <c r="B719" s="97"/>
      <c r="C719" s="98"/>
      <c r="D719" s="98"/>
      <c r="E719" s="98"/>
      <c r="F719" s="98"/>
      <c r="G719" s="98"/>
      <c r="H719" s="98"/>
      <c r="I719" s="189"/>
      <c r="J719" s="190"/>
      <c r="K719" s="190"/>
      <c r="L719" s="201"/>
      <c r="M719" s="203"/>
      <c r="N719" s="137"/>
      <c r="O719" s="112"/>
      <c r="P719" s="113"/>
      <c r="Q719" s="201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</row>
    <row r="720" spans="1:34" x14ac:dyDescent="0.25">
      <c r="A720" s="96"/>
      <c r="B720" s="97"/>
      <c r="C720" s="98"/>
      <c r="D720" s="98"/>
      <c r="E720" s="98"/>
      <c r="F720" s="98"/>
      <c r="G720" s="98"/>
      <c r="H720" s="98"/>
      <c r="I720" s="189"/>
      <c r="J720" s="190"/>
      <c r="K720" s="190"/>
      <c r="L720" s="201"/>
      <c r="M720" s="203"/>
      <c r="N720" s="137"/>
      <c r="O720" s="112"/>
      <c r="P720" s="113"/>
      <c r="Q720" s="201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</row>
    <row r="721" spans="1:34" x14ac:dyDescent="0.25">
      <c r="A721" s="96"/>
      <c r="B721" s="97"/>
      <c r="C721" s="98"/>
      <c r="D721" s="98"/>
      <c r="E721" s="98"/>
      <c r="F721" s="98"/>
      <c r="G721" s="98"/>
      <c r="H721" s="98"/>
      <c r="I721" s="189"/>
      <c r="J721" s="190"/>
      <c r="K721" s="190"/>
      <c r="L721" s="201"/>
      <c r="M721" s="203"/>
      <c r="N721" s="137"/>
      <c r="O721" s="112"/>
      <c r="P721" s="113"/>
      <c r="Q721" s="201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</row>
    <row r="722" spans="1:34" x14ac:dyDescent="0.25">
      <c r="A722" s="96"/>
      <c r="B722" s="97"/>
      <c r="C722" s="98"/>
      <c r="D722" s="98"/>
      <c r="E722" s="98"/>
      <c r="F722" s="98"/>
      <c r="G722" s="98"/>
      <c r="H722" s="98"/>
      <c r="I722" s="189"/>
      <c r="J722" s="190"/>
      <c r="K722" s="190"/>
      <c r="L722" s="201"/>
      <c r="M722" s="203"/>
      <c r="N722" s="137"/>
      <c r="O722" s="112"/>
      <c r="P722" s="113"/>
      <c r="Q722" s="201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</row>
    <row r="723" spans="1:34" x14ac:dyDescent="0.25">
      <c r="A723" s="96"/>
      <c r="B723" s="97"/>
      <c r="C723" s="98"/>
      <c r="D723" s="98"/>
      <c r="E723" s="98"/>
      <c r="F723" s="98"/>
      <c r="G723" s="98"/>
      <c r="H723" s="98"/>
      <c r="I723" s="189"/>
      <c r="J723" s="190"/>
      <c r="K723" s="190"/>
      <c r="L723" s="201"/>
      <c r="M723" s="203"/>
      <c r="N723" s="137"/>
      <c r="O723" s="112"/>
      <c r="P723" s="113"/>
      <c r="Q723" s="201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</row>
    <row r="724" spans="1:34" x14ac:dyDescent="0.25">
      <c r="A724" s="96"/>
      <c r="B724" s="97"/>
      <c r="C724" s="98"/>
      <c r="D724" s="98"/>
      <c r="E724" s="98"/>
      <c r="F724" s="98"/>
      <c r="G724" s="98"/>
      <c r="H724" s="98"/>
      <c r="I724" s="189"/>
      <c r="J724" s="190"/>
      <c r="K724" s="190"/>
      <c r="L724" s="201"/>
      <c r="M724" s="203"/>
      <c r="N724" s="137"/>
      <c r="O724" s="112"/>
      <c r="P724" s="113"/>
      <c r="Q724" s="201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</row>
    <row r="725" spans="1:34" x14ac:dyDescent="0.25">
      <c r="A725" s="96"/>
      <c r="B725" s="97"/>
      <c r="C725" s="98"/>
      <c r="D725" s="98"/>
      <c r="E725" s="98"/>
      <c r="F725" s="98"/>
      <c r="G725" s="98"/>
      <c r="H725" s="98"/>
      <c r="I725" s="189"/>
      <c r="J725" s="190"/>
      <c r="K725" s="190"/>
      <c r="L725" s="201"/>
      <c r="M725" s="203"/>
      <c r="N725" s="137"/>
      <c r="O725" s="112"/>
      <c r="P725" s="113"/>
      <c r="Q725" s="201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</row>
    <row r="726" spans="1:34" x14ac:dyDescent="0.25">
      <c r="A726" s="96"/>
      <c r="B726" s="97"/>
      <c r="C726" s="98"/>
      <c r="D726" s="98"/>
      <c r="E726" s="98"/>
      <c r="F726" s="98"/>
      <c r="G726" s="98"/>
      <c r="H726" s="98"/>
      <c r="I726" s="189"/>
      <c r="J726" s="190"/>
      <c r="K726" s="190"/>
      <c r="L726" s="201"/>
      <c r="M726" s="203"/>
      <c r="N726" s="137"/>
      <c r="O726" s="112"/>
      <c r="P726" s="113"/>
      <c r="Q726" s="201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</row>
    <row r="727" spans="1:34" x14ac:dyDescent="0.25">
      <c r="A727" s="96"/>
      <c r="B727" s="97"/>
      <c r="C727" s="98"/>
      <c r="D727" s="98"/>
      <c r="E727" s="98"/>
      <c r="F727" s="98"/>
      <c r="G727" s="98"/>
      <c r="H727" s="98"/>
      <c r="I727" s="189"/>
      <c r="J727" s="190"/>
      <c r="K727" s="190"/>
      <c r="L727" s="201"/>
      <c r="M727" s="203"/>
      <c r="N727" s="137"/>
      <c r="O727" s="112"/>
      <c r="P727" s="113"/>
      <c r="Q727" s="201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</row>
    <row r="728" spans="1:34" x14ac:dyDescent="0.25">
      <c r="A728" s="96"/>
      <c r="B728" s="97"/>
      <c r="C728" s="98"/>
      <c r="D728" s="98"/>
      <c r="E728" s="98"/>
      <c r="F728" s="98"/>
      <c r="G728" s="98"/>
      <c r="H728" s="98"/>
      <c r="I728" s="189"/>
      <c r="J728" s="190"/>
      <c r="K728" s="190"/>
      <c r="L728" s="201"/>
      <c r="M728" s="203"/>
      <c r="N728" s="137"/>
      <c r="O728" s="112"/>
      <c r="P728" s="113"/>
      <c r="Q728" s="201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</row>
    <row r="729" spans="1:34" x14ac:dyDescent="0.25">
      <c r="A729" s="96"/>
      <c r="B729" s="97"/>
      <c r="C729" s="98"/>
      <c r="D729" s="98"/>
      <c r="E729" s="98"/>
      <c r="F729" s="98"/>
      <c r="G729" s="98"/>
      <c r="H729" s="98"/>
      <c r="I729" s="189"/>
      <c r="J729" s="190"/>
      <c r="K729" s="190"/>
      <c r="L729" s="201"/>
      <c r="M729" s="203"/>
      <c r="N729" s="137"/>
      <c r="O729" s="112"/>
      <c r="P729" s="113"/>
      <c r="Q729" s="201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</row>
    <row r="730" spans="1:34" x14ac:dyDescent="0.25">
      <c r="A730" s="96"/>
      <c r="B730" s="97"/>
      <c r="C730" s="98"/>
      <c r="D730" s="98"/>
      <c r="E730" s="98"/>
      <c r="F730" s="98"/>
      <c r="G730" s="98"/>
      <c r="H730" s="98"/>
      <c r="I730" s="189"/>
      <c r="J730" s="190"/>
      <c r="K730" s="190"/>
      <c r="L730" s="201"/>
      <c r="M730" s="203"/>
      <c r="N730" s="137"/>
      <c r="O730" s="112"/>
      <c r="P730" s="113"/>
      <c r="Q730" s="201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</row>
    <row r="731" spans="1:34" x14ac:dyDescent="0.25">
      <c r="A731" s="96"/>
      <c r="B731" s="97"/>
      <c r="C731" s="98"/>
      <c r="D731" s="98"/>
      <c r="E731" s="98"/>
      <c r="F731" s="98"/>
      <c r="G731" s="98"/>
      <c r="H731" s="98"/>
      <c r="I731" s="189"/>
      <c r="J731" s="190"/>
      <c r="K731" s="190"/>
      <c r="L731" s="201"/>
      <c r="M731" s="203"/>
      <c r="N731" s="137"/>
      <c r="O731" s="112"/>
      <c r="P731" s="113"/>
      <c r="Q731" s="201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</row>
    <row r="732" spans="1:34" x14ac:dyDescent="0.25">
      <c r="A732" s="96"/>
      <c r="B732" s="97"/>
      <c r="C732" s="98"/>
      <c r="D732" s="98"/>
      <c r="E732" s="98"/>
      <c r="F732" s="98"/>
      <c r="G732" s="98"/>
      <c r="H732" s="98"/>
      <c r="I732" s="189"/>
      <c r="J732" s="190"/>
      <c r="K732" s="190"/>
      <c r="L732" s="201"/>
      <c r="M732" s="203"/>
      <c r="N732" s="137"/>
      <c r="O732" s="112"/>
      <c r="P732" s="113"/>
      <c r="Q732" s="201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</row>
    <row r="733" spans="1:34" x14ac:dyDescent="0.25">
      <c r="A733" s="96"/>
      <c r="B733" s="97"/>
      <c r="C733" s="98"/>
      <c r="D733" s="98"/>
      <c r="E733" s="98"/>
      <c r="F733" s="98"/>
      <c r="G733" s="98"/>
      <c r="H733" s="98"/>
      <c r="I733" s="189"/>
      <c r="J733" s="190"/>
      <c r="K733" s="190"/>
      <c r="L733" s="201"/>
      <c r="M733" s="203"/>
      <c r="N733" s="137"/>
      <c r="O733" s="112"/>
      <c r="P733" s="113"/>
      <c r="Q733" s="201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</row>
    <row r="734" spans="1:34" x14ac:dyDescent="0.25">
      <c r="A734" s="96"/>
      <c r="B734" s="97"/>
      <c r="C734" s="98"/>
      <c r="D734" s="98"/>
      <c r="E734" s="98"/>
      <c r="F734" s="98"/>
      <c r="G734" s="98"/>
      <c r="H734" s="98"/>
      <c r="I734" s="189"/>
      <c r="J734" s="190"/>
      <c r="K734" s="190"/>
      <c r="L734" s="201"/>
      <c r="M734" s="203"/>
      <c r="N734" s="137"/>
      <c r="O734" s="112"/>
      <c r="P734" s="113"/>
      <c r="Q734" s="201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</row>
    <row r="735" spans="1:34" x14ac:dyDescent="0.25">
      <c r="A735" s="96"/>
      <c r="B735" s="97"/>
      <c r="C735" s="98"/>
      <c r="D735" s="98"/>
      <c r="E735" s="98"/>
      <c r="F735" s="98"/>
      <c r="G735" s="98"/>
      <c r="H735" s="98"/>
      <c r="I735" s="189"/>
      <c r="J735" s="190"/>
      <c r="K735" s="190"/>
      <c r="L735" s="201"/>
      <c r="M735" s="203"/>
      <c r="N735" s="137"/>
      <c r="O735" s="112"/>
      <c r="P735" s="113"/>
      <c r="Q735" s="201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</row>
    <row r="736" spans="1:34" x14ac:dyDescent="0.25">
      <c r="A736" s="96"/>
      <c r="B736" s="97"/>
      <c r="C736" s="98"/>
      <c r="D736" s="98"/>
      <c r="E736" s="98"/>
      <c r="F736" s="98"/>
      <c r="G736" s="98"/>
      <c r="H736" s="98"/>
      <c r="I736" s="189"/>
      <c r="J736" s="190"/>
      <c r="K736" s="190"/>
      <c r="L736" s="201"/>
      <c r="M736" s="203"/>
      <c r="N736" s="137"/>
      <c r="O736" s="112"/>
      <c r="P736" s="113"/>
      <c r="Q736" s="201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</row>
    <row r="737" spans="1:34" x14ac:dyDescent="0.25">
      <c r="A737" s="96"/>
      <c r="B737" s="97"/>
      <c r="C737" s="98"/>
      <c r="D737" s="98"/>
      <c r="E737" s="98"/>
      <c r="F737" s="98"/>
      <c r="G737" s="98"/>
      <c r="H737" s="98"/>
      <c r="I737" s="189"/>
      <c r="J737" s="190"/>
      <c r="K737" s="190"/>
      <c r="L737" s="201"/>
      <c r="M737" s="203"/>
      <c r="N737" s="137"/>
      <c r="O737" s="112"/>
      <c r="P737" s="113"/>
      <c r="Q737" s="201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</row>
    <row r="738" spans="1:34" x14ac:dyDescent="0.25">
      <c r="A738" s="96"/>
      <c r="B738" s="97"/>
      <c r="C738" s="98"/>
      <c r="D738" s="98"/>
      <c r="E738" s="98"/>
      <c r="F738" s="98"/>
      <c r="G738" s="98"/>
      <c r="H738" s="98"/>
      <c r="I738" s="189"/>
      <c r="J738" s="190"/>
      <c r="K738" s="190"/>
      <c r="L738" s="201"/>
      <c r="M738" s="203"/>
      <c r="N738" s="137"/>
      <c r="O738" s="112"/>
      <c r="P738" s="113"/>
      <c r="Q738" s="201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</row>
    <row r="739" spans="1:34" x14ac:dyDescent="0.25">
      <c r="A739" s="96"/>
      <c r="B739" s="97"/>
      <c r="C739" s="98"/>
      <c r="D739" s="98"/>
      <c r="E739" s="98"/>
      <c r="F739" s="98"/>
      <c r="G739" s="98"/>
      <c r="H739" s="98"/>
      <c r="I739" s="189"/>
      <c r="J739" s="190"/>
      <c r="K739" s="190"/>
      <c r="L739" s="201"/>
      <c r="M739" s="203"/>
      <c r="N739" s="137"/>
      <c r="O739" s="112"/>
      <c r="P739" s="113"/>
      <c r="Q739" s="201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</row>
    <row r="740" spans="1:34" x14ac:dyDescent="0.25">
      <c r="A740" s="96"/>
      <c r="B740" s="97"/>
      <c r="C740" s="98"/>
      <c r="D740" s="98"/>
      <c r="E740" s="98"/>
      <c r="F740" s="98"/>
      <c r="G740" s="98"/>
      <c r="H740" s="98"/>
      <c r="I740" s="189"/>
      <c r="J740" s="190"/>
      <c r="K740" s="190"/>
      <c r="L740" s="201"/>
      <c r="M740" s="203"/>
      <c r="N740" s="137"/>
      <c r="O740" s="112"/>
      <c r="P740" s="113"/>
      <c r="Q740" s="201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</row>
    <row r="741" spans="1:34" x14ac:dyDescent="0.25">
      <c r="A741" s="96"/>
      <c r="B741" s="97"/>
      <c r="C741" s="98"/>
      <c r="D741" s="98"/>
      <c r="E741" s="98"/>
      <c r="F741" s="98"/>
      <c r="G741" s="98"/>
      <c r="H741" s="98"/>
      <c r="I741" s="189"/>
      <c r="J741" s="190"/>
      <c r="K741" s="190"/>
      <c r="L741" s="201"/>
      <c r="M741" s="203"/>
      <c r="N741" s="137"/>
      <c r="O741" s="112"/>
      <c r="P741" s="113"/>
      <c r="Q741" s="201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</row>
    <row r="742" spans="1:34" x14ac:dyDescent="0.25">
      <c r="A742" s="96"/>
      <c r="B742" s="97"/>
      <c r="C742" s="98"/>
      <c r="D742" s="98"/>
      <c r="E742" s="98"/>
      <c r="F742" s="98"/>
      <c r="G742" s="98"/>
      <c r="H742" s="98"/>
      <c r="I742" s="189"/>
      <c r="J742" s="190"/>
      <c r="K742" s="190"/>
      <c r="L742" s="201"/>
      <c r="M742" s="203"/>
      <c r="N742" s="137"/>
      <c r="O742" s="112"/>
      <c r="P742" s="113"/>
      <c r="Q742" s="201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</row>
    <row r="743" spans="1:34" x14ac:dyDescent="0.25">
      <c r="A743" s="96"/>
      <c r="B743" s="97"/>
      <c r="C743" s="98"/>
      <c r="D743" s="98"/>
      <c r="E743" s="98"/>
      <c r="F743" s="98"/>
      <c r="G743" s="98"/>
      <c r="H743" s="98"/>
      <c r="I743" s="189"/>
      <c r="J743" s="190"/>
      <c r="K743" s="190"/>
      <c r="L743" s="201"/>
      <c r="M743" s="203"/>
      <c r="N743" s="137"/>
      <c r="O743" s="112"/>
      <c r="P743" s="113"/>
      <c r="Q743" s="201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</row>
    <row r="744" spans="1:34" x14ac:dyDescent="0.25">
      <c r="A744" s="96"/>
      <c r="B744" s="97"/>
      <c r="C744" s="98"/>
      <c r="D744" s="98"/>
      <c r="E744" s="98"/>
      <c r="F744" s="98"/>
      <c r="G744" s="98"/>
      <c r="H744" s="98"/>
      <c r="I744" s="189"/>
      <c r="J744" s="190"/>
      <c r="K744" s="190"/>
      <c r="L744" s="201"/>
      <c r="M744" s="203"/>
      <c r="N744" s="137"/>
      <c r="O744" s="112"/>
      <c r="P744" s="113"/>
      <c r="Q744" s="201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</row>
    <row r="745" spans="1:34" x14ac:dyDescent="0.25">
      <c r="A745" s="96"/>
      <c r="B745" s="97"/>
      <c r="C745" s="98"/>
      <c r="D745" s="98"/>
      <c r="E745" s="98"/>
      <c r="F745" s="98"/>
      <c r="G745" s="98"/>
      <c r="H745" s="98"/>
      <c r="I745" s="189"/>
      <c r="J745" s="190"/>
      <c r="K745" s="190"/>
      <c r="L745" s="201"/>
      <c r="M745" s="203"/>
      <c r="N745" s="137"/>
      <c r="O745" s="112"/>
      <c r="P745" s="113"/>
      <c r="Q745" s="201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</row>
    <row r="746" spans="1:34" x14ac:dyDescent="0.25">
      <c r="A746" s="96"/>
      <c r="B746" s="97"/>
      <c r="C746" s="98"/>
      <c r="D746" s="98"/>
      <c r="E746" s="98"/>
      <c r="F746" s="98"/>
      <c r="G746" s="98"/>
      <c r="H746" s="98"/>
      <c r="I746" s="189"/>
      <c r="J746" s="190"/>
      <c r="K746" s="190"/>
      <c r="L746" s="201"/>
      <c r="M746" s="203"/>
      <c r="N746" s="137"/>
      <c r="O746" s="112"/>
      <c r="P746" s="113"/>
      <c r="Q746" s="201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</row>
    <row r="747" spans="1:34" x14ac:dyDescent="0.25">
      <c r="A747" s="96"/>
      <c r="B747" s="97"/>
      <c r="C747" s="98"/>
      <c r="D747" s="98"/>
      <c r="E747" s="98"/>
      <c r="F747" s="98"/>
      <c r="G747" s="98"/>
      <c r="H747" s="98"/>
      <c r="I747" s="189"/>
      <c r="J747" s="190"/>
      <c r="K747" s="190"/>
      <c r="L747" s="201"/>
      <c r="M747" s="203"/>
      <c r="N747" s="137"/>
      <c r="O747" s="112"/>
      <c r="P747" s="113"/>
      <c r="Q747" s="201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</row>
    <row r="748" spans="1:34" x14ac:dyDescent="0.25">
      <c r="A748" s="96"/>
      <c r="B748" s="97"/>
      <c r="C748" s="98"/>
      <c r="D748" s="98"/>
      <c r="E748" s="98"/>
      <c r="F748" s="98"/>
      <c r="G748" s="98"/>
      <c r="H748" s="98"/>
      <c r="I748" s="189"/>
      <c r="J748" s="190"/>
      <c r="K748" s="190"/>
      <c r="L748" s="201"/>
      <c r="M748" s="203"/>
      <c r="N748" s="137"/>
      <c r="O748" s="112"/>
      <c r="P748" s="113"/>
      <c r="Q748" s="201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</row>
    <row r="749" spans="1:34" x14ac:dyDescent="0.25">
      <c r="A749" s="96"/>
      <c r="B749" s="97"/>
      <c r="C749" s="98"/>
      <c r="D749" s="98"/>
      <c r="E749" s="98"/>
      <c r="F749" s="98"/>
      <c r="G749" s="98"/>
      <c r="H749" s="98"/>
      <c r="I749" s="189"/>
      <c r="J749" s="190"/>
      <c r="K749" s="190"/>
      <c r="L749" s="201"/>
      <c r="M749" s="203"/>
      <c r="N749" s="137"/>
      <c r="O749" s="112"/>
      <c r="P749" s="113"/>
      <c r="Q749" s="201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</row>
    <row r="750" spans="1:34" x14ac:dyDescent="0.25">
      <c r="A750" s="96"/>
      <c r="B750" s="97"/>
      <c r="C750" s="98"/>
      <c r="D750" s="98"/>
      <c r="E750" s="98"/>
      <c r="F750" s="98"/>
      <c r="G750" s="98"/>
      <c r="H750" s="98"/>
      <c r="I750" s="189"/>
      <c r="J750" s="190"/>
      <c r="K750" s="190"/>
      <c r="L750" s="201"/>
      <c r="M750" s="203"/>
      <c r="N750" s="137"/>
      <c r="O750" s="112"/>
      <c r="P750" s="113"/>
      <c r="Q750" s="201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</row>
    <row r="751" spans="1:34" x14ac:dyDescent="0.25">
      <c r="A751" s="96"/>
      <c r="B751" s="97"/>
      <c r="C751" s="98"/>
      <c r="D751" s="98"/>
      <c r="E751" s="98"/>
      <c r="F751" s="98"/>
      <c r="G751" s="98"/>
      <c r="H751" s="98"/>
      <c r="I751" s="189"/>
      <c r="J751" s="190"/>
      <c r="K751" s="190"/>
      <c r="L751" s="201"/>
      <c r="M751" s="203"/>
      <c r="N751" s="137"/>
      <c r="O751" s="112"/>
      <c r="P751" s="113"/>
      <c r="Q751" s="201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</row>
    <row r="752" spans="1:34" x14ac:dyDescent="0.25">
      <c r="A752" s="96"/>
      <c r="B752" s="97"/>
      <c r="C752" s="98"/>
      <c r="D752" s="98"/>
      <c r="E752" s="98"/>
      <c r="F752" s="98"/>
      <c r="G752" s="98"/>
      <c r="H752" s="98"/>
      <c r="I752" s="189"/>
      <c r="J752" s="190"/>
      <c r="K752" s="190"/>
      <c r="L752" s="201"/>
      <c r="M752" s="203"/>
      <c r="N752" s="137"/>
      <c r="O752" s="112"/>
      <c r="P752" s="113"/>
      <c r="Q752" s="201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</row>
    <row r="753" spans="1:34" x14ac:dyDescent="0.25">
      <c r="A753" s="96"/>
      <c r="B753" s="97"/>
      <c r="C753" s="98"/>
      <c r="D753" s="98"/>
      <c r="E753" s="98"/>
      <c r="F753" s="98"/>
      <c r="G753" s="98"/>
      <c r="H753" s="98"/>
      <c r="I753" s="189"/>
      <c r="J753" s="190"/>
      <c r="K753" s="190"/>
      <c r="L753" s="201"/>
      <c r="M753" s="203"/>
      <c r="N753" s="137"/>
      <c r="O753" s="112"/>
      <c r="P753" s="113"/>
      <c r="Q753" s="201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</row>
    <row r="754" spans="1:34" x14ac:dyDescent="0.25">
      <c r="A754" s="96"/>
      <c r="B754" s="97"/>
      <c r="C754" s="98"/>
      <c r="D754" s="98"/>
      <c r="E754" s="98"/>
      <c r="F754" s="98"/>
      <c r="G754" s="98"/>
      <c r="H754" s="98"/>
      <c r="I754" s="189"/>
      <c r="J754" s="190"/>
      <c r="K754" s="190"/>
      <c r="L754" s="201"/>
      <c r="M754" s="203"/>
      <c r="N754" s="137"/>
      <c r="O754" s="112"/>
      <c r="P754" s="113"/>
      <c r="Q754" s="201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</row>
    <row r="755" spans="1:34" x14ac:dyDescent="0.25">
      <c r="A755" s="96"/>
      <c r="B755" s="97"/>
      <c r="C755" s="98"/>
      <c r="D755" s="98"/>
      <c r="E755" s="98"/>
      <c r="F755" s="98"/>
      <c r="G755" s="98"/>
      <c r="H755" s="98"/>
      <c r="I755" s="189"/>
      <c r="J755" s="190"/>
      <c r="K755" s="190"/>
      <c r="L755" s="201"/>
      <c r="M755" s="203"/>
      <c r="N755" s="137"/>
      <c r="O755" s="112"/>
      <c r="P755" s="113"/>
      <c r="Q755" s="201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</row>
    <row r="756" spans="1:34" x14ac:dyDescent="0.25">
      <c r="A756" s="96"/>
      <c r="B756" s="97"/>
      <c r="C756" s="98"/>
      <c r="D756" s="98"/>
      <c r="E756" s="98"/>
      <c r="F756" s="98"/>
      <c r="G756" s="98"/>
      <c r="H756" s="98"/>
      <c r="I756" s="189"/>
      <c r="J756" s="190"/>
      <c r="K756" s="190"/>
      <c r="L756" s="201"/>
      <c r="M756" s="203"/>
      <c r="N756" s="137"/>
      <c r="O756" s="112"/>
      <c r="P756" s="113"/>
      <c r="Q756" s="201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</row>
    <row r="757" spans="1:34" x14ac:dyDescent="0.25">
      <c r="A757" s="96"/>
      <c r="B757" s="97"/>
      <c r="C757" s="98"/>
      <c r="D757" s="98"/>
      <c r="E757" s="98"/>
      <c r="F757" s="98"/>
      <c r="G757" s="98"/>
      <c r="H757" s="98"/>
      <c r="I757" s="189"/>
      <c r="J757" s="190"/>
      <c r="K757" s="190"/>
      <c r="L757" s="201"/>
      <c r="M757" s="203"/>
      <c r="N757" s="137"/>
      <c r="O757" s="112"/>
      <c r="P757" s="113"/>
      <c r="Q757" s="201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</row>
    <row r="758" spans="1:34" x14ac:dyDescent="0.25">
      <c r="A758" s="96"/>
      <c r="B758" s="97"/>
      <c r="C758" s="98"/>
      <c r="D758" s="98"/>
      <c r="E758" s="98"/>
      <c r="F758" s="98"/>
      <c r="G758" s="98"/>
      <c r="H758" s="98"/>
      <c r="I758" s="189"/>
      <c r="J758" s="190"/>
      <c r="K758" s="190"/>
      <c r="L758" s="201"/>
      <c r="M758" s="203"/>
      <c r="N758" s="137"/>
      <c r="O758" s="112"/>
      <c r="P758" s="113"/>
      <c r="Q758" s="201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</row>
    <row r="759" spans="1:34" x14ac:dyDescent="0.25">
      <c r="A759" s="96"/>
      <c r="B759" s="97"/>
      <c r="C759" s="98"/>
      <c r="D759" s="98"/>
      <c r="E759" s="98"/>
      <c r="F759" s="98"/>
      <c r="G759" s="98"/>
      <c r="H759" s="98"/>
      <c r="I759" s="189"/>
      <c r="J759" s="190"/>
      <c r="K759" s="190"/>
      <c r="L759" s="201"/>
      <c r="M759" s="203"/>
      <c r="N759" s="137"/>
      <c r="O759" s="112"/>
      <c r="P759" s="113"/>
      <c r="Q759" s="201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</row>
    <row r="760" spans="1:34" x14ac:dyDescent="0.25">
      <c r="A760" s="96"/>
      <c r="B760" s="97"/>
      <c r="C760" s="98"/>
      <c r="D760" s="98"/>
      <c r="E760" s="98"/>
      <c r="F760" s="98"/>
      <c r="G760" s="98"/>
      <c r="H760" s="98"/>
      <c r="I760" s="189"/>
      <c r="J760" s="190"/>
      <c r="K760" s="190"/>
      <c r="L760" s="201"/>
      <c r="M760" s="203"/>
      <c r="N760" s="137"/>
      <c r="O760" s="112"/>
      <c r="P760" s="113"/>
      <c r="Q760" s="201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</row>
    <row r="761" spans="1:34" x14ac:dyDescent="0.25">
      <c r="A761" s="96"/>
      <c r="B761" s="97"/>
      <c r="C761" s="98"/>
      <c r="D761" s="98"/>
      <c r="E761" s="98"/>
      <c r="F761" s="98"/>
      <c r="G761" s="98"/>
      <c r="H761" s="98"/>
      <c r="I761" s="189"/>
      <c r="J761" s="190"/>
      <c r="K761" s="190"/>
      <c r="L761" s="201"/>
      <c r="M761" s="203"/>
      <c r="N761" s="137"/>
      <c r="O761" s="112"/>
      <c r="P761" s="113"/>
      <c r="Q761" s="201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</row>
    <row r="762" spans="1:34" x14ac:dyDescent="0.25">
      <c r="A762" s="96"/>
      <c r="B762" s="97"/>
      <c r="C762" s="98"/>
      <c r="D762" s="98"/>
      <c r="E762" s="98"/>
      <c r="F762" s="98"/>
      <c r="G762" s="98"/>
      <c r="H762" s="98"/>
      <c r="I762" s="189"/>
      <c r="J762" s="190"/>
      <c r="K762" s="190"/>
      <c r="L762" s="201"/>
      <c r="M762" s="203"/>
      <c r="N762" s="137"/>
      <c r="O762" s="112"/>
      <c r="P762" s="113"/>
      <c r="Q762" s="201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</row>
    <row r="763" spans="1:34" x14ac:dyDescent="0.25">
      <c r="A763" s="96"/>
      <c r="B763" s="97"/>
      <c r="C763" s="98"/>
      <c r="D763" s="98"/>
      <c r="E763" s="98"/>
      <c r="F763" s="98"/>
      <c r="G763" s="98"/>
      <c r="H763" s="98"/>
      <c r="I763" s="189"/>
      <c r="J763" s="190"/>
      <c r="K763" s="190"/>
      <c r="L763" s="201"/>
      <c r="M763" s="203"/>
      <c r="N763" s="137"/>
      <c r="O763" s="112"/>
      <c r="P763" s="113"/>
      <c r="Q763" s="201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</row>
    <row r="764" spans="1:34" x14ac:dyDescent="0.25">
      <c r="A764" s="96"/>
      <c r="B764" s="97"/>
      <c r="C764" s="98"/>
      <c r="D764" s="98"/>
      <c r="E764" s="98"/>
      <c r="F764" s="98"/>
      <c r="G764" s="98"/>
      <c r="H764" s="98"/>
      <c r="I764" s="189"/>
      <c r="J764" s="190"/>
      <c r="K764" s="190"/>
      <c r="L764" s="201"/>
      <c r="M764" s="203"/>
      <c r="N764" s="137"/>
      <c r="O764" s="112"/>
      <c r="P764" s="113"/>
      <c r="Q764" s="201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</row>
    <row r="765" spans="1:34" x14ac:dyDescent="0.25">
      <c r="A765" s="96"/>
      <c r="B765" s="97"/>
      <c r="C765" s="98"/>
      <c r="D765" s="98"/>
      <c r="E765" s="98"/>
      <c r="F765" s="98"/>
      <c r="G765" s="98"/>
      <c r="H765" s="98"/>
      <c r="I765" s="189"/>
      <c r="J765" s="190"/>
      <c r="K765" s="190"/>
      <c r="L765" s="201"/>
      <c r="M765" s="203"/>
      <c r="N765" s="137"/>
      <c r="O765" s="112"/>
      <c r="P765" s="113"/>
      <c r="Q765" s="201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</row>
    <row r="766" spans="1:34" x14ac:dyDescent="0.25">
      <c r="A766" s="96"/>
      <c r="B766" s="97"/>
      <c r="C766" s="98"/>
      <c r="D766" s="98"/>
      <c r="E766" s="98"/>
      <c r="F766" s="98"/>
      <c r="G766" s="98"/>
      <c r="H766" s="98"/>
      <c r="I766" s="189"/>
      <c r="J766" s="190"/>
      <c r="K766" s="190"/>
      <c r="L766" s="201"/>
      <c r="M766" s="203"/>
      <c r="N766" s="137"/>
      <c r="O766" s="112"/>
      <c r="P766" s="113"/>
      <c r="Q766" s="201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</row>
    <row r="767" spans="1:34" x14ac:dyDescent="0.25">
      <c r="A767" s="96"/>
      <c r="B767" s="97"/>
      <c r="C767" s="98"/>
      <c r="D767" s="98"/>
      <c r="E767" s="98"/>
      <c r="F767" s="98"/>
      <c r="G767" s="98"/>
      <c r="H767" s="98"/>
      <c r="I767" s="189"/>
      <c r="J767" s="190"/>
      <c r="K767" s="190"/>
      <c r="L767" s="201"/>
      <c r="M767" s="203"/>
      <c r="N767" s="137"/>
      <c r="O767" s="112"/>
      <c r="P767" s="113"/>
      <c r="Q767" s="201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</row>
    <row r="768" spans="1:34" x14ac:dyDescent="0.25">
      <c r="A768" s="96"/>
      <c r="B768" s="97"/>
      <c r="C768" s="98"/>
      <c r="D768" s="98"/>
      <c r="E768" s="98"/>
      <c r="F768" s="98"/>
      <c r="G768" s="98"/>
      <c r="H768" s="98"/>
      <c r="I768" s="189"/>
      <c r="J768" s="190"/>
      <c r="K768" s="190"/>
      <c r="L768" s="201"/>
      <c r="M768" s="203"/>
      <c r="N768" s="137"/>
      <c r="O768" s="112"/>
      <c r="P768" s="113"/>
      <c r="Q768" s="201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</row>
    <row r="769" spans="1:34" x14ac:dyDescent="0.25">
      <c r="A769" s="96"/>
      <c r="B769" s="97"/>
      <c r="C769" s="98"/>
      <c r="D769" s="98"/>
      <c r="E769" s="98"/>
      <c r="F769" s="98"/>
      <c r="G769" s="98"/>
      <c r="H769" s="98"/>
      <c r="I769" s="189"/>
      <c r="J769" s="190"/>
      <c r="K769" s="190"/>
      <c r="L769" s="201"/>
      <c r="M769" s="203"/>
      <c r="N769" s="137"/>
      <c r="O769" s="112"/>
      <c r="P769" s="113"/>
      <c r="Q769" s="201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</row>
    <row r="770" spans="1:34" x14ac:dyDescent="0.25">
      <c r="A770" s="96"/>
      <c r="B770" s="97"/>
      <c r="C770" s="98"/>
      <c r="D770" s="98"/>
      <c r="E770" s="98"/>
      <c r="F770" s="98"/>
      <c r="G770" s="98"/>
      <c r="H770" s="98"/>
      <c r="I770" s="189"/>
      <c r="J770" s="190"/>
      <c r="K770" s="190"/>
      <c r="L770" s="201"/>
      <c r="M770" s="203"/>
      <c r="N770" s="137"/>
      <c r="O770" s="112"/>
      <c r="P770" s="113"/>
      <c r="Q770" s="201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</row>
    <row r="771" spans="1:34" x14ac:dyDescent="0.25">
      <c r="A771" s="96"/>
      <c r="B771" s="97"/>
      <c r="C771" s="98"/>
      <c r="D771" s="98"/>
      <c r="E771" s="98"/>
      <c r="F771" s="98"/>
      <c r="G771" s="98"/>
      <c r="H771" s="98"/>
      <c r="I771" s="189"/>
      <c r="J771" s="190"/>
      <c r="K771" s="190"/>
      <c r="L771" s="201"/>
      <c r="M771" s="203"/>
      <c r="N771" s="137"/>
      <c r="O771" s="112"/>
      <c r="P771" s="113"/>
      <c r="Q771" s="201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</row>
    <row r="772" spans="1:34" x14ac:dyDescent="0.25">
      <c r="A772" s="96"/>
      <c r="B772" s="97"/>
      <c r="C772" s="98"/>
      <c r="D772" s="98"/>
      <c r="E772" s="98"/>
      <c r="F772" s="98"/>
      <c r="G772" s="98"/>
      <c r="H772" s="98"/>
      <c r="I772" s="189"/>
      <c r="J772" s="190"/>
      <c r="K772" s="190"/>
      <c r="L772" s="201"/>
      <c r="M772" s="203"/>
      <c r="N772" s="137"/>
      <c r="O772" s="112"/>
      <c r="P772" s="113"/>
      <c r="Q772" s="201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</row>
    <row r="773" spans="1:34" x14ac:dyDescent="0.25">
      <c r="A773" s="96"/>
      <c r="B773" s="97"/>
      <c r="C773" s="98"/>
      <c r="D773" s="98"/>
      <c r="E773" s="98"/>
      <c r="F773" s="98"/>
      <c r="G773" s="98"/>
      <c r="H773" s="98"/>
      <c r="I773" s="189"/>
      <c r="J773" s="190"/>
      <c r="K773" s="190"/>
      <c r="L773" s="201"/>
      <c r="M773" s="203"/>
      <c r="N773" s="137"/>
      <c r="O773" s="112"/>
      <c r="P773" s="113"/>
      <c r="Q773" s="201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</row>
    <row r="774" spans="1:34" x14ac:dyDescent="0.25">
      <c r="A774" s="96"/>
      <c r="B774" s="97"/>
      <c r="C774" s="98"/>
      <c r="D774" s="98"/>
      <c r="E774" s="98"/>
      <c r="F774" s="98"/>
      <c r="G774" s="98"/>
      <c r="H774" s="98"/>
      <c r="I774" s="189"/>
      <c r="J774" s="190"/>
      <c r="K774" s="190"/>
      <c r="L774" s="201"/>
      <c r="M774" s="203"/>
      <c r="N774" s="137"/>
      <c r="O774" s="112"/>
      <c r="P774" s="113"/>
      <c r="Q774" s="201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</row>
    <row r="775" spans="1:34" x14ac:dyDescent="0.25">
      <c r="A775" s="96"/>
      <c r="B775" s="97"/>
      <c r="C775" s="98"/>
      <c r="D775" s="98"/>
      <c r="E775" s="98"/>
      <c r="F775" s="98"/>
      <c r="G775" s="98"/>
      <c r="H775" s="98"/>
      <c r="I775" s="189"/>
      <c r="J775" s="190"/>
      <c r="K775" s="190"/>
      <c r="L775" s="201"/>
      <c r="M775" s="203"/>
      <c r="N775" s="137"/>
      <c r="O775" s="112"/>
      <c r="P775" s="113"/>
      <c r="Q775" s="201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</row>
    <row r="776" spans="1:34" x14ac:dyDescent="0.25">
      <c r="A776" s="96"/>
      <c r="B776" s="97"/>
      <c r="C776" s="98"/>
      <c r="D776" s="98"/>
      <c r="E776" s="98"/>
      <c r="F776" s="98"/>
      <c r="G776" s="98"/>
      <c r="H776" s="98"/>
      <c r="I776" s="189"/>
      <c r="J776" s="190"/>
      <c r="K776" s="190"/>
      <c r="L776" s="201"/>
      <c r="M776" s="203"/>
      <c r="N776" s="137"/>
      <c r="O776" s="112"/>
      <c r="P776" s="113"/>
      <c r="Q776" s="201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</row>
    <row r="777" spans="1:34" x14ac:dyDescent="0.25">
      <c r="A777" s="96"/>
      <c r="B777" s="97"/>
      <c r="C777" s="98"/>
      <c r="D777" s="98"/>
      <c r="E777" s="98"/>
      <c r="F777" s="98"/>
      <c r="G777" s="98"/>
      <c r="H777" s="98"/>
      <c r="I777" s="189"/>
      <c r="J777" s="190"/>
      <c r="K777" s="190"/>
      <c r="L777" s="201"/>
      <c r="M777" s="203"/>
      <c r="N777" s="137"/>
      <c r="O777" s="112"/>
      <c r="P777" s="113"/>
      <c r="Q777" s="201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</row>
    <row r="778" spans="1:34" x14ac:dyDescent="0.25">
      <c r="A778" s="96"/>
      <c r="B778" s="97"/>
      <c r="C778" s="98"/>
      <c r="D778" s="98"/>
      <c r="E778" s="98"/>
      <c r="F778" s="98"/>
      <c r="G778" s="98"/>
      <c r="H778" s="98"/>
      <c r="I778" s="189"/>
      <c r="J778" s="190"/>
      <c r="K778" s="190"/>
      <c r="L778" s="201"/>
      <c r="M778" s="203"/>
      <c r="N778" s="137"/>
      <c r="O778" s="112"/>
      <c r="P778" s="113"/>
      <c r="Q778" s="201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</row>
    <row r="779" spans="1:34" x14ac:dyDescent="0.25">
      <c r="A779" s="96"/>
      <c r="B779" s="97"/>
      <c r="C779" s="98"/>
      <c r="D779" s="98"/>
      <c r="E779" s="98"/>
      <c r="F779" s="98"/>
      <c r="G779" s="98"/>
      <c r="H779" s="98"/>
      <c r="I779" s="189"/>
      <c r="J779" s="190"/>
      <c r="K779" s="190"/>
      <c r="L779" s="201"/>
      <c r="M779" s="203"/>
      <c r="N779" s="137"/>
      <c r="O779" s="112"/>
      <c r="P779" s="113"/>
      <c r="Q779" s="201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</row>
    <row r="780" spans="1:34" x14ac:dyDescent="0.25">
      <c r="A780" s="96"/>
      <c r="B780" s="97"/>
      <c r="C780" s="98"/>
      <c r="D780" s="98"/>
      <c r="E780" s="98"/>
      <c r="F780" s="98"/>
      <c r="G780" s="98"/>
      <c r="H780" s="98"/>
      <c r="I780" s="189"/>
      <c r="J780" s="190"/>
      <c r="K780" s="190"/>
      <c r="L780" s="201"/>
      <c r="M780" s="203"/>
      <c r="N780" s="137"/>
      <c r="O780" s="112"/>
      <c r="P780" s="113"/>
      <c r="Q780" s="201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</row>
    <row r="781" spans="1:34" x14ac:dyDescent="0.25">
      <c r="A781" s="96"/>
      <c r="B781" s="97"/>
      <c r="C781" s="98"/>
      <c r="D781" s="98"/>
      <c r="E781" s="98"/>
      <c r="F781" s="98"/>
      <c r="G781" s="98"/>
      <c r="H781" s="98"/>
      <c r="I781" s="189"/>
      <c r="J781" s="190"/>
      <c r="K781" s="190"/>
      <c r="L781" s="201"/>
      <c r="M781" s="203"/>
      <c r="N781" s="137"/>
      <c r="O781" s="112"/>
      <c r="P781" s="113"/>
      <c r="Q781" s="201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</row>
    <row r="782" spans="1:34" x14ac:dyDescent="0.25">
      <c r="A782" s="96"/>
      <c r="B782" s="97"/>
      <c r="C782" s="98"/>
      <c r="D782" s="98"/>
      <c r="E782" s="98"/>
      <c r="F782" s="98"/>
      <c r="G782" s="98"/>
      <c r="H782" s="98"/>
      <c r="I782" s="189"/>
      <c r="J782" s="190"/>
      <c r="K782" s="190"/>
      <c r="L782" s="201"/>
      <c r="M782" s="203"/>
      <c r="N782" s="137"/>
      <c r="O782" s="112"/>
      <c r="P782" s="113"/>
      <c r="Q782" s="201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</row>
    <row r="783" spans="1:34" x14ac:dyDescent="0.25">
      <c r="A783" s="96"/>
      <c r="B783" s="97"/>
      <c r="C783" s="98"/>
      <c r="D783" s="98"/>
      <c r="E783" s="98"/>
      <c r="F783" s="98"/>
      <c r="G783" s="98"/>
      <c r="H783" s="98"/>
      <c r="I783" s="189"/>
      <c r="J783" s="190"/>
      <c r="K783" s="190"/>
      <c r="L783" s="201"/>
      <c r="M783" s="203"/>
      <c r="N783" s="137"/>
      <c r="O783" s="112"/>
      <c r="P783" s="113"/>
      <c r="Q783" s="201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</row>
    <row r="784" spans="1:34" x14ac:dyDescent="0.25">
      <c r="A784" s="96"/>
      <c r="B784" s="97"/>
      <c r="C784" s="98"/>
      <c r="D784" s="98"/>
      <c r="E784" s="98"/>
      <c r="F784" s="98"/>
      <c r="G784" s="98"/>
      <c r="H784" s="98"/>
      <c r="I784" s="189"/>
      <c r="J784" s="190"/>
      <c r="K784" s="190"/>
      <c r="L784" s="201"/>
      <c r="M784" s="203"/>
      <c r="N784" s="137"/>
      <c r="O784" s="112"/>
      <c r="P784" s="113"/>
      <c r="Q784" s="201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</row>
    <row r="785" spans="1:34" x14ac:dyDescent="0.25">
      <c r="A785" s="96"/>
      <c r="B785" s="97"/>
      <c r="C785" s="98"/>
      <c r="D785" s="98"/>
      <c r="E785" s="98"/>
      <c r="F785" s="98"/>
      <c r="G785" s="98"/>
      <c r="H785" s="98"/>
      <c r="I785" s="189"/>
      <c r="J785" s="190"/>
      <c r="K785" s="190"/>
      <c r="L785" s="201"/>
      <c r="M785" s="203"/>
      <c r="N785" s="137"/>
      <c r="O785" s="112"/>
      <c r="P785" s="113"/>
      <c r="Q785" s="201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</row>
    <row r="786" spans="1:34" x14ac:dyDescent="0.25">
      <c r="A786" s="96"/>
      <c r="B786" s="97"/>
      <c r="C786" s="98"/>
      <c r="D786" s="98"/>
      <c r="E786" s="98"/>
      <c r="F786" s="98"/>
      <c r="G786" s="98"/>
      <c r="H786" s="98"/>
      <c r="I786" s="189"/>
      <c r="J786" s="190"/>
      <c r="K786" s="190"/>
      <c r="L786" s="201"/>
      <c r="M786" s="203"/>
      <c r="N786" s="137"/>
      <c r="O786" s="112"/>
      <c r="P786" s="113"/>
      <c r="Q786" s="201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</row>
    <row r="787" spans="1:34" x14ac:dyDescent="0.25">
      <c r="A787" s="96"/>
      <c r="B787" s="97"/>
      <c r="C787" s="98"/>
      <c r="D787" s="98"/>
      <c r="E787" s="98"/>
      <c r="F787" s="98"/>
      <c r="G787" s="98"/>
      <c r="H787" s="98"/>
      <c r="I787" s="189"/>
      <c r="J787" s="190"/>
      <c r="K787" s="190"/>
      <c r="L787" s="201"/>
      <c r="M787" s="203"/>
      <c r="N787" s="137"/>
      <c r="O787" s="112"/>
      <c r="P787" s="113"/>
      <c r="Q787" s="201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</row>
    <row r="788" spans="1:34" x14ac:dyDescent="0.25">
      <c r="A788" s="96"/>
      <c r="B788" s="97"/>
      <c r="C788" s="98"/>
      <c r="D788" s="98"/>
      <c r="E788" s="98"/>
      <c r="F788" s="98"/>
      <c r="G788" s="98"/>
      <c r="H788" s="98"/>
      <c r="I788" s="189"/>
      <c r="J788" s="190"/>
      <c r="K788" s="190"/>
      <c r="L788" s="201"/>
      <c r="M788" s="203"/>
      <c r="N788" s="137"/>
      <c r="O788" s="112"/>
      <c r="P788" s="113"/>
      <c r="Q788" s="201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</row>
    <row r="789" spans="1:34" x14ac:dyDescent="0.25">
      <c r="A789" s="96"/>
      <c r="B789" s="97"/>
      <c r="C789" s="98"/>
      <c r="D789" s="98"/>
      <c r="E789" s="98"/>
      <c r="F789" s="98"/>
      <c r="G789" s="98"/>
      <c r="H789" s="98"/>
      <c r="I789" s="189"/>
      <c r="J789" s="190"/>
      <c r="K789" s="190"/>
      <c r="L789" s="201"/>
      <c r="M789" s="203"/>
      <c r="N789" s="137"/>
      <c r="O789" s="112"/>
      <c r="P789" s="113"/>
      <c r="Q789" s="201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</row>
    <row r="790" spans="1:34" x14ac:dyDescent="0.25">
      <c r="A790" s="96"/>
      <c r="B790" s="97"/>
      <c r="C790" s="98"/>
      <c r="D790" s="98"/>
      <c r="E790" s="98"/>
      <c r="F790" s="98"/>
      <c r="G790" s="98"/>
      <c r="H790" s="98"/>
      <c r="I790" s="189"/>
      <c r="J790" s="190"/>
      <c r="K790" s="190"/>
      <c r="L790" s="201"/>
      <c r="M790" s="203"/>
      <c r="N790" s="137"/>
      <c r="O790" s="112"/>
      <c r="P790" s="113"/>
      <c r="Q790" s="201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</row>
    <row r="791" spans="1:34" x14ac:dyDescent="0.25">
      <c r="A791" s="96"/>
      <c r="B791" s="97"/>
      <c r="C791" s="98"/>
      <c r="D791" s="98"/>
      <c r="E791" s="98"/>
      <c r="F791" s="98"/>
      <c r="G791" s="98"/>
      <c r="H791" s="98"/>
      <c r="I791" s="189"/>
      <c r="J791" s="190"/>
      <c r="K791" s="190"/>
      <c r="L791" s="201"/>
      <c r="M791" s="203"/>
      <c r="N791" s="137"/>
      <c r="O791" s="112"/>
      <c r="P791" s="113"/>
      <c r="Q791" s="201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</row>
    <row r="792" spans="1:34" x14ac:dyDescent="0.25">
      <c r="A792" s="96"/>
      <c r="B792" s="97"/>
      <c r="C792" s="98"/>
      <c r="D792" s="98"/>
      <c r="E792" s="98"/>
      <c r="F792" s="98"/>
      <c r="G792" s="98"/>
      <c r="H792" s="98"/>
      <c r="I792" s="189"/>
      <c r="J792" s="190"/>
      <c r="K792" s="190"/>
      <c r="L792" s="201"/>
      <c r="M792" s="203"/>
      <c r="N792" s="137"/>
      <c r="O792" s="112"/>
      <c r="P792" s="113"/>
      <c r="Q792" s="201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</row>
    <row r="793" spans="1:34" x14ac:dyDescent="0.25">
      <c r="A793" s="96"/>
      <c r="B793" s="97"/>
      <c r="C793" s="98"/>
      <c r="D793" s="98"/>
      <c r="E793" s="98"/>
      <c r="F793" s="98"/>
      <c r="G793" s="98"/>
      <c r="H793" s="98"/>
      <c r="I793" s="189"/>
      <c r="J793" s="190"/>
      <c r="K793" s="190"/>
      <c r="L793" s="201"/>
      <c r="M793" s="203"/>
      <c r="N793" s="137"/>
      <c r="O793" s="112"/>
      <c r="P793" s="113"/>
      <c r="Q793" s="201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</row>
    <row r="794" spans="1:34" x14ac:dyDescent="0.25">
      <c r="A794" s="96"/>
      <c r="B794" s="97"/>
      <c r="C794" s="98"/>
      <c r="D794" s="98"/>
      <c r="E794" s="98"/>
      <c r="F794" s="98"/>
      <c r="G794" s="98"/>
      <c r="H794" s="98"/>
      <c r="I794" s="189"/>
      <c r="J794" s="190"/>
      <c r="K794" s="190"/>
      <c r="L794" s="201"/>
      <c r="M794" s="203"/>
      <c r="N794" s="137"/>
      <c r="O794" s="112"/>
      <c r="P794" s="113"/>
      <c r="Q794" s="201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</row>
    <row r="795" spans="1:34" x14ac:dyDescent="0.25">
      <c r="A795" s="96"/>
      <c r="B795" s="97"/>
      <c r="C795" s="98"/>
      <c r="D795" s="98"/>
      <c r="E795" s="98"/>
      <c r="F795" s="98"/>
      <c r="G795" s="98"/>
      <c r="H795" s="98"/>
      <c r="I795" s="189"/>
      <c r="J795" s="190"/>
      <c r="K795" s="190"/>
      <c r="L795" s="201"/>
      <c r="M795" s="203"/>
      <c r="N795" s="137"/>
      <c r="O795" s="112"/>
      <c r="P795" s="113"/>
      <c r="Q795" s="201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</row>
    <row r="796" spans="1:34" x14ac:dyDescent="0.25">
      <c r="A796" s="96"/>
      <c r="B796" s="97"/>
      <c r="C796" s="98"/>
      <c r="D796" s="98"/>
      <c r="E796" s="98"/>
      <c r="F796" s="98"/>
      <c r="G796" s="98"/>
      <c r="H796" s="98"/>
      <c r="I796" s="189"/>
      <c r="J796" s="190"/>
      <c r="K796" s="190"/>
      <c r="L796" s="201"/>
      <c r="M796" s="203"/>
      <c r="N796" s="137"/>
      <c r="O796" s="112"/>
      <c r="P796" s="113"/>
      <c r="Q796" s="201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</row>
    <row r="797" spans="1:34" x14ac:dyDescent="0.25">
      <c r="A797" s="96"/>
      <c r="B797" s="97"/>
      <c r="C797" s="98"/>
      <c r="D797" s="98"/>
      <c r="E797" s="98"/>
      <c r="F797" s="98"/>
      <c r="G797" s="98"/>
      <c r="H797" s="98"/>
      <c r="I797" s="189"/>
      <c r="J797" s="190"/>
      <c r="K797" s="190"/>
      <c r="L797" s="201"/>
      <c r="M797" s="203"/>
      <c r="N797" s="137"/>
      <c r="O797" s="112"/>
      <c r="P797" s="113"/>
      <c r="Q797" s="201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</row>
    <row r="798" spans="1:34" x14ac:dyDescent="0.25">
      <c r="A798" s="96"/>
      <c r="B798" s="97"/>
      <c r="C798" s="98"/>
      <c r="D798" s="98"/>
      <c r="E798" s="98"/>
      <c r="F798" s="98"/>
      <c r="G798" s="98"/>
      <c r="H798" s="98"/>
      <c r="I798" s="189"/>
      <c r="J798" s="190"/>
      <c r="K798" s="190"/>
      <c r="L798" s="201"/>
      <c r="M798" s="203"/>
      <c r="N798" s="137"/>
      <c r="O798" s="112"/>
      <c r="P798" s="113"/>
      <c r="Q798" s="201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</row>
    <row r="799" spans="1:34" x14ac:dyDescent="0.25">
      <c r="A799" s="96"/>
      <c r="B799" s="97"/>
      <c r="C799" s="98"/>
      <c r="D799" s="98"/>
      <c r="E799" s="98"/>
      <c r="F799" s="98"/>
      <c r="G799" s="98"/>
      <c r="H799" s="98"/>
      <c r="I799" s="189"/>
      <c r="J799" s="190"/>
      <c r="K799" s="190"/>
      <c r="L799" s="201"/>
      <c r="M799" s="203"/>
      <c r="N799" s="137"/>
      <c r="O799" s="112"/>
      <c r="P799" s="113"/>
      <c r="Q799" s="201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</row>
    <row r="800" spans="1:34" x14ac:dyDescent="0.25">
      <c r="A800" s="96"/>
      <c r="B800" s="97"/>
      <c r="C800" s="98"/>
      <c r="D800" s="98"/>
      <c r="E800" s="98"/>
      <c r="F800" s="98"/>
      <c r="G800" s="98"/>
      <c r="H800" s="98"/>
      <c r="I800" s="189"/>
      <c r="J800" s="190"/>
      <c r="K800" s="190"/>
      <c r="L800" s="201"/>
      <c r="M800" s="203"/>
      <c r="N800" s="137"/>
      <c r="O800" s="112"/>
      <c r="P800" s="113"/>
      <c r="Q800" s="201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</row>
    <row r="801" spans="1:34" x14ac:dyDescent="0.25">
      <c r="A801" s="96"/>
      <c r="B801" s="97"/>
      <c r="C801" s="98"/>
      <c r="D801" s="98"/>
      <c r="E801" s="98"/>
      <c r="F801" s="98"/>
      <c r="G801" s="98"/>
      <c r="H801" s="98"/>
      <c r="I801" s="189"/>
      <c r="J801" s="190"/>
      <c r="K801" s="190"/>
      <c r="L801" s="201"/>
      <c r="M801" s="203"/>
      <c r="N801" s="137"/>
      <c r="O801" s="112"/>
      <c r="P801" s="113"/>
      <c r="Q801" s="201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</row>
    <row r="802" spans="1:34" x14ac:dyDescent="0.25">
      <c r="A802" s="96"/>
      <c r="B802" s="97"/>
      <c r="C802" s="98"/>
      <c r="D802" s="98"/>
      <c r="E802" s="98"/>
      <c r="F802" s="98"/>
      <c r="G802" s="98"/>
      <c r="H802" s="98"/>
      <c r="I802" s="189"/>
      <c r="J802" s="190"/>
      <c r="K802" s="190"/>
      <c r="L802" s="201"/>
      <c r="M802" s="203"/>
      <c r="N802" s="137"/>
      <c r="O802" s="112"/>
      <c r="P802" s="113"/>
      <c r="Q802" s="201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</row>
    <row r="803" spans="1:34" x14ac:dyDescent="0.25">
      <c r="A803" s="96"/>
      <c r="B803" s="97"/>
      <c r="C803" s="98"/>
      <c r="D803" s="98"/>
      <c r="E803" s="98"/>
      <c r="F803" s="98"/>
      <c r="G803" s="98"/>
      <c r="H803" s="98"/>
      <c r="I803" s="189"/>
      <c r="J803" s="190"/>
      <c r="K803" s="190"/>
      <c r="L803" s="201"/>
      <c r="M803" s="203"/>
      <c r="N803" s="137"/>
      <c r="O803" s="112"/>
      <c r="P803" s="113"/>
      <c r="Q803" s="201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</row>
    <row r="804" spans="1:34" x14ac:dyDescent="0.25">
      <c r="A804" s="96"/>
      <c r="B804" s="97"/>
      <c r="C804" s="98"/>
      <c r="D804" s="98"/>
      <c r="E804" s="98"/>
      <c r="F804" s="98"/>
      <c r="G804" s="98"/>
      <c r="H804" s="98"/>
      <c r="I804" s="189"/>
      <c r="J804" s="190"/>
      <c r="K804" s="190"/>
      <c r="L804" s="201"/>
      <c r="M804" s="203"/>
      <c r="N804" s="137"/>
      <c r="O804" s="112"/>
      <c r="P804" s="113"/>
      <c r="Q804" s="201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</row>
    <row r="805" spans="1:34" x14ac:dyDescent="0.25">
      <c r="A805" s="96"/>
      <c r="B805" s="97"/>
      <c r="C805" s="98"/>
      <c r="D805" s="98"/>
      <c r="E805" s="98"/>
      <c r="F805" s="98"/>
      <c r="G805" s="98"/>
      <c r="H805" s="98"/>
      <c r="I805" s="189"/>
      <c r="J805" s="190"/>
      <c r="K805" s="190"/>
      <c r="L805" s="201"/>
      <c r="M805" s="203"/>
      <c r="N805" s="137"/>
      <c r="O805" s="112"/>
      <c r="P805" s="113"/>
      <c r="Q805" s="201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</row>
  </sheetData>
  <autoFilter ref="B5:Q533" xr:uid="{2CCA8C02-B720-49B9-BC3E-630C6A5AA7DC}">
    <sortState xmlns:xlrd2="http://schemas.microsoft.com/office/spreadsheetml/2017/richdata2" ref="B6:Q533">
      <sortCondition ref="E5:E533"/>
    </sortState>
  </autoFilter>
  <mergeCells count="12">
    <mergeCell ref="B2:B4"/>
    <mergeCell ref="H3:H4"/>
    <mergeCell ref="K3:L3"/>
    <mergeCell ref="C2:C4"/>
    <mergeCell ref="I3:I4"/>
    <mergeCell ref="J3:J4"/>
    <mergeCell ref="I2:Q2"/>
    <mergeCell ref="P3:Q3"/>
    <mergeCell ref="D2:D4"/>
    <mergeCell ref="E2:E4"/>
    <mergeCell ref="G2:G4"/>
    <mergeCell ref="F2:F4"/>
  </mergeCells>
  <phoneticPr fontId="3" type="noConversion"/>
  <conditionalFormatting sqref="E6:E519 E522:E526 E529">
    <cfRule type="containsText" dxfId="9" priority="1" operator="containsText" text="4">
      <formula>NOT(ISERROR(SEARCH("4",E6)))</formula>
    </cfRule>
    <cfRule type="containsText" dxfId="8" priority="2" operator="containsText" text="3___">
      <formula>NOT(ISERROR(SEARCH("3___",E6)))</formula>
    </cfRule>
    <cfRule type="containsText" dxfId="7" priority="3" operator="containsText" text="3__">
      <formula>NOT(ISERROR(SEARCH("3__",E6)))</formula>
    </cfRule>
    <cfRule type="containsText" dxfId="6" priority="4" operator="containsText" text="3_">
      <formula>NOT(ISERROR(SEARCH("3_",E6)))</formula>
    </cfRule>
    <cfRule type="containsText" dxfId="5" priority="5" operator="containsText" text="2___">
      <formula>NOT(ISERROR(SEARCH("2___",E6)))</formula>
    </cfRule>
    <cfRule type="containsText" dxfId="4" priority="6" operator="containsText" text="2__">
      <formula>NOT(ISERROR(SEARCH("2__",E6)))</formula>
    </cfRule>
    <cfRule type="containsText" dxfId="3" priority="7" operator="containsText" text="2_">
      <formula>NOT(ISERROR(SEARCH("2_",E6)))</formula>
    </cfRule>
    <cfRule type="containsText" dxfId="2" priority="8" operator="containsText" text="1___">
      <formula>NOT(ISERROR(SEARCH("1___",E6)))</formula>
    </cfRule>
    <cfRule type="containsText" dxfId="1" priority="9" operator="containsText" text="1__">
      <formula>NOT(ISERROR(SEARCH("1__",E6)))</formula>
    </cfRule>
    <cfRule type="containsText" dxfId="0" priority="10" operator="containsText" text="1_">
      <formula>NOT(ISERROR(SEARCH("1_",E6)))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FA5C-EB81-487B-807D-E88F990B2795}">
  <dimension ref="B1:Q54"/>
  <sheetViews>
    <sheetView zoomScaleNormal="100" workbookViewId="0">
      <selection activeCell="B55" sqref="B55"/>
    </sheetView>
  </sheetViews>
  <sheetFormatPr defaultRowHeight="15" x14ac:dyDescent="0.25"/>
  <cols>
    <col min="1" max="1" width="1.85546875" customWidth="1"/>
    <col min="2" max="2" width="25" bestFit="1" customWidth="1"/>
    <col min="3" max="3" width="8.42578125" customWidth="1"/>
    <col min="4" max="4" width="8.140625" customWidth="1"/>
    <col min="5" max="5" width="19.28515625" customWidth="1"/>
    <col min="6" max="6" width="10.28515625" customWidth="1"/>
    <col min="7" max="7" width="9" customWidth="1"/>
    <col min="8" max="8" width="10.85546875" customWidth="1"/>
    <col min="9" max="9" width="9.7109375" customWidth="1"/>
    <col min="10" max="10" width="11.42578125" customWidth="1"/>
    <col min="11" max="11" width="11.140625" customWidth="1"/>
    <col min="12" max="12" width="11.7109375" customWidth="1"/>
    <col min="13" max="13" width="11.42578125" customWidth="1"/>
    <col min="14" max="14" width="13.5703125" customWidth="1"/>
  </cols>
  <sheetData>
    <row r="1" spans="2:17" ht="7.5" customHeight="1" thickBot="1" x14ac:dyDescent="0.3"/>
    <row r="2" spans="2:17" ht="15" customHeight="1" x14ac:dyDescent="0.25">
      <c r="B2" s="263" t="s">
        <v>0</v>
      </c>
      <c r="C2" s="263" t="s">
        <v>505</v>
      </c>
      <c r="D2" s="265"/>
      <c r="E2" s="265" t="s">
        <v>1</v>
      </c>
      <c r="F2" s="259" t="s">
        <v>2</v>
      </c>
      <c r="G2" s="260"/>
      <c r="H2" s="259" t="s">
        <v>1099</v>
      </c>
      <c r="I2" s="260"/>
      <c r="J2" s="259" t="s">
        <v>1100</v>
      </c>
      <c r="K2" s="260"/>
      <c r="L2" s="259" t="s">
        <v>1104</v>
      </c>
      <c r="M2" s="260"/>
      <c r="N2" s="261" t="s">
        <v>1105</v>
      </c>
      <c r="O2" s="259" t="s">
        <v>1106</v>
      </c>
      <c r="P2" s="260"/>
      <c r="Q2" s="12"/>
    </row>
    <row r="3" spans="2:17" ht="15" customHeight="1" thickBot="1" x14ac:dyDescent="0.3">
      <c r="B3" s="264"/>
      <c r="C3" s="85" t="s">
        <v>1119</v>
      </c>
      <c r="D3" s="86" t="s">
        <v>1101</v>
      </c>
      <c r="E3" s="266"/>
      <c r="F3" s="13" t="s">
        <v>1102</v>
      </c>
      <c r="G3" s="14" t="s">
        <v>1103</v>
      </c>
      <c r="H3" s="13" t="s">
        <v>1102</v>
      </c>
      <c r="I3" s="14" t="s">
        <v>1103</v>
      </c>
      <c r="J3" s="20" t="s">
        <v>1102</v>
      </c>
      <c r="K3" s="31" t="s">
        <v>1103</v>
      </c>
      <c r="L3" s="20" t="s">
        <v>1102</v>
      </c>
      <c r="M3" s="31" t="s">
        <v>1103</v>
      </c>
      <c r="N3" s="262"/>
      <c r="O3" s="13" t="s">
        <v>1102</v>
      </c>
      <c r="P3" s="14" t="s">
        <v>1103</v>
      </c>
      <c r="Q3" s="12"/>
    </row>
    <row r="4" spans="2:17" ht="15" customHeight="1" x14ac:dyDescent="0.25">
      <c r="B4" s="21" t="s">
        <v>419</v>
      </c>
      <c r="C4" s="88" t="s">
        <v>1115</v>
      </c>
      <c r="D4" s="48">
        <v>3</v>
      </c>
      <c r="E4" s="21" t="s">
        <v>500</v>
      </c>
      <c r="F4" s="32">
        <v>12.5</v>
      </c>
      <c r="G4" s="32">
        <v>12.5</v>
      </c>
      <c r="H4" s="16">
        <v>1310</v>
      </c>
      <c r="I4" s="17">
        <v>1310</v>
      </c>
      <c r="J4" s="30">
        <v>526</v>
      </c>
      <c r="K4" s="30">
        <v>526</v>
      </c>
      <c r="L4" s="16">
        <v>526</v>
      </c>
      <c r="M4" s="17">
        <v>526</v>
      </c>
      <c r="N4" s="30" t="s">
        <v>1107</v>
      </c>
      <c r="O4" s="25">
        <v>0.7</v>
      </c>
      <c r="P4" s="26">
        <v>0.5</v>
      </c>
    </row>
    <row r="5" spans="2:17" ht="15" customHeight="1" x14ac:dyDescent="0.25">
      <c r="B5" s="22" t="s">
        <v>1108</v>
      </c>
      <c r="C5" s="88" t="s">
        <v>1115</v>
      </c>
      <c r="D5" s="48" t="s">
        <v>1115</v>
      </c>
      <c r="E5" s="22" t="s">
        <v>498</v>
      </c>
      <c r="F5" s="8">
        <v>11.24</v>
      </c>
      <c r="G5" s="33">
        <v>11.11</v>
      </c>
      <c r="H5" s="18">
        <v>1966</v>
      </c>
      <c r="I5" s="19">
        <v>1966</v>
      </c>
      <c r="J5" s="5">
        <v>1094</v>
      </c>
      <c r="K5" s="5">
        <v>1094</v>
      </c>
      <c r="L5" s="18">
        <v>1094</v>
      </c>
      <c r="M5" s="19">
        <v>1094</v>
      </c>
      <c r="N5" s="5" t="s">
        <v>1107</v>
      </c>
      <c r="O5" s="27">
        <v>0.2</v>
      </c>
      <c r="P5" s="28">
        <v>0.2</v>
      </c>
    </row>
    <row r="6" spans="2:17" ht="15" customHeight="1" x14ac:dyDescent="0.25">
      <c r="B6" s="22" t="s">
        <v>1109</v>
      </c>
      <c r="C6" s="89" t="s">
        <v>1116</v>
      </c>
      <c r="D6" s="48" t="s">
        <v>1115</v>
      </c>
      <c r="E6" s="22" t="s">
        <v>31</v>
      </c>
      <c r="F6" s="8">
        <v>11.11</v>
      </c>
      <c r="G6" s="33">
        <v>10.53</v>
      </c>
      <c r="H6" s="18">
        <v>2510</v>
      </c>
      <c r="I6" s="24">
        <v>1710</v>
      </c>
      <c r="J6" s="5">
        <v>1168</v>
      </c>
      <c r="K6" s="5">
        <v>1168</v>
      </c>
      <c r="L6" s="18">
        <v>1168</v>
      </c>
      <c r="M6" s="19">
        <v>1168</v>
      </c>
      <c r="N6" s="5" t="s">
        <v>506</v>
      </c>
      <c r="O6" s="27">
        <v>0.25</v>
      </c>
      <c r="P6" s="29">
        <v>0.2</v>
      </c>
    </row>
    <row r="7" spans="2:17" ht="15.75" x14ac:dyDescent="0.25">
      <c r="B7" s="22" t="s">
        <v>1110</v>
      </c>
      <c r="C7" s="89" t="s">
        <v>1118</v>
      </c>
      <c r="D7" s="46">
        <v>2</v>
      </c>
      <c r="E7" s="22" t="s">
        <v>472</v>
      </c>
      <c r="F7" s="8">
        <v>10.53</v>
      </c>
      <c r="G7" s="33">
        <v>9.52</v>
      </c>
      <c r="H7" s="18">
        <v>1362</v>
      </c>
      <c r="I7" s="19">
        <v>1362</v>
      </c>
      <c r="J7" s="5">
        <v>1456</v>
      </c>
      <c r="K7" s="5">
        <v>1456</v>
      </c>
      <c r="L7" s="18" t="s">
        <v>1111</v>
      </c>
      <c r="M7" s="19" t="s">
        <v>1111</v>
      </c>
      <c r="N7" s="5" t="s">
        <v>1107</v>
      </c>
      <c r="O7" s="27">
        <v>0.2</v>
      </c>
      <c r="P7" s="28">
        <v>0.2</v>
      </c>
    </row>
    <row r="8" spans="2:17" ht="15" hidden="1" customHeight="1" x14ac:dyDescent="0.25">
      <c r="B8" s="22" t="s">
        <v>342</v>
      </c>
      <c r="C8" s="90" t="s">
        <v>1117</v>
      </c>
      <c r="D8" s="5"/>
      <c r="E8" s="22" t="s">
        <v>493</v>
      </c>
      <c r="F8" s="8">
        <v>11.11</v>
      </c>
      <c r="G8" s="33">
        <v>10</v>
      </c>
      <c r="H8" s="18">
        <v>1645</v>
      </c>
      <c r="I8" s="19">
        <v>1645</v>
      </c>
      <c r="J8" s="5">
        <v>1416</v>
      </c>
      <c r="K8" s="5">
        <v>1416</v>
      </c>
      <c r="L8" s="18">
        <v>1416</v>
      </c>
      <c r="M8" s="19">
        <v>1416</v>
      </c>
      <c r="N8" s="5" t="s">
        <v>508</v>
      </c>
      <c r="O8" s="27">
        <v>0.35</v>
      </c>
      <c r="P8" s="29">
        <v>0.3</v>
      </c>
    </row>
    <row r="9" spans="2:17" ht="15" customHeight="1" x14ac:dyDescent="0.25">
      <c r="B9" s="22" t="s">
        <v>507</v>
      </c>
      <c r="C9" s="90" t="s">
        <v>1117</v>
      </c>
      <c r="D9" s="46" t="s">
        <v>1118</v>
      </c>
      <c r="E9" s="22" t="s">
        <v>471</v>
      </c>
      <c r="F9" s="8">
        <v>9.09</v>
      </c>
      <c r="G9" s="33">
        <v>8.33</v>
      </c>
      <c r="H9" s="18">
        <v>2134</v>
      </c>
      <c r="I9" s="24">
        <v>1934</v>
      </c>
      <c r="J9" s="5">
        <v>1530</v>
      </c>
      <c r="K9" s="5">
        <v>1530</v>
      </c>
      <c r="L9" s="18" t="s">
        <v>1112</v>
      </c>
      <c r="M9" s="19" t="s">
        <v>1112</v>
      </c>
      <c r="N9" s="5" t="s">
        <v>506</v>
      </c>
      <c r="O9" s="27">
        <v>0.35</v>
      </c>
      <c r="P9" s="29">
        <v>0.3</v>
      </c>
    </row>
    <row r="10" spans="2:17" ht="15" hidden="1" customHeight="1" x14ac:dyDescent="0.25">
      <c r="B10" s="22" t="s">
        <v>170</v>
      </c>
      <c r="C10" s="88" t="s">
        <v>1120</v>
      </c>
      <c r="D10" s="5"/>
      <c r="E10" s="22" t="s">
        <v>160</v>
      </c>
      <c r="F10" s="8">
        <v>7.14</v>
      </c>
      <c r="G10" s="8">
        <v>7.14</v>
      </c>
      <c r="H10" s="18" t="s">
        <v>504</v>
      </c>
      <c r="I10" s="19" t="s">
        <v>504</v>
      </c>
      <c r="J10" s="3" t="s">
        <v>504</v>
      </c>
      <c r="K10" s="3" t="s">
        <v>504</v>
      </c>
      <c r="L10" s="18" t="s">
        <v>504</v>
      </c>
      <c r="M10" s="19" t="s">
        <v>504</v>
      </c>
      <c r="N10" s="5" t="s">
        <v>508</v>
      </c>
      <c r="O10" s="27">
        <v>0.13</v>
      </c>
      <c r="P10" s="29">
        <v>0.2</v>
      </c>
    </row>
    <row r="11" spans="2:17" ht="15" customHeight="1" x14ac:dyDescent="0.25">
      <c r="B11" s="22" t="s">
        <v>285</v>
      </c>
      <c r="C11" s="88" t="s">
        <v>1115</v>
      </c>
      <c r="D11" s="95" t="s">
        <v>1117</v>
      </c>
      <c r="E11" s="22" t="s">
        <v>487</v>
      </c>
      <c r="F11" s="8">
        <v>6.67</v>
      </c>
      <c r="G11" s="8">
        <v>6.67</v>
      </c>
      <c r="H11" s="18">
        <v>3946</v>
      </c>
      <c r="I11" s="19">
        <v>3946</v>
      </c>
      <c r="J11" s="5">
        <v>1682</v>
      </c>
      <c r="K11" s="60">
        <v>2082</v>
      </c>
      <c r="L11" s="18" t="s">
        <v>1171</v>
      </c>
      <c r="M11" s="61" t="s">
        <v>1170</v>
      </c>
      <c r="N11" s="5" t="s">
        <v>519</v>
      </c>
      <c r="O11" s="27">
        <v>0.5</v>
      </c>
      <c r="P11" s="28">
        <v>0.5</v>
      </c>
    </row>
    <row r="12" spans="2:17" ht="15" customHeight="1" x14ac:dyDescent="0.25">
      <c r="B12" s="22" t="s">
        <v>1113</v>
      </c>
      <c r="C12" s="88" t="s">
        <v>1120</v>
      </c>
      <c r="D12" s="46" t="s">
        <v>1116</v>
      </c>
      <c r="E12" s="22" t="s">
        <v>492</v>
      </c>
      <c r="F12" s="8">
        <v>6.67</v>
      </c>
      <c r="G12" s="8">
        <v>6.67</v>
      </c>
      <c r="H12" s="18">
        <v>2982</v>
      </c>
      <c r="I12" s="61">
        <v>3782</v>
      </c>
      <c r="J12" s="5">
        <v>1426</v>
      </c>
      <c r="K12" s="60">
        <v>2030</v>
      </c>
      <c r="L12" s="18">
        <v>1426</v>
      </c>
      <c r="M12" s="61">
        <v>2030</v>
      </c>
      <c r="N12" s="5" t="s">
        <v>508</v>
      </c>
      <c r="O12" s="27">
        <v>0.38</v>
      </c>
      <c r="P12" s="28">
        <v>0.38</v>
      </c>
    </row>
    <row r="13" spans="2:17" ht="15" customHeight="1" x14ac:dyDescent="0.25">
      <c r="B13" s="22" t="s">
        <v>525</v>
      </c>
      <c r="C13" s="90">
        <v>1</v>
      </c>
      <c r="D13" s="95">
        <v>1</v>
      </c>
      <c r="E13" s="22" t="s">
        <v>487</v>
      </c>
      <c r="F13" s="8">
        <v>6.45</v>
      </c>
      <c r="G13" s="63">
        <v>6.67</v>
      </c>
      <c r="H13" s="18">
        <v>3718</v>
      </c>
      <c r="I13" s="19">
        <v>3718</v>
      </c>
      <c r="J13" s="5" t="s">
        <v>1141</v>
      </c>
      <c r="K13" s="5" t="s">
        <v>1141</v>
      </c>
      <c r="L13" s="18">
        <v>2664</v>
      </c>
      <c r="M13" s="19">
        <v>2664</v>
      </c>
      <c r="N13" s="5" t="s">
        <v>508</v>
      </c>
      <c r="O13" s="27">
        <v>0.25</v>
      </c>
      <c r="P13" s="62">
        <v>0.35</v>
      </c>
    </row>
    <row r="14" spans="2:17" ht="15" customHeight="1" x14ac:dyDescent="0.25">
      <c r="B14" s="22" t="s">
        <v>274</v>
      </c>
      <c r="C14" s="91">
        <v>4</v>
      </c>
      <c r="D14" s="48" t="s">
        <v>1120</v>
      </c>
      <c r="E14" s="22" t="s">
        <v>486</v>
      </c>
      <c r="F14" s="8">
        <v>6.25</v>
      </c>
      <c r="G14" s="8">
        <v>6.25</v>
      </c>
      <c r="H14" s="18">
        <v>2253</v>
      </c>
      <c r="I14" s="61">
        <v>2453</v>
      </c>
      <c r="J14" s="5">
        <v>2016</v>
      </c>
      <c r="K14" s="60">
        <v>2316</v>
      </c>
      <c r="L14" s="18">
        <v>2016</v>
      </c>
      <c r="M14" s="61">
        <v>2316</v>
      </c>
      <c r="N14" s="5" t="s">
        <v>519</v>
      </c>
      <c r="O14" s="27">
        <v>0.2</v>
      </c>
      <c r="P14" s="62">
        <v>0.4</v>
      </c>
    </row>
    <row r="15" spans="2:17" ht="15" customHeight="1" x14ac:dyDescent="0.25">
      <c r="B15" s="22" t="s">
        <v>1114</v>
      </c>
      <c r="C15" s="90">
        <v>1</v>
      </c>
      <c r="D15" s="95">
        <v>1</v>
      </c>
      <c r="E15" s="22" t="s">
        <v>495</v>
      </c>
      <c r="F15" s="8">
        <v>6.25</v>
      </c>
      <c r="G15" s="8">
        <v>6.25</v>
      </c>
      <c r="H15" s="18">
        <v>4438</v>
      </c>
      <c r="I15" s="61">
        <v>4838</v>
      </c>
      <c r="J15" s="5">
        <v>2886</v>
      </c>
      <c r="K15" s="5">
        <v>2886</v>
      </c>
      <c r="L15" s="18" t="s">
        <v>1142</v>
      </c>
      <c r="M15" s="19" t="s">
        <v>1142</v>
      </c>
      <c r="N15" s="5" t="s">
        <v>513</v>
      </c>
      <c r="O15" s="27">
        <v>0.23</v>
      </c>
      <c r="P15" s="62">
        <v>0.4</v>
      </c>
    </row>
    <row r="16" spans="2:17" ht="15" customHeight="1" x14ac:dyDescent="0.25">
      <c r="B16" s="22" t="s">
        <v>452</v>
      </c>
      <c r="C16" s="92" t="s">
        <v>1094</v>
      </c>
      <c r="D16" s="53" t="s">
        <v>1094</v>
      </c>
      <c r="E16" s="22" t="s">
        <v>502</v>
      </c>
      <c r="F16" s="8">
        <v>6.25</v>
      </c>
      <c r="G16" s="8">
        <v>6.25</v>
      </c>
      <c r="H16" s="18">
        <v>2755</v>
      </c>
      <c r="I16" s="61">
        <v>2955</v>
      </c>
      <c r="J16" s="5" t="s">
        <v>1163</v>
      </c>
      <c r="K16" s="60" t="s">
        <v>1164</v>
      </c>
      <c r="L16" s="18" t="s">
        <v>1163</v>
      </c>
      <c r="M16" s="61" t="s">
        <v>1164</v>
      </c>
      <c r="N16" s="5" t="s">
        <v>513</v>
      </c>
      <c r="O16" s="27">
        <v>0.3</v>
      </c>
      <c r="P16" s="28">
        <v>0.3</v>
      </c>
    </row>
    <row r="17" spans="2:16" ht="15" customHeight="1" x14ac:dyDescent="0.25">
      <c r="B17" s="22" t="s">
        <v>526</v>
      </c>
      <c r="C17" s="88">
        <v>3</v>
      </c>
      <c r="D17" s="46">
        <v>2</v>
      </c>
      <c r="E17" s="22" t="s">
        <v>496</v>
      </c>
      <c r="F17" s="8">
        <v>6.06</v>
      </c>
      <c r="G17" s="8">
        <v>6.06</v>
      </c>
      <c r="H17" s="18">
        <v>2946</v>
      </c>
      <c r="I17" s="61">
        <v>3746</v>
      </c>
      <c r="J17" s="5" t="s">
        <v>1143</v>
      </c>
      <c r="K17" s="5" t="s">
        <v>1143</v>
      </c>
      <c r="L17" s="18">
        <v>2782</v>
      </c>
      <c r="M17" s="19">
        <v>2782</v>
      </c>
      <c r="N17" s="5" t="s">
        <v>513</v>
      </c>
      <c r="O17" s="27">
        <v>0.3</v>
      </c>
      <c r="P17" s="28">
        <v>0.3</v>
      </c>
    </row>
    <row r="18" spans="2:16" ht="15" customHeight="1" x14ac:dyDescent="0.25">
      <c r="B18" s="22" t="s">
        <v>570</v>
      </c>
      <c r="C18" s="91">
        <v>4</v>
      </c>
      <c r="D18" s="48">
        <v>3</v>
      </c>
      <c r="E18" s="22" t="s">
        <v>472</v>
      </c>
      <c r="F18" s="8">
        <v>5.88</v>
      </c>
      <c r="G18" s="8">
        <v>5.88</v>
      </c>
      <c r="H18" s="18">
        <v>2466</v>
      </c>
      <c r="I18" s="61">
        <v>3566</v>
      </c>
      <c r="J18" s="5">
        <v>2324</v>
      </c>
      <c r="K18" s="5">
        <v>2324</v>
      </c>
      <c r="L18" s="18" t="s">
        <v>1144</v>
      </c>
      <c r="M18" s="19" t="s">
        <v>1144</v>
      </c>
      <c r="N18" s="5" t="s">
        <v>508</v>
      </c>
      <c r="O18" s="27">
        <v>0.32</v>
      </c>
      <c r="P18" s="28">
        <v>0.32</v>
      </c>
    </row>
    <row r="19" spans="2:16" ht="15" customHeight="1" x14ac:dyDescent="0.25">
      <c r="B19" s="22" t="s">
        <v>221</v>
      </c>
      <c r="C19" s="91">
        <v>4</v>
      </c>
      <c r="D19" s="48" t="s">
        <v>1120</v>
      </c>
      <c r="E19" s="22" t="s">
        <v>481</v>
      </c>
      <c r="F19" s="8">
        <v>5.88</v>
      </c>
      <c r="G19" s="8">
        <v>5.88</v>
      </c>
      <c r="H19" s="18">
        <v>2260</v>
      </c>
      <c r="I19" s="61">
        <v>2560</v>
      </c>
      <c r="J19" s="5">
        <v>2480</v>
      </c>
      <c r="K19" s="5">
        <v>2480</v>
      </c>
      <c r="L19" s="18">
        <v>2480</v>
      </c>
      <c r="M19" s="19">
        <v>2480</v>
      </c>
      <c r="N19" s="5" t="s">
        <v>509</v>
      </c>
      <c r="O19" s="27">
        <v>0.2</v>
      </c>
      <c r="P19" s="28">
        <v>0.2</v>
      </c>
    </row>
    <row r="20" spans="2:16" ht="15" customHeight="1" x14ac:dyDescent="0.25">
      <c r="B20" s="22" t="s">
        <v>347</v>
      </c>
      <c r="C20" s="91">
        <v>4</v>
      </c>
      <c r="D20" s="50">
        <v>4</v>
      </c>
      <c r="E20" s="22" t="s">
        <v>493</v>
      </c>
      <c r="F20" s="8">
        <v>5.88</v>
      </c>
      <c r="G20" s="8">
        <v>5.88</v>
      </c>
      <c r="H20" s="18">
        <v>2431</v>
      </c>
      <c r="I20" s="61">
        <v>2731</v>
      </c>
      <c r="J20" s="5">
        <v>1891</v>
      </c>
      <c r="K20" s="5">
        <v>1891</v>
      </c>
      <c r="L20" s="18">
        <v>1891</v>
      </c>
      <c r="M20" s="19">
        <v>1891</v>
      </c>
      <c r="N20" s="5" t="s">
        <v>508</v>
      </c>
      <c r="O20" s="27">
        <v>0.32</v>
      </c>
      <c r="P20" s="28">
        <v>0.32</v>
      </c>
    </row>
    <row r="21" spans="2:16" ht="15" customHeight="1" x14ac:dyDescent="0.25">
      <c r="B21" s="22" t="s">
        <v>515</v>
      </c>
      <c r="C21" s="91">
        <v>4</v>
      </c>
      <c r="D21" s="48" t="s">
        <v>1120</v>
      </c>
      <c r="E21" s="22" t="s">
        <v>85</v>
      </c>
      <c r="F21" s="8">
        <v>5.71</v>
      </c>
      <c r="G21" s="8">
        <v>5.71</v>
      </c>
      <c r="H21" s="18">
        <v>2576</v>
      </c>
      <c r="I21" s="61">
        <v>2976</v>
      </c>
      <c r="J21" s="5" t="s">
        <v>1145</v>
      </c>
      <c r="K21" s="5" t="s">
        <v>1145</v>
      </c>
      <c r="L21" s="18">
        <v>2248</v>
      </c>
      <c r="M21" s="61">
        <v>2448</v>
      </c>
      <c r="N21" s="5" t="s">
        <v>508</v>
      </c>
      <c r="O21" s="27">
        <v>0.3</v>
      </c>
      <c r="P21" s="62">
        <v>0.5</v>
      </c>
    </row>
    <row r="22" spans="2:16" ht="15" customHeight="1" x14ac:dyDescent="0.25">
      <c r="B22" s="22" t="s">
        <v>1121</v>
      </c>
      <c r="C22" s="88" t="s">
        <v>1115</v>
      </c>
      <c r="D22" s="48" t="s">
        <v>1115</v>
      </c>
      <c r="E22" s="22" t="s">
        <v>8</v>
      </c>
      <c r="F22" s="8">
        <v>5.56</v>
      </c>
      <c r="G22" s="63">
        <v>5.88</v>
      </c>
      <c r="H22" s="18">
        <v>4108</v>
      </c>
      <c r="I22" s="19">
        <v>4108</v>
      </c>
      <c r="J22" s="5">
        <v>2244</v>
      </c>
      <c r="K22" s="5">
        <v>2244</v>
      </c>
      <c r="L22" s="18" t="s">
        <v>1145</v>
      </c>
      <c r="M22" s="19" t="s">
        <v>1145</v>
      </c>
      <c r="N22" s="5" t="s">
        <v>1107</v>
      </c>
      <c r="O22" s="27">
        <v>0.4</v>
      </c>
      <c r="P22" s="28">
        <v>0.4</v>
      </c>
    </row>
    <row r="23" spans="2:16" ht="15" customHeight="1" x14ac:dyDescent="0.25">
      <c r="B23" s="22" t="s">
        <v>1122</v>
      </c>
      <c r="C23" s="88">
        <v>3</v>
      </c>
      <c r="D23" s="48" t="s">
        <v>1115</v>
      </c>
      <c r="E23" s="22" t="s">
        <v>488</v>
      </c>
      <c r="F23" s="8">
        <v>5.56</v>
      </c>
      <c r="G23" s="8">
        <v>5.56</v>
      </c>
      <c r="H23" s="18">
        <v>4248</v>
      </c>
      <c r="I23" s="19">
        <v>4248</v>
      </c>
      <c r="J23" s="5">
        <v>1744</v>
      </c>
      <c r="K23" s="60">
        <v>2144</v>
      </c>
      <c r="L23" s="18">
        <v>1744</v>
      </c>
      <c r="M23" s="61">
        <v>2144</v>
      </c>
      <c r="N23" s="5" t="s">
        <v>519</v>
      </c>
      <c r="O23" s="27">
        <v>0.33</v>
      </c>
      <c r="P23" s="62">
        <v>0.4</v>
      </c>
    </row>
    <row r="24" spans="2:16" ht="15" customHeight="1" x14ac:dyDescent="0.25">
      <c r="B24" s="22" t="s">
        <v>1123</v>
      </c>
      <c r="C24" s="88">
        <v>3</v>
      </c>
      <c r="D24" s="48">
        <v>3</v>
      </c>
      <c r="E24" s="22" t="s">
        <v>491</v>
      </c>
      <c r="F24" s="8">
        <v>5.26</v>
      </c>
      <c r="G24" s="8">
        <v>5.26</v>
      </c>
      <c r="H24" s="18">
        <v>3572</v>
      </c>
      <c r="I24" s="61">
        <v>3972</v>
      </c>
      <c r="J24" s="5">
        <v>1998</v>
      </c>
      <c r="K24" s="60">
        <v>2270</v>
      </c>
      <c r="L24" s="18">
        <v>1998</v>
      </c>
      <c r="M24" s="61">
        <v>2270</v>
      </c>
      <c r="N24" s="5" t="s">
        <v>519</v>
      </c>
      <c r="O24" s="27">
        <v>0.35</v>
      </c>
      <c r="P24" s="28">
        <v>0.35</v>
      </c>
    </row>
    <row r="25" spans="2:16" ht="15" customHeight="1" x14ac:dyDescent="0.25">
      <c r="B25" s="22" t="s">
        <v>373</v>
      </c>
      <c r="C25" s="88">
        <v>3</v>
      </c>
      <c r="D25" s="48" t="s">
        <v>1115</v>
      </c>
      <c r="E25" s="22" t="s">
        <v>495</v>
      </c>
      <c r="F25" s="8">
        <v>5.26</v>
      </c>
      <c r="G25" s="8">
        <v>5.26</v>
      </c>
      <c r="H25" s="18">
        <v>3935</v>
      </c>
      <c r="I25" s="19">
        <v>3935</v>
      </c>
      <c r="J25" s="5">
        <v>1831</v>
      </c>
      <c r="K25" s="60">
        <v>2231</v>
      </c>
      <c r="L25" s="18" t="s">
        <v>1146</v>
      </c>
      <c r="M25" s="61" t="s">
        <v>1147</v>
      </c>
      <c r="N25" s="5" t="s">
        <v>506</v>
      </c>
      <c r="O25" s="27">
        <v>0.48</v>
      </c>
      <c r="P25" s="28">
        <v>0.48</v>
      </c>
    </row>
    <row r="26" spans="2:16" ht="15" customHeight="1" x14ac:dyDescent="0.25">
      <c r="B26" s="22" t="s">
        <v>1124</v>
      </c>
      <c r="C26" s="91">
        <v>4</v>
      </c>
      <c r="D26" s="48" t="s">
        <v>1115</v>
      </c>
      <c r="E26" s="22" t="s">
        <v>498</v>
      </c>
      <c r="F26" s="8">
        <v>5.26</v>
      </c>
      <c r="G26" s="8">
        <v>5.26</v>
      </c>
      <c r="H26" s="18">
        <v>4154</v>
      </c>
      <c r="I26" s="19">
        <v>4154</v>
      </c>
      <c r="J26" s="5">
        <v>1404</v>
      </c>
      <c r="K26" s="60">
        <v>2572</v>
      </c>
      <c r="L26" s="18">
        <v>1404</v>
      </c>
      <c r="M26" s="61">
        <v>2572</v>
      </c>
      <c r="N26" s="5" t="s">
        <v>513</v>
      </c>
      <c r="O26" s="27">
        <v>0.55000000000000004</v>
      </c>
      <c r="P26" s="28">
        <v>0.55000000000000004</v>
      </c>
    </row>
    <row r="27" spans="2:16" ht="15" customHeight="1" x14ac:dyDescent="0.25">
      <c r="B27" s="22" t="s">
        <v>1125</v>
      </c>
      <c r="C27" s="89">
        <v>2</v>
      </c>
      <c r="D27" s="46">
        <v>2</v>
      </c>
      <c r="E27" s="22" t="s">
        <v>187</v>
      </c>
      <c r="F27" s="8">
        <v>5.13</v>
      </c>
      <c r="G27" s="8">
        <v>5.13</v>
      </c>
      <c r="H27" s="18">
        <v>3966</v>
      </c>
      <c r="I27" s="19">
        <v>3966</v>
      </c>
      <c r="J27" s="5">
        <v>2568</v>
      </c>
      <c r="K27" s="60">
        <v>3168</v>
      </c>
      <c r="L27" s="18" t="s">
        <v>1148</v>
      </c>
      <c r="M27" s="61" t="s">
        <v>1149</v>
      </c>
      <c r="N27" s="5" t="s">
        <v>508</v>
      </c>
      <c r="O27" s="27">
        <v>0.3</v>
      </c>
      <c r="P27" s="28">
        <v>0.3</v>
      </c>
    </row>
    <row r="28" spans="2:16" ht="15" customHeight="1" x14ac:dyDescent="0.25">
      <c r="B28" s="22" t="s">
        <v>563</v>
      </c>
      <c r="C28" s="91">
        <v>4</v>
      </c>
      <c r="D28" s="48" t="s">
        <v>1120</v>
      </c>
      <c r="E28" s="22" t="s">
        <v>1126</v>
      </c>
      <c r="F28" s="8">
        <v>5</v>
      </c>
      <c r="G28" s="8">
        <v>5</v>
      </c>
      <c r="H28" s="18">
        <v>3412</v>
      </c>
      <c r="I28" s="61">
        <v>4212</v>
      </c>
      <c r="J28" s="5">
        <v>1632</v>
      </c>
      <c r="K28" s="5">
        <v>1632</v>
      </c>
      <c r="L28" s="18" t="s">
        <v>1150</v>
      </c>
      <c r="M28" s="19" t="s">
        <v>1150</v>
      </c>
      <c r="N28" s="5" t="s">
        <v>508</v>
      </c>
      <c r="O28" s="27">
        <v>0.3</v>
      </c>
      <c r="P28" s="62">
        <v>0.4</v>
      </c>
    </row>
    <row r="29" spans="2:16" ht="15" customHeight="1" x14ac:dyDescent="0.25">
      <c r="B29" s="22" t="s">
        <v>522</v>
      </c>
      <c r="C29" s="88">
        <v>3</v>
      </c>
      <c r="D29" s="46">
        <v>2</v>
      </c>
      <c r="E29" s="22" t="s">
        <v>108</v>
      </c>
      <c r="F29" s="8">
        <v>5</v>
      </c>
      <c r="G29" s="8">
        <v>5</v>
      </c>
      <c r="H29" s="18">
        <v>3128</v>
      </c>
      <c r="I29" s="61">
        <v>4040</v>
      </c>
      <c r="J29" s="5">
        <v>3276</v>
      </c>
      <c r="K29" s="5">
        <v>3276</v>
      </c>
      <c r="L29" s="18">
        <v>3416</v>
      </c>
      <c r="M29" s="19">
        <v>3416</v>
      </c>
      <c r="N29" s="5" t="s">
        <v>519</v>
      </c>
      <c r="O29" s="27">
        <v>0.49</v>
      </c>
      <c r="P29" s="28">
        <v>0.49</v>
      </c>
    </row>
    <row r="30" spans="2:16" ht="15" customHeight="1" x14ac:dyDescent="0.25">
      <c r="B30" s="22" t="s">
        <v>1127</v>
      </c>
      <c r="C30" s="89">
        <v>2</v>
      </c>
      <c r="D30" s="46">
        <v>2</v>
      </c>
      <c r="E30" s="22" t="s">
        <v>493</v>
      </c>
      <c r="F30" s="8">
        <v>5</v>
      </c>
      <c r="G30" s="8">
        <v>5</v>
      </c>
      <c r="H30" s="18">
        <v>4268</v>
      </c>
      <c r="I30" s="19">
        <v>4268</v>
      </c>
      <c r="J30" s="5">
        <v>2876</v>
      </c>
      <c r="K30" s="60">
        <v>3076</v>
      </c>
      <c r="L30" s="18">
        <v>2876</v>
      </c>
      <c r="M30" s="61">
        <v>3076</v>
      </c>
      <c r="N30" s="5" t="s">
        <v>1107</v>
      </c>
      <c r="O30" s="27">
        <v>0.15</v>
      </c>
      <c r="P30" s="28">
        <v>0.15</v>
      </c>
    </row>
    <row r="31" spans="2:16" ht="15" customHeight="1" x14ac:dyDescent="0.25">
      <c r="B31" s="22" t="s">
        <v>562</v>
      </c>
      <c r="C31" s="88">
        <v>3</v>
      </c>
      <c r="D31" s="48">
        <v>3</v>
      </c>
      <c r="E31" s="22" t="s">
        <v>503</v>
      </c>
      <c r="F31" s="8">
        <v>4.76</v>
      </c>
      <c r="G31" s="34">
        <v>4.55</v>
      </c>
      <c r="H31" s="18">
        <v>3496</v>
      </c>
      <c r="I31" s="61">
        <v>3896</v>
      </c>
      <c r="J31" s="5">
        <v>2642</v>
      </c>
      <c r="K31" s="60">
        <v>2842</v>
      </c>
      <c r="L31" s="18" t="s">
        <v>1151</v>
      </c>
      <c r="M31" s="19" t="s">
        <v>1151</v>
      </c>
      <c r="N31" s="5" t="s">
        <v>1107</v>
      </c>
      <c r="O31" s="27">
        <v>0.38</v>
      </c>
      <c r="P31" s="62">
        <v>0.4</v>
      </c>
    </row>
    <row r="32" spans="2:16" ht="15" customHeight="1" x14ac:dyDescent="0.25">
      <c r="B32" s="22" t="s">
        <v>1128</v>
      </c>
      <c r="C32" s="91">
        <v>4</v>
      </c>
      <c r="D32" s="46" t="s">
        <v>1116</v>
      </c>
      <c r="E32" s="22" t="s">
        <v>473</v>
      </c>
      <c r="F32" s="8">
        <v>4.6500000000000004</v>
      </c>
      <c r="G32" s="63">
        <v>4.76</v>
      </c>
      <c r="H32" s="18">
        <v>3446</v>
      </c>
      <c r="I32" s="61">
        <v>4646</v>
      </c>
      <c r="J32" s="5">
        <v>2442</v>
      </c>
      <c r="K32" s="5">
        <v>2442</v>
      </c>
      <c r="L32" s="18">
        <v>2442</v>
      </c>
      <c r="M32" s="19">
        <v>2442</v>
      </c>
      <c r="N32" s="5" t="s">
        <v>513</v>
      </c>
      <c r="O32" s="27">
        <v>0.43</v>
      </c>
      <c r="P32" s="62">
        <v>0.45</v>
      </c>
    </row>
    <row r="33" spans="2:16" ht="15" customHeight="1" x14ac:dyDescent="0.25">
      <c r="B33" s="22" t="s">
        <v>1129</v>
      </c>
      <c r="C33" s="88" t="s">
        <v>1115</v>
      </c>
      <c r="D33" s="46" t="s">
        <v>1116</v>
      </c>
      <c r="E33" s="22" t="s">
        <v>494</v>
      </c>
      <c r="F33" s="8">
        <v>4.55</v>
      </c>
      <c r="G33" s="8">
        <v>4.55</v>
      </c>
      <c r="H33" s="18">
        <v>3610</v>
      </c>
      <c r="I33" s="61">
        <v>4210</v>
      </c>
      <c r="J33" s="5">
        <v>2774</v>
      </c>
      <c r="K33" s="5">
        <v>2774</v>
      </c>
      <c r="L33" s="18">
        <v>2694</v>
      </c>
      <c r="M33" s="19">
        <v>2694</v>
      </c>
      <c r="N33" s="5" t="s">
        <v>508</v>
      </c>
      <c r="O33" s="27">
        <v>0.3</v>
      </c>
      <c r="P33" s="62">
        <v>0.38</v>
      </c>
    </row>
    <row r="34" spans="2:16" ht="15" customHeight="1" x14ac:dyDescent="0.25">
      <c r="B34" s="22" t="s">
        <v>555</v>
      </c>
      <c r="C34" s="92" t="s">
        <v>1094</v>
      </c>
      <c r="D34" s="53" t="s">
        <v>1094</v>
      </c>
      <c r="E34" s="22" t="s">
        <v>501</v>
      </c>
      <c r="F34" s="8">
        <v>4.4400000000000004</v>
      </c>
      <c r="G34" s="8">
        <v>4.4400000000000004</v>
      </c>
      <c r="H34" s="18">
        <v>2100</v>
      </c>
      <c r="I34" s="61">
        <v>2599</v>
      </c>
      <c r="J34" s="5" t="s">
        <v>1165</v>
      </c>
      <c r="K34" s="60" t="s">
        <v>1166</v>
      </c>
      <c r="L34" s="18">
        <v>2247</v>
      </c>
      <c r="M34" s="61">
        <v>2547</v>
      </c>
      <c r="N34" s="5" t="s">
        <v>519</v>
      </c>
      <c r="O34" s="27">
        <v>0.6</v>
      </c>
      <c r="P34" s="28">
        <v>0.6</v>
      </c>
    </row>
    <row r="35" spans="2:16" ht="15" customHeight="1" x14ac:dyDescent="0.25">
      <c r="B35" s="22" t="s">
        <v>1130</v>
      </c>
      <c r="C35" s="89" t="s">
        <v>1116</v>
      </c>
      <c r="D35" s="46">
        <v>2</v>
      </c>
      <c r="E35" s="22" t="s">
        <v>481</v>
      </c>
      <c r="F35" s="8">
        <v>4.26</v>
      </c>
      <c r="G35" s="8">
        <v>4.26</v>
      </c>
      <c r="H35" s="18">
        <v>4462</v>
      </c>
      <c r="I35" s="61">
        <v>4662</v>
      </c>
      <c r="J35" s="5">
        <v>2684</v>
      </c>
      <c r="K35" s="60">
        <v>3084</v>
      </c>
      <c r="L35" s="18">
        <v>2684</v>
      </c>
      <c r="M35" s="61">
        <v>3084</v>
      </c>
      <c r="N35" s="5" t="s">
        <v>508</v>
      </c>
      <c r="O35" s="27">
        <v>0.3</v>
      </c>
      <c r="P35" s="62">
        <v>0.35</v>
      </c>
    </row>
    <row r="36" spans="2:16" ht="15" customHeight="1" x14ac:dyDescent="0.25">
      <c r="B36" s="22" t="s">
        <v>568</v>
      </c>
      <c r="C36" s="89" t="s">
        <v>1116</v>
      </c>
      <c r="D36" s="46">
        <v>2</v>
      </c>
      <c r="E36" s="22" t="s">
        <v>485</v>
      </c>
      <c r="F36" s="8">
        <v>4.26</v>
      </c>
      <c r="G36" s="8">
        <v>4.26</v>
      </c>
      <c r="H36" s="18">
        <v>4426</v>
      </c>
      <c r="I36" s="61">
        <v>4826</v>
      </c>
      <c r="J36" s="5">
        <v>3102</v>
      </c>
      <c r="K36" s="5">
        <v>3102</v>
      </c>
      <c r="L36" s="18">
        <v>3102</v>
      </c>
      <c r="M36" s="19">
        <v>3102</v>
      </c>
      <c r="N36" s="5" t="s">
        <v>509</v>
      </c>
      <c r="O36" s="27">
        <v>0.35</v>
      </c>
      <c r="P36" s="28">
        <v>0.35</v>
      </c>
    </row>
    <row r="37" spans="2:16" ht="15" customHeight="1" x14ac:dyDescent="0.25">
      <c r="B37" s="22" t="s">
        <v>1131</v>
      </c>
      <c r="C37" s="88">
        <v>3</v>
      </c>
      <c r="D37" s="48">
        <v>3</v>
      </c>
      <c r="E37" s="22" t="s">
        <v>502</v>
      </c>
      <c r="F37" s="8">
        <v>4.26</v>
      </c>
      <c r="G37" s="8">
        <v>4.26</v>
      </c>
      <c r="H37" s="18">
        <v>4148</v>
      </c>
      <c r="I37" s="19">
        <v>4148</v>
      </c>
      <c r="J37" s="5" t="s">
        <v>1152</v>
      </c>
      <c r="K37" s="60" t="s">
        <v>1153</v>
      </c>
      <c r="L37" s="18">
        <v>2518</v>
      </c>
      <c r="M37" s="61">
        <v>2920</v>
      </c>
      <c r="N37" s="5" t="s">
        <v>513</v>
      </c>
      <c r="O37" s="27">
        <v>0.4</v>
      </c>
      <c r="P37" s="62">
        <v>0.5</v>
      </c>
    </row>
    <row r="38" spans="2:16" ht="15" customHeight="1" x14ac:dyDescent="0.25">
      <c r="B38" s="22" t="s">
        <v>359</v>
      </c>
      <c r="C38" s="88">
        <v>3</v>
      </c>
      <c r="D38" s="48">
        <v>3</v>
      </c>
      <c r="E38" s="22" t="s">
        <v>494</v>
      </c>
      <c r="F38" s="8">
        <v>4.17</v>
      </c>
      <c r="G38" s="8">
        <v>4.17</v>
      </c>
      <c r="H38" s="18">
        <v>3998</v>
      </c>
      <c r="I38" s="19">
        <v>3998</v>
      </c>
      <c r="J38" s="5">
        <v>2396</v>
      </c>
      <c r="K38" s="60">
        <v>2796</v>
      </c>
      <c r="L38" s="18">
        <v>2396</v>
      </c>
      <c r="M38" s="61">
        <v>2796</v>
      </c>
      <c r="N38" s="5" t="s">
        <v>509</v>
      </c>
      <c r="O38" s="27">
        <v>0.25</v>
      </c>
      <c r="P38" s="62">
        <v>0.3</v>
      </c>
    </row>
    <row r="39" spans="2:16" ht="15" customHeight="1" x14ac:dyDescent="0.25">
      <c r="B39" s="22" t="s">
        <v>516</v>
      </c>
      <c r="C39" s="89">
        <v>2</v>
      </c>
      <c r="D39" s="46" t="s">
        <v>1118</v>
      </c>
      <c r="E39" s="22" t="s">
        <v>97</v>
      </c>
      <c r="F39" s="8">
        <v>4</v>
      </c>
      <c r="G39" s="8">
        <v>4</v>
      </c>
      <c r="H39" s="18">
        <v>5266</v>
      </c>
      <c r="I39" s="61">
        <v>5666</v>
      </c>
      <c r="J39" s="5">
        <v>3106</v>
      </c>
      <c r="K39" s="5">
        <v>3106</v>
      </c>
      <c r="L39" s="18" t="s">
        <v>1154</v>
      </c>
      <c r="M39" s="19" t="s">
        <v>1154</v>
      </c>
      <c r="N39" s="5" t="s">
        <v>509</v>
      </c>
      <c r="O39" s="27">
        <v>0.3</v>
      </c>
      <c r="P39" s="62">
        <v>0.4</v>
      </c>
    </row>
    <row r="40" spans="2:16" ht="15" customHeight="1" x14ac:dyDescent="0.25">
      <c r="B40" s="22" t="s">
        <v>524</v>
      </c>
      <c r="C40" s="88">
        <v>3</v>
      </c>
      <c r="D40" s="48">
        <v>3</v>
      </c>
      <c r="E40" s="22" t="s">
        <v>174</v>
      </c>
      <c r="F40" s="8">
        <v>4</v>
      </c>
      <c r="G40" s="8">
        <v>4</v>
      </c>
      <c r="H40" s="18">
        <v>4774</v>
      </c>
      <c r="I40" s="61">
        <v>5174</v>
      </c>
      <c r="J40" s="5">
        <v>2510</v>
      </c>
      <c r="K40" s="5">
        <v>2510</v>
      </c>
      <c r="L40" s="18" t="s">
        <v>1155</v>
      </c>
      <c r="M40" s="19" t="s">
        <v>1155</v>
      </c>
      <c r="N40" s="5" t="s">
        <v>508</v>
      </c>
      <c r="O40" s="27">
        <v>0.25</v>
      </c>
      <c r="P40" s="62">
        <v>0.4</v>
      </c>
    </row>
    <row r="41" spans="2:16" ht="15" customHeight="1" x14ac:dyDescent="0.25">
      <c r="B41" s="22" t="s">
        <v>1132</v>
      </c>
      <c r="C41" s="93" t="s">
        <v>504</v>
      </c>
      <c r="D41" s="46" t="s">
        <v>1118</v>
      </c>
      <c r="E41" s="22" t="s">
        <v>491</v>
      </c>
      <c r="F41" s="8">
        <v>3.92</v>
      </c>
      <c r="G41" s="63">
        <v>4.26</v>
      </c>
      <c r="H41" s="18">
        <v>4755</v>
      </c>
      <c r="I41" s="19">
        <v>4755</v>
      </c>
      <c r="J41" s="5" t="s">
        <v>1167</v>
      </c>
      <c r="K41" s="5" t="s">
        <v>1167</v>
      </c>
      <c r="L41" s="18" t="s">
        <v>1167</v>
      </c>
      <c r="M41" s="19" t="s">
        <v>1167</v>
      </c>
      <c r="N41" s="5" t="s">
        <v>508</v>
      </c>
      <c r="O41" s="27">
        <v>0.35</v>
      </c>
      <c r="P41" s="62">
        <v>0.45</v>
      </c>
    </row>
    <row r="42" spans="2:16" ht="15" customHeight="1" x14ac:dyDescent="0.25">
      <c r="B42" s="22" t="s">
        <v>1133</v>
      </c>
      <c r="C42" s="88" t="s">
        <v>1120</v>
      </c>
      <c r="D42" s="48">
        <v>3</v>
      </c>
      <c r="E42" s="22" t="s">
        <v>160</v>
      </c>
      <c r="F42" s="8">
        <v>3.7</v>
      </c>
      <c r="G42" s="8">
        <v>3.7</v>
      </c>
      <c r="H42" s="18">
        <v>4268</v>
      </c>
      <c r="I42" s="61">
        <v>4468</v>
      </c>
      <c r="J42" s="5">
        <v>2534</v>
      </c>
      <c r="K42" s="60">
        <v>2934</v>
      </c>
      <c r="L42" s="18" t="s">
        <v>1156</v>
      </c>
      <c r="M42" s="61" t="s">
        <v>1157</v>
      </c>
      <c r="N42" s="5" t="s">
        <v>508</v>
      </c>
      <c r="O42" s="27">
        <v>0.25</v>
      </c>
      <c r="P42" s="28">
        <v>0.25</v>
      </c>
    </row>
    <row r="43" spans="2:16" ht="15" customHeight="1" x14ac:dyDescent="0.25">
      <c r="B43" s="22" t="s">
        <v>1134</v>
      </c>
      <c r="C43" s="88">
        <v>3</v>
      </c>
      <c r="D43" s="48" t="s">
        <v>1115</v>
      </c>
      <c r="E43" s="22" t="s">
        <v>480</v>
      </c>
      <c r="F43" s="8">
        <v>3.7</v>
      </c>
      <c r="G43" s="8">
        <v>3.7</v>
      </c>
      <c r="H43" s="18">
        <v>4688</v>
      </c>
      <c r="I43" s="61">
        <v>5088</v>
      </c>
      <c r="J43" s="5">
        <v>3198</v>
      </c>
      <c r="K43" s="5">
        <v>3198</v>
      </c>
      <c r="L43" s="18">
        <v>3198</v>
      </c>
      <c r="M43" s="19">
        <v>3198</v>
      </c>
      <c r="N43" s="5" t="s">
        <v>506</v>
      </c>
      <c r="O43" s="27">
        <v>0.28000000000000003</v>
      </c>
      <c r="P43" s="62">
        <v>0.33</v>
      </c>
    </row>
    <row r="44" spans="2:16" ht="15" customHeight="1" x14ac:dyDescent="0.25">
      <c r="B44" s="22" t="s">
        <v>559</v>
      </c>
      <c r="C44" s="88" t="s">
        <v>1120</v>
      </c>
      <c r="D44" s="48">
        <v>3</v>
      </c>
      <c r="E44" s="22" t="s">
        <v>500</v>
      </c>
      <c r="F44" s="8">
        <v>3.57</v>
      </c>
      <c r="G44" s="8">
        <v>3.57</v>
      </c>
      <c r="H44" s="18">
        <v>4168</v>
      </c>
      <c r="I44" s="19">
        <v>4168</v>
      </c>
      <c r="J44" s="5">
        <v>3088</v>
      </c>
      <c r="K44" s="60">
        <v>3688</v>
      </c>
      <c r="L44" s="18">
        <v>3088</v>
      </c>
      <c r="M44" s="61">
        <v>3688</v>
      </c>
      <c r="N44" s="5" t="s">
        <v>508</v>
      </c>
      <c r="O44" s="27">
        <v>0.35</v>
      </c>
      <c r="P44" s="28">
        <v>0.35</v>
      </c>
    </row>
    <row r="45" spans="2:16" ht="15" customHeight="1" x14ac:dyDescent="0.25">
      <c r="B45" s="22" t="s">
        <v>1135</v>
      </c>
      <c r="C45" s="88">
        <v>3</v>
      </c>
      <c r="D45" s="48" t="s">
        <v>1115</v>
      </c>
      <c r="E45" s="22" t="s">
        <v>18</v>
      </c>
      <c r="F45" s="8">
        <v>3.51</v>
      </c>
      <c r="G45" s="8">
        <v>3.51</v>
      </c>
      <c r="H45" s="18">
        <v>5380</v>
      </c>
      <c r="I45" s="61">
        <v>5864</v>
      </c>
      <c r="J45" s="5" t="s">
        <v>1158</v>
      </c>
      <c r="K45" s="5" t="s">
        <v>1158</v>
      </c>
      <c r="L45" s="18" t="s">
        <v>1158</v>
      </c>
      <c r="M45" s="19" t="s">
        <v>1158</v>
      </c>
      <c r="N45" s="5" t="s">
        <v>508</v>
      </c>
      <c r="O45" s="27">
        <v>0.45</v>
      </c>
      <c r="P45" s="28">
        <v>0.45</v>
      </c>
    </row>
    <row r="46" spans="2:16" ht="15" customHeight="1" x14ac:dyDescent="0.25">
      <c r="B46" s="22" t="s">
        <v>56</v>
      </c>
      <c r="C46" s="88" t="s">
        <v>1115</v>
      </c>
      <c r="D46" s="48" t="s">
        <v>1115</v>
      </c>
      <c r="E46" s="22" t="s">
        <v>481</v>
      </c>
      <c r="F46" s="8">
        <v>3.51</v>
      </c>
      <c r="G46" s="8">
        <v>3.51</v>
      </c>
      <c r="H46" s="18">
        <v>5270</v>
      </c>
      <c r="I46" s="61">
        <v>5780</v>
      </c>
      <c r="J46" s="5">
        <v>2508</v>
      </c>
      <c r="K46" s="5">
        <v>2508</v>
      </c>
      <c r="L46" s="18">
        <v>2508</v>
      </c>
      <c r="M46" s="19">
        <v>2508</v>
      </c>
      <c r="N46" s="5" t="s">
        <v>509</v>
      </c>
      <c r="O46" s="27">
        <v>0.12</v>
      </c>
      <c r="P46" s="28">
        <v>0.12</v>
      </c>
    </row>
    <row r="47" spans="2:16" ht="15" customHeight="1" x14ac:dyDescent="0.25">
      <c r="B47" s="22" t="s">
        <v>510</v>
      </c>
      <c r="C47" s="88">
        <v>3</v>
      </c>
      <c r="D47" s="46" t="s">
        <v>1116</v>
      </c>
      <c r="E47" s="22" t="s">
        <v>85</v>
      </c>
      <c r="F47" s="8">
        <v>3.45</v>
      </c>
      <c r="G47" s="8">
        <v>3.45</v>
      </c>
      <c r="H47" s="18">
        <v>4756</v>
      </c>
      <c r="I47" s="61">
        <v>4998</v>
      </c>
      <c r="J47" s="5" t="s">
        <v>1159</v>
      </c>
      <c r="K47" s="60" t="s">
        <v>1160</v>
      </c>
      <c r="L47" s="18">
        <v>3164</v>
      </c>
      <c r="M47" s="61">
        <v>3564</v>
      </c>
      <c r="N47" s="5" t="s">
        <v>1107</v>
      </c>
      <c r="O47" s="27">
        <v>0.4</v>
      </c>
      <c r="P47" s="28">
        <v>0.4</v>
      </c>
    </row>
    <row r="48" spans="2:16" ht="15" customHeight="1" x14ac:dyDescent="0.25">
      <c r="B48" s="22" t="s">
        <v>1136</v>
      </c>
      <c r="C48" s="89" t="s">
        <v>1118</v>
      </c>
      <c r="D48" s="46" t="s">
        <v>1118</v>
      </c>
      <c r="E48" s="22" t="s">
        <v>174</v>
      </c>
      <c r="F48" s="8">
        <v>3.45</v>
      </c>
      <c r="G48" s="8">
        <v>3.45</v>
      </c>
      <c r="H48" s="18">
        <v>5022</v>
      </c>
      <c r="I48" s="19">
        <v>5022</v>
      </c>
      <c r="J48" s="5">
        <v>3262</v>
      </c>
      <c r="K48" s="60">
        <v>3462</v>
      </c>
      <c r="L48" s="18" t="s">
        <v>1161</v>
      </c>
      <c r="M48" s="61" t="s">
        <v>1162</v>
      </c>
      <c r="N48" s="5" t="s">
        <v>509</v>
      </c>
      <c r="O48" s="27">
        <v>0.35</v>
      </c>
      <c r="P48" s="62">
        <v>0.4</v>
      </c>
    </row>
    <row r="49" spans="2:16" ht="15" customHeight="1" x14ac:dyDescent="0.25">
      <c r="B49" s="22" t="s">
        <v>1137</v>
      </c>
      <c r="C49" s="92" t="s">
        <v>1094</v>
      </c>
      <c r="D49" s="53" t="s">
        <v>1094</v>
      </c>
      <c r="E49" s="22" t="s">
        <v>485</v>
      </c>
      <c r="F49" s="8">
        <v>3.45</v>
      </c>
      <c r="G49" s="8">
        <v>3.45</v>
      </c>
      <c r="H49" s="18">
        <v>4021</v>
      </c>
      <c r="I49" s="19">
        <v>4021</v>
      </c>
      <c r="J49" s="5">
        <v>1773</v>
      </c>
      <c r="K49" s="5">
        <v>1773</v>
      </c>
      <c r="L49" s="18">
        <v>1773</v>
      </c>
      <c r="M49" s="19">
        <v>1773</v>
      </c>
      <c r="N49" s="5" t="s">
        <v>513</v>
      </c>
      <c r="O49" s="27">
        <v>0.4</v>
      </c>
      <c r="P49" s="62">
        <v>0.5</v>
      </c>
    </row>
    <row r="50" spans="2:16" ht="15" customHeight="1" x14ac:dyDescent="0.25">
      <c r="B50" s="22" t="s">
        <v>1138</v>
      </c>
      <c r="C50" s="88" t="s">
        <v>1115</v>
      </c>
      <c r="D50" s="87" t="s">
        <v>1116</v>
      </c>
      <c r="E50" s="22" t="s">
        <v>493</v>
      </c>
      <c r="F50" s="15">
        <v>3.45</v>
      </c>
      <c r="G50" s="43">
        <v>3.39</v>
      </c>
      <c r="H50" s="18">
        <v>4850</v>
      </c>
      <c r="I50" s="19">
        <v>4850</v>
      </c>
      <c r="J50" s="3">
        <v>3284</v>
      </c>
      <c r="K50" s="64">
        <v>3484</v>
      </c>
      <c r="L50" s="18">
        <v>3284</v>
      </c>
      <c r="M50" s="61">
        <v>3484</v>
      </c>
      <c r="N50" s="3" t="s">
        <v>509</v>
      </c>
      <c r="O50" s="27">
        <v>0.25</v>
      </c>
      <c r="P50" s="62">
        <v>0.35</v>
      </c>
    </row>
    <row r="51" spans="2:16" ht="15" hidden="1" customHeight="1" x14ac:dyDescent="0.25">
      <c r="B51" s="22" t="s">
        <v>153</v>
      </c>
      <c r="C51" s="91">
        <v>4</v>
      </c>
      <c r="D51" s="3"/>
      <c r="E51" s="22" t="s">
        <v>478</v>
      </c>
      <c r="F51" s="15">
        <v>3.33</v>
      </c>
      <c r="G51" s="15">
        <v>3.33</v>
      </c>
      <c r="H51" s="18">
        <v>5579</v>
      </c>
      <c r="I51" s="24">
        <v>6314</v>
      </c>
      <c r="J51" s="3">
        <v>2566</v>
      </c>
      <c r="K51" s="23">
        <v>3452</v>
      </c>
      <c r="L51" s="18">
        <v>2566</v>
      </c>
      <c r="M51" s="24">
        <v>3452</v>
      </c>
      <c r="N51" s="3" t="s">
        <v>519</v>
      </c>
      <c r="O51" s="27">
        <v>0.4</v>
      </c>
      <c r="P51" s="29">
        <v>0.45</v>
      </c>
    </row>
    <row r="52" spans="2:16" ht="15" customHeight="1" thickBot="1" x14ac:dyDescent="0.3">
      <c r="B52" s="35" t="s">
        <v>237</v>
      </c>
      <c r="C52" s="94" t="s">
        <v>1094</v>
      </c>
      <c r="D52" s="56" t="s">
        <v>1094</v>
      </c>
      <c r="E52" s="35" t="s">
        <v>487</v>
      </c>
      <c r="F52" s="58">
        <v>3.33</v>
      </c>
      <c r="G52" s="58">
        <v>3.33</v>
      </c>
      <c r="H52" s="36">
        <v>4316</v>
      </c>
      <c r="I52" s="37">
        <v>4316</v>
      </c>
      <c r="J52" s="57" t="s">
        <v>1168</v>
      </c>
      <c r="K52" s="65" t="s">
        <v>1169</v>
      </c>
      <c r="L52" s="36">
        <v>2520</v>
      </c>
      <c r="M52" s="66">
        <v>2720</v>
      </c>
      <c r="N52" s="57" t="s">
        <v>519</v>
      </c>
      <c r="O52" s="41">
        <v>0.4</v>
      </c>
      <c r="P52" s="59">
        <v>0.4</v>
      </c>
    </row>
    <row r="53" spans="2:16" ht="15" hidden="1" customHeight="1" x14ac:dyDescent="0.25">
      <c r="B53" s="22" t="s">
        <v>1139</v>
      </c>
      <c r="C53" s="52" t="s">
        <v>1094</v>
      </c>
      <c r="D53" s="3"/>
      <c r="E53" s="22" t="s">
        <v>500</v>
      </c>
      <c r="F53" s="15">
        <v>3.33</v>
      </c>
      <c r="G53" s="15">
        <v>3.33</v>
      </c>
      <c r="H53" s="18" t="s">
        <v>504</v>
      </c>
      <c r="I53" s="19" t="s">
        <v>504</v>
      </c>
      <c r="J53" s="3" t="s">
        <v>504</v>
      </c>
      <c r="K53" s="3" t="s">
        <v>504</v>
      </c>
      <c r="L53" s="18" t="s">
        <v>504</v>
      </c>
      <c r="M53" s="19" t="s">
        <v>504</v>
      </c>
      <c r="N53" s="3" t="s">
        <v>1107</v>
      </c>
      <c r="O53" s="27">
        <v>0.25</v>
      </c>
      <c r="P53" s="28">
        <v>0.25</v>
      </c>
    </row>
    <row r="54" spans="2:16" ht="15" hidden="1" customHeight="1" thickBot="1" x14ac:dyDescent="0.3">
      <c r="B54" s="35" t="s">
        <v>1140</v>
      </c>
      <c r="C54" s="47">
        <v>2</v>
      </c>
      <c r="D54" s="37"/>
      <c r="E54" s="35" t="s">
        <v>489</v>
      </c>
      <c r="F54" s="38">
        <v>3.23</v>
      </c>
      <c r="G54" s="39">
        <v>3.23</v>
      </c>
      <c r="H54" s="36">
        <v>6666</v>
      </c>
      <c r="I54" s="40">
        <v>7666</v>
      </c>
      <c r="J54" s="36">
        <v>2763</v>
      </c>
      <c r="K54" s="44">
        <v>3362</v>
      </c>
      <c r="L54" s="36">
        <v>2763</v>
      </c>
      <c r="M54" s="40">
        <v>3362</v>
      </c>
      <c r="N54" s="37" t="s">
        <v>513</v>
      </c>
      <c r="O54" s="41">
        <v>0.38</v>
      </c>
      <c r="P54" s="42">
        <v>0.45</v>
      </c>
    </row>
  </sheetData>
  <mergeCells count="9">
    <mergeCell ref="J2:K2"/>
    <mergeCell ref="L2:M2"/>
    <mergeCell ref="N2:N3"/>
    <mergeCell ref="O2:P2"/>
    <mergeCell ref="B2:B3"/>
    <mergeCell ref="E2:E3"/>
    <mergeCell ref="F2:G2"/>
    <mergeCell ref="H2:I2"/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2D89-E92F-4715-B571-096E7232D65C}">
  <dimension ref="B1:S54"/>
  <sheetViews>
    <sheetView zoomScale="82" zoomScaleNormal="82" workbookViewId="0">
      <selection activeCell="L5" sqref="L5"/>
    </sheetView>
  </sheetViews>
  <sheetFormatPr defaultRowHeight="15" x14ac:dyDescent="0.25"/>
  <cols>
    <col min="1" max="1" width="5.5703125" customWidth="1"/>
    <col min="2" max="2" width="25" bestFit="1" customWidth="1"/>
    <col min="3" max="3" width="8.42578125" customWidth="1"/>
    <col min="4" max="4" width="7.42578125" customWidth="1"/>
    <col min="5" max="5" width="17.7109375" bestFit="1" customWidth="1"/>
    <col min="8" max="8" width="10.28515625" customWidth="1"/>
    <col min="9" max="9" width="10.42578125" customWidth="1"/>
    <col min="10" max="10" width="13" customWidth="1"/>
    <col min="11" max="11" width="13.28515625" customWidth="1"/>
    <col min="12" max="12" width="12.5703125" customWidth="1"/>
    <col min="13" max="13" width="12" customWidth="1"/>
    <col min="14" max="14" width="12.5703125" bestFit="1" customWidth="1"/>
    <col min="18" max="18" width="10.140625" customWidth="1"/>
  </cols>
  <sheetData>
    <row r="1" spans="2:17" ht="9" customHeight="1" thickBot="1" x14ac:dyDescent="0.3"/>
    <row r="2" spans="2:17" ht="17.25" x14ac:dyDescent="0.25">
      <c r="B2" s="263" t="s">
        <v>0</v>
      </c>
      <c r="C2" s="263" t="s">
        <v>505</v>
      </c>
      <c r="D2" s="265"/>
      <c r="E2" s="265" t="s">
        <v>1</v>
      </c>
      <c r="F2" s="259" t="s">
        <v>2</v>
      </c>
      <c r="G2" s="260"/>
      <c r="H2" s="259" t="s">
        <v>1099</v>
      </c>
      <c r="I2" s="260"/>
      <c r="J2" s="259" t="s">
        <v>1100</v>
      </c>
      <c r="K2" s="260"/>
      <c r="L2" s="259" t="s">
        <v>1104</v>
      </c>
      <c r="M2" s="260"/>
      <c r="N2" s="261" t="s">
        <v>1105</v>
      </c>
      <c r="O2" s="259" t="s">
        <v>1106</v>
      </c>
      <c r="P2" s="260"/>
      <c r="Q2" s="12"/>
    </row>
    <row r="3" spans="2:17" ht="18" thickBot="1" x14ac:dyDescent="0.3">
      <c r="B3" s="264"/>
      <c r="C3" s="54" t="s">
        <v>1119</v>
      </c>
      <c r="D3" s="55" t="s">
        <v>1101</v>
      </c>
      <c r="E3" s="266"/>
      <c r="F3" s="13" t="s">
        <v>1102</v>
      </c>
      <c r="G3" s="14" t="s">
        <v>1103</v>
      </c>
      <c r="H3" s="13" t="s">
        <v>1102</v>
      </c>
      <c r="I3" s="14" t="s">
        <v>1103</v>
      </c>
      <c r="J3" s="20" t="s">
        <v>1102</v>
      </c>
      <c r="K3" s="31" t="s">
        <v>1103</v>
      </c>
      <c r="L3" s="20" t="s">
        <v>1102</v>
      </c>
      <c r="M3" s="31" t="s">
        <v>1103</v>
      </c>
      <c r="N3" s="262"/>
      <c r="O3" s="13" t="s">
        <v>1102</v>
      </c>
      <c r="P3" s="14" t="s">
        <v>1103</v>
      </c>
      <c r="Q3" s="12"/>
    </row>
    <row r="4" spans="2:17" ht="15.75" x14ac:dyDescent="0.25">
      <c r="B4" s="21" t="s">
        <v>419</v>
      </c>
      <c r="C4" s="48" t="s">
        <v>1115</v>
      </c>
      <c r="D4" s="5"/>
      <c r="E4" s="21" t="s">
        <v>500</v>
      </c>
      <c r="F4" s="32">
        <v>12.5</v>
      </c>
      <c r="G4" s="32">
        <v>12.5</v>
      </c>
      <c r="H4" s="67">
        <v>5109</v>
      </c>
      <c r="I4" s="68">
        <v>5109</v>
      </c>
      <c r="J4" s="69">
        <v>2051.4</v>
      </c>
      <c r="K4" s="69">
        <v>2051.4</v>
      </c>
      <c r="L4" s="67">
        <v>2051.4</v>
      </c>
      <c r="M4" s="68">
        <v>2051.4</v>
      </c>
      <c r="N4" s="30" t="s">
        <v>1107</v>
      </c>
      <c r="O4" s="25">
        <v>0.7</v>
      </c>
      <c r="P4" s="26">
        <v>0.5</v>
      </c>
    </row>
    <row r="5" spans="2:17" ht="15.75" x14ac:dyDescent="0.25">
      <c r="B5" s="22" t="s">
        <v>1108</v>
      </c>
      <c r="C5" s="48" t="s">
        <v>1115</v>
      </c>
      <c r="D5" s="5"/>
      <c r="E5" s="22" t="s">
        <v>498</v>
      </c>
      <c r="F5" s="8">
        <v>11.24</v>
      </c>
      <c r="G5" s="33">
        <v>11.11</v>
      </c>
      <c r="H5" s="70">
        <v>7667.4</v>
      </c>
      <c r="I5" s="71">
        <v>7667.4</v>
      </c>
      <c r="J5" s="72">
        <v>4266.5999999999995</v>
      </c>
      <c r="K5" s="72">
        <v>4266.5999999999995</v>
      </c>
      <c r="L5" s="70">
        <v>4266.5999999999995</v>
      </c>
      <c r="M5" s="71">
        <v>4266.5999999999995</v>
      </c>
      <c r="N5" s="5" t="s">
        <v>1107</v>
      </c>
      <c r="O5" s="27">
        <v>0.2</v>
      </c>
      <c r="P5" s="28">
        <v>0.2</v>
      </c>
    </row>
    <row r="6" spans="2:17" ht="15.75" x14ac:dyDescent="0.25">
      <c r="B6" s="22" t="s">
        <v>1109</v>
      </c>
      <c r="C6" s="46" t="s">
        <v>1116</v>
      </c>
      <c r="D6" s="5"/>
      <c r="E6" s="22" t="s">
        <v>31</v>
      </c>
      <c r="F6" s="8">
        <v>11.11</v>
      </c>
      <c r="G6" s="33">
        <v>10.53</v>
      </c>
      <c r="H6" s="70">
        <v>9789</v>
      </c>
      <c r="I6" s="73">
        <v>6669</v>
      </c>
      <c r="J6" s="72">
        <v>4555.2</v>
      </c>
      <c r="K6" s="72">
        <v>4555.2</v>
      </c>
      <c r="L6" s="70">
        <v>4555.2</v>
      </c>
      <c r="M6" s="71">
        <v>4555.2</v>
      </c>
      <c r="N6" s="5" t="s">
        <v>506</v>
      </c>
      <c r="O6" s="27">
        <v>0.25</v>
      </c>
      <c r="P6" s="29">
        <v>0.2</v>
      </c>
    </row>
    <row r="7" spans="2:17" ht="15.75" x14ac:dyDescent="0.25">
      <c r="B7" s="22" t="s">
        <v>1110</v>
      </c>
      <c r="C7" s="46" t="s">
        <v>1118</v>
      </c>
      <c r="D7" s="5"/>
      <c r="E7" s="22" t="s">
        <v>472</v>
      </c>
      <c r="F7" s="8">
        <v>10.53</v>
      </c>
      <c r="G7" s="33">
        <v>9.52</v>
      </c>
      <c r="H7" s="70">
        <v>5311.8</v>
      </c>
      <c r="I7" s="71">
        <v>5311.8</v>
      </c>
      <c r="J7" s="72">
        <v>5678.4</v>
      </c>
      <c r="K7" s="72">
        <v>5678.4</v>
      </c>
      <c r="L7" s="70" t="s">
        <v>1194</v>
      </c>
      <c r="M7" s="71" t="s">
        <v>1194</v>
      </c>
      <c r="N7" s="5" t="s">
        <v>1107</v>
      </c>
      <c r="O7" s="27">
        <v>0.2</v>
      </c>
      <c r="P7" s="28">
        <v>0.2</v>
      </c>
    </row>
    <row r="8" spans="2:17" ht="15.75" hidden="1" x14ac:dyDescent="0.25">
      <c r="B8" s="22" t="s">
        <v>342</v>
      </c>
      <c r="C8" s="45" t="s">
        <v>1117</v>
      </c>
      <c r="D8" s="5"/>
      <c r="E8" s="22" t="s">
        <v>493</v>
      </c>
      <c r="F8" s="8">
        <v>11.11</v>
      </c>
      <c r="G8" s="33">
        <v>10</v>
      </c>
      <c r="H8" s="70">
        <v>6415.5</v>
      </c>
      <c r="I8" s="71">
        <v>6415.5</v>
      </c>
      <c r="J8" s="72">
        <v>5522.4</v>
      </c>
      <c r="K8" s="72">
        <v>5522.4</v>
      </c>
      <c r="L8" s="70">
        <v>5522.4</v>
      </c>
      <c r="M8" s="71">
        <v>5522.4</v>
      </c>
      <c r="N8" s="5" t="s">
        <v>508</v>
      </c>
      <c r="O8" s="27">
        <v>0.35</v>
      </c>
      <c r="P8" s="29">
        <v>0.3</v>
      </c>
    </row>
    <row r="9" spans="2:17" ht="15.75" x14ac:dyDescent="0.25">
      <c r="B9" s="22" t="s">
        <v>507</v>
      </c>
      <c r="C9" s="45" t="s">
        <v>1117</v>
      </c>
      <c r="D9" s="5"/>
      <c r="E9" s="22" t="s">
        <v>471</v>
      </c>
      <c r="F9" s="8">
        <v>9.09</v>
      </c>
      <c r="G9" s="33">
        <v>8.33</v>
      </c>
      <c r="H9" s="70">
        <v>8322.6</v>
      </c>
      <c r="I9" s="73">
        <v>7542.5999999999995</v>
      </c>
      <c r="J9" s="72">
        <v>5967</v>
      </c>
      <c r="K9" s="72">
        <v>5967</v>
      </c>
      <c r="L9" s="70" t="s">
        <v>1195</v>
      </c>
      <c r="M9" s="71" t="s">
        <v>1195</v>
      </c>
      <c r="N9" s="5" t="s">
        <v>506</v>
      </c>
      <c r="O9" s="27">
        <v>0.35</v>
      </c>
      <c r="P9" s="29">
        <v>0.3</v>
      </c>
    </row>
    <row r="10" spans="2:17" ht="15.75" hidden="1" x14ac:dyDescent="0.25">
      <c r="B10" s="22" t="s">
        <v>170</v>
      </c>
      <c r="C10" s="48" t="s">
        <v>1120</v>
      </c>
      <c r="D10" s="5"/>
      <c r="E10" s="22" t="s">
        <v>160</v>
      </c>
      <c r="F10" s="8">
        <v>7.14</v>
      </c>
      <c r="G10" s="8">
        <v>7.14</v>
      </c>
      <c r="H10" s="70" t="e">
        <v>#VALUE!</v>
      </c>
      <c r="I10" s="71" t="e">
        <v>#VALUE!</v>
      </c>
      <c r="J10" s="74" t="e">
        <v>#VALUE!</v>
      </c>
      <c r="K10" s="74" t="e">
        <v>#VALUE!</v>
      </c>
      <c r="L10" s="70" t="e">
        <v>#VALUE!</v>
      </c>
      <c r="M10" s="71" t="e">
        <v>#VALUE!</v>
      </c>
      <c r="N10" s="5" t="s">
        <v>508</v>
      </c>
      <c r="O10" s="27">
        <v>0.13</v>
      </c>
      <c r="P10" s="29">
        <v>0.2</v>
      </c>
    </row>
    <row r="11" spans="2:17" ht="15.75" x14ac:dyDescent="0.25">
      <c r="B11" s="22" t="s">
        <v>285</v>
      </c>
      <c r="C11" s="48" t="s">
        <v>1115</v>
      </c>
      <c r="D11" s="5"/>
      <c r="E11" s="22" t="s">
        <v>487</v>
      </c>
      <c r="F11" s="8">
        <v>6.67</v>
      </c>
      <c r="G11" s="8">
        <v>6.67</v>
      </c>
      <c r="H11" s="70">
        <v>15389.4</v>
      </c>
      <c r="I11" s="71">
        <v>15389.4</v>
      </c>
      <c r="J11" s="72">
        <v>6559.8</v>
      </c>
      <c r="K11" s="75">
        <v>8119.8</v>
      </c>
      <c r="L11" s="70" t="s">
        <v>1196</v>
      </c>
      <c r="M11" s="76" t="s">
        <v>1207</v>
      </c>
      <c r="N11" s="5" t="s">
        <v>519</v>
      </c>
      <c r="O11" s="27">
        <v>0.5</v>
      </c>
      <c r="P11" s="28">
        <v>0.5</v>
      </c>
    </row>
    <row r="12" spans="2:17" ht="15.75" x14ac:dyDescent="0.25">
      <c r="B12" s="22" t="s">
        <v>1113</v>
      </c>
      <c r="C12" s="48" t="s">
        <v>1120</v>
      </c>
      <c r="D12" s="5"/>
      <c r="E12" s="22" t="s">
        <v>492</v>
      </c>
      <c r="F12" s="8">
        <v>6.67</v>
      </c>
      <c r="G12" s="8">
        <v>6.67</v>
      </c>
      <c r="H12" s="70">
        <v>11629.8</v>
      </c>
      <c r="I12" s="76">
        <v>14749.8</v>
      </c>
      <c r="J12" s="72">
        <v>5561.4</v>
      </c>
      <c r="K12" s="75">
        <v>7917</v>
      </c>
      <c r="L12" s="70">
        <v>5561.4</v>
      </c>
      <c r="M12" s="76">
        <v>7917</v>
      </c>
      <c r="N12" s="5" t="s">
        <v>508</v>
      </c>
      <c r="O12" s="27">
        <v>0.38</v>
      </c>
      <c r="P12" s="28">
        <v>0.38</v>
      </c>
    </row>
    <row r="13" spans="2:17" ht="15.75" x14ac:dyDescent="0.25">
      <c r="B13" s="22" t="s">
        <v>525</v>
      </c>
      <c r="C13" s="45">
        <v>1</v>
      </c>
      <c r="D13" s="5"/>
      <c r="E13" s="22" t="s">
        <v>487</v>
      </c>
      <c r="F13" s="8">
        <v>6.45</v>
      </c>
      <c r="G13" s="63">
        <v>6.67</v>
      </c>
      <c r="H13" s="70">
        <v>14500.199999999999</v>
      </c>
      <c r="I13" s="71">
        <v>14500.199999999999</v>
      </c>
      <c r="J13" s="72" t="s">
        <v>1179</v>
      </c>
      <c r="K13" s="72" t="s">
        <v>1179</v>
      </c>
      <c r="L13" s="70">
        <v>10389.6</v>
      </c>
      <c r="M13" s="71">
        <v>10389.6</v>
      </c>
      <c r="N13" s="5" t="s">
        <v>508</v>
      </c>
      <c r="O13" s="27">
        <v>0.25</v>
      </c>
      <c r="P13" s="62">
        <v>0.35</v>
      </c>
    </row>
    <row r="14" spans="2:17" ht="15.75" x14ac:dyDescent="0.25">
      <c r="B14" s="22" t="s">
        <v>274</v>
      </c>
      <c r="C14" s="48" t="s">
        <v>1120</v>
      </c>
      <c r="D14" s="5"/>
      <c r="E14" s="22" t="s">
        <v>486</v>
      </c>
      <c r="F14" s="8">
        <v>6.25</v>
      </c>
      <c r="G14" s="8">
        <v>6.25</v>
      </c>
      <c r="H14" s="70">
        <v>8786.6999999999989</v>
      </c>
      <c r="I14" s="76">
        <v>9566.6999999999989</v>
      </c>
      <c r="J14" s="72">
        <v>7862.4</v>
      </c>
      <c r="K14" s="75">
        <v>9032.4</v>
      </c>
      <c r="L14" s="70">
        <v>7862.4</v>
      </c>
      <c r="M14" s="76">
        <v>9032.4</v>
      </c>
      <c r="N14" s="5" t="s">
        <v>519</v>
      </c>
      <c r="O14" s="27">
        <v>0.2</v>
      </c>
      <c r="P14" s="62">
        <v>0.4</v>
      </c>
    </row>
    <row r="15" spans="2:17" ht="15.75" x14ac:dyDescent="0.25">
      <c r="B15" s="22" t="s">
        <v>1114</v>
      </c>
      <c r="C15" s="45">
        <v>1</v>
      </c>
      <c r="D15" s="5"/>
      <c r="E15" s="22" t="s">
        <v>495</v>
      </c>
      <c r="F15" s="8">
        <v>6.25</v>
      </c>
      <c r="G15" s="8">
        <v>6.25</v>
      </c>
      <c r="H15" s="70">
        <v>17308.2</v>
      </c>
      <c r="I15" s="76">
        <v>18868.2</v>
      </c>
      <c r="J15" s="72">
        <v>11255.4</v>
      </c>
      <c r="K15" s="72">
        <v>11255.4</v>
      </c>
      <c r="L15" s="70" t="s">
        <v>1197</v>
      </c>
      <c r="M15" s="71" t="s">
        <v>1197</v>
      </c>
      <c r="N15" s="5" t="s">
        <v>513</v>
      </c>
      <c r="O15" s="27">
        <v>0.23</v>
      </c>
      <c r="P15" s="62">
        <v>0.4</v>
      </c>
    </row>
    <row r="16" spans="2:17" ht="15.75" x14ac:dyDescent="0.25">
      <c r="B16" s="22" t="s">
        <v>452</v>
      </c>
      <c r="C16" s="53" t="s">
        <v>1094</v>
      </c>
      <c r="D16" s="5"/>
      <c r="E16" s="22" t="s">
        <v>502</v>
      </c>
      <c r="F16" s="8">
        <v>6.25</v>
      </c>
      <c r="G16" s="8">
        <v>6.25</v>
      </c>
      <c r="H16" s="70">
        <v>10744.5</v>
      </c>
      <c r="I16" s="76">
        <v>11524.5</v>
      </c>
      <c r="J16" s="72" t="s">
        <v>1180</v>
      </c>
      <c r="K16" s="75" t="s">
        <v>1189</v>
      </c>
      <c r="L16" s="70" t="s">
        <v>1180</v>
      </c>
      <c r="M16" s="76" t="s">
        <v>1189</v>
      </c>
      <c r="N16" s="5" t="s">
        <v>513</v>
      </c>
      <c r="O16" s="27">
        <v>0.3</v>
      </c>
      <c r="P16" s="28">
        <v>0.3</v>
      </c>
    </row>
    <row r="17" spans="2:16" ht="15.75" x14ac:dyDescent="0.25">
      <c r="B17" s="22" t="s">
        <v>526</v>
      </c>
      <c r="C17" s="48">
        <v>3</v>
      </c>
      <c r="D17" s="5"/>
      <c r="E17" s="22" t="s">
        <v>496</v>
      </c>
      <c r="F17" s="8">
        <v>6.06</v>
      </c>
      <c r="G17" s="8">
        <v>6.06</v>
      </c>
      <c r="H17" s="70">
        <v>11489.4</v>
      </c>
      <c r="I17" s="76">
        <v>14609.4</v>
      </c>
      <c r="J17" s="72" t="s">
        <v>1181</v>
      </c>
      <c r="K17" s="72" t="s">
        <v>1181</v>
      </c>
      <c r="L17" s="70">
        <v>10849.8</v>
      </c>
      <c r="M17" s="71">
        <v>10849.8</v>
      </c>
      <c r="N17" s="5" t="s">
        <v>513</v>
      </c>
      <c r="O17" s="27">
        <v>0.3</v>
      </c>
      <c r="P17" s="28">
        <v>0.3</v>
      </c>
    </row>
    <row r="18" spans="2:16" ht="15.75" x14ac:dyDescent="0.25">
      <c r="B18" s="22" t="s">
        <v>570</v>
      </c>
      <c r="C18" s="50">
        <v>4</v>
      </c>
      <c r="D18" s="5"/>
      <c r="E18" s="22" t="s">
        <v>472</v>
      </c>
      <c r="F18" s="8">
        <v>5.88</v>
      </c>
      <c r="G18" s="8">
        <v>5.88</v>
      </c>
      <c r="H18" s="70">
        <v>9617.4</v>
      </c>
      <c r="I18" s="76">
        <v>13907.4</v>
      </c>
      <c r="J18" s="72">
        <v>9063.6</v>
      </c>
      <c r="K18" s="72">
        <v>9063.6</v>
      </c>
      <c r="L18" s="70" t="s">
        <v>1198</v>
      </c>
      <c r="M18" s="71" t="s">
        <v>1198</v>
      </c>
      <c r="N18" s="5" t="s">
        <v>508</v>
      </c>
      <c r="O18" s="27">
        <v>0.32</v>
      </c>
      <c r="P18" s="28">
        <v>0.32</v>
      </c>
    </row>
    <row r="19" spans="2:16" ht="15.75" x14ac:dyDescent="0.25">
      <c r="B19" s="22" t="s">
        <v>221</v>
      </c>
      <c r="C19" s="50">
        <v>4</v>
      </c>
      <c r="D19" s="5"/>
      <c r="E19" s="22" t="s">
        <v>481</v>
      </c>
      <c r="F19" s="8">
        <v>5.88</v>
      </c>
      <c r="G19" s="8">
        <v>5.88</v>
      </c>
      <c r="H19" s="70">
        <v>8814</v>
      </c>
      <c r="I19" s="76">
        <v>9984</v>
      </c>
      <c r="J19" s="72">
        <v>9672</v>
      </c>
      <c r="K19" s="72">
        <v>9672</v>
      </c>
      <c r="L19" s="70">
        <v>9672</v>
      </c>
      <c r="M19" s="71">
        <v>9672</v>
      </c>
      <c r="N19" s="5" t="s">
        <v>509</v>
      </c>
      <c r="O19" s="27">
        <v>0.2</v>
      </c>
      <c r="P19" s="28">
        <v>0.2</v>
      </c>
    </row>
    <row r="20" spans="2:16" ht="15.75" x14ac:dyDescent="0.25">
      <c r="B20" s="22" t="s">
        <v>347</v>
      </c>
      <c r="C20" s="50">
        <v>4</v>
      </c>
      <c r="D20" s="5"/>
      <c r="E20" s="22" t="s">
        <v>493</v>
      </c>
      <c r="F20" s="8">
        <v>5.88</v>
      </c>
      <c r="G20" s="8">
        <v>5.88</v>
      </c>
      <c r="H20" s="70">
        <v>9480.9</v>
      </c>
      <c r="I20" s="76">
        <v>10650.9</v>
      </c>
      <c r="J20" s="72">
        <v>7374.9</v>
      </c>
      <c r="K20" s="72">
        <v>7374.9</v>
      </c>
      <c r="L20" s="70">
        <v>7374.9</v>
      </c>
      <c r="M20" s="71">
        <v>7374.9</v>
      </c>
      <c r="N20" s="5" t="s">
        <v>508</v>
      </c>
      <c r="O20" s="27">
        <v>0.32</v>
      </c>
      <c r="P20" s="28">
        <v>0.32</v>
      </c>
    </row>
    <row r="21" spans="2:16" ht="15.75" x14ac:dyDescent="0.25">
      <c r="B21" s="22" t="s">
        <v>515</v>
      </c>
      <c r="C21" s="50">
        <v>4</v>
      </c>
      <c r="D21" s="5"/>
      <c r="E21" s="22" t="s">
        <v>85</v>
      </c>
      <c r="F21" s="8">
        <v>5.71</v>
      </c>
      <c r="G21" s="8">
        <v>5.71</v>
      </c>
      <c r="H21" s="70">
        <v>10046.4</v>
      </c>
      <c r="I21" s="76">
        <v>11606.4</v>
      </c>
      <c r="J21" s="72" t="s">
        <v>1182</v>
      </c>
      <c r="K21" s="72" t="s">
        <v>1182</v>
      </c>
      <c r="L21" s="70">
        <v>8767.1999999999989</v>
      </c>
      <c r="M21" s="76">
        <v>9547.1999999999989</v>
      </c>
      <c r="N21" s="5" t="s">
        <v>508</v>
      </c>
      <c r="O21" s="27">
        <v>0.3</v>
      </c>
      <c r="P21" s="62">
        <v>0.5</v>
      </c>
    </row>
    <row r="22" spans="2:16" ht="15.75" x14ac:dyDescent="0.25">
      <c r="B22" s="22" t="s">
        <v>1121</v>
      </c>
      <c r="C22" s="48" t="s">
        <v>1115</v>
      </c>
      <c r="D22" s="5"/>
      <c r="E22" s="22" t="s">
        <v>8</v>
      </c>
      <c r="F22" s="8">
        <v>5.56</v>
      </c>
      <c r="G22" s="63">
        <v>5.88</v>
      </c>
      <c r="H22" s="70">
        <v>16021.199999999999</v>
      </c>
      <c r="I22" s="71">
        <v>16021.199999999999</v>
      </c>
      <c r="J22" s="72">
        <v>8751.6</v>
      </c>
      <c r="K22" s="72">
        <v>8751.6</v>
      </c>
      <c r="L22" s="70" t="s">
        <v>1182</v>
      </c>
      <c r="M22" s="71" t="s">
        <v>1182</v>
      </c>
      <c r="N22" s="5" t="s">
        <v>1107</v>
      </c>
      <c r="O22" s="27">
        <v>0.4</v>
      </c>
      <c r="P22" s="28">
        <v>0.4</v>
      </c>
    </row>
    <row r="23" spans="2:16" ht="15.75" x14ac:dyDescent="0.25">
      <c r="B23" s="22" t="s">
        <v>1122</v>
      </c>
      <c r="C23" s="48">
        <v>3</v>
      </c>
      <c r="D23" s="5"/>
      <c r="E23" s="22" t="s">
        <v>488</v>
      </c>
      <c r="F23" s="8">
        <v>5.56</v>
      </c>
      <c r="G23" s="8">
        <v>5.56</v>
      </c>
      <c r="H23" s="70">
        <v>16567.2</v>
      </c>
      <c r="I23" s="71">
        <v>16567.2</v>
      </c>
      <c r="J23" s="72">
        <v>6801.5999999999995</v>
      </c>
      <c r="K23" s="75">
        <v>8361.6</v>
      </c>
      <c r="L23" s="70">
        <v>6801.5999999999995</v>
      </c>
      <c r="M23" s="76">
        <v>8361.6</v>
      </c>
      <c r="N23" s="5" t="s">
        <v>519</v>
      </c>
      <c r="O23" s="27">
        <v>0.33</v>
      </c>
      <c r="P23" s="62">
        <v>0.4</v>
      </c>
    </row>
    <row r="24" spans="2:16" ht="15.75" x14ac:dyDescent="0.25">
      <c r="B24" s="22" t="s">
        <v>1123</v>
      </c>
      <c r="C24" s="48">
        <v>3</v>
      </c>
      <c r="D24" s="5"/>
      <c r="E24" s="22" t="s">
        <v>491</v>
      </c>
      <c r="F24" s="8">
        <v>5.26</v>
      </c>
      <c r="G24" s="8">
        <v>5.26</v>
      </c>
      <c r="H24" s="70">
        <v>13930.8</v>
      </c>
      <c r="I24" s="76">
        <v>15490.8</v>
      </c>
      <c r="J24" s="72">
        <v>7792.2</v>
      </c>
      <c r="K24" s="75">
        <v>8853</v>
      </c>
      <c r="L24" s="70">
        <v>7792.2</v>
      </c>
      <c r="M24" s="76">
        <v>8853</v>
      </c>
      <c r="N24" s="5" t="s">
        <v>519</v>
      </c>
      <c r="O24" s="27">
        <v>0.35</v>
      </c>
      <c r="P24" s="28">
        <v>0.35</v>
      </c>
    </row>
    <row r="25" spans="2:16" ht="15.75" x14ac:dyDescent="0.25">
      <c r="B25" s="22" t="s">
        <v>373</v>
      </c>
      <c r="C25" s="48">
        <v>3</v>
      </c>
      <c r="D25" s="5"/>
      <c r="E25" s="22" t="s">
        <v>495</v>
      </c>
      <c r="F25" s="8">
        <v>5.26</v>
      </c>
      <c r="G25" s="8">
        <v>5.26</v>
      </c>
      <c r="H25" s="70">
        <v>15346.5</v>
      </c>
      <c r="I25" s="71">
        <v>15346.5</v>
      </c>
      <c r="J25" s="72">
        <v>7140.9</v>
      </c>
      <c r="K25" s="75">
        <v>8700.9</v>
      </c>
      <c r="L25" s="70" t="s">
        <v>1199</v>
      </c>
      <c r="M25" s="76" t="s">
        <v>1208</v>
      </c>
      <c r="N25" s="5" t="s">
        <v>506</v>
      </c>
      <c r="O25" s="27">
        <v>0.48</v>
      </c>
      <c r="P25" s="28">
        <v>0.48</v>
      </c>
    </row>
    <row r="26" spans="2:16" ht="15.75" x14ac:dyDescent="0.25">
      <c r="B26" s="22" t="s">
        <v>1124</v>
      </c>
      <c r="C26" s="50">
        <v>4</v>
      </c>
      <c r="D26" s="5"/>
      <c r="E26" s="22" t="s">
        <v>498</v>
      </c>
      <c r="F26" s="8">
        <v>5.26</v>
      </c>
      <c r="G26" s="8">
        <v>5.26</v>
      </c>
      <c r="H26" s="70">
        <v>16200.6</v>
      </c>
      <c r="I26" s="71">
        <v>16200.6</v>
      </c>
      <c r="J26" s="72">
        <v>5475.5999999999995</v>
      </c>
      <c r="K26" s="75">
        <v>10030.799999999999</v>
      </c>
      <c r="L26" s="70">
        <v>5475.5999999999995</v>
      </c>
      <c r="M26" s="76">
        <v>10030.799999999999</v>
      </c>
      <c r="N26" s="5" t="s">
        <v>513</v>
      </c>
      <c r="O26" s="27">
        <v>0.55000000000000004</v>
      </c>
      <c r="P26" s="28">
        <v>0.55000000000000004</v>
      </c>
    </row>
    <row r="27" spans="2:16" ht="15.75" x14ac:dyDescent="0.25">
      <c r="B27" s="22" t="s">
        <v>1125</v>
      </c>
      <c r="C27" s="46">
        <v>2</v>
      </c>
      <c r="D27" s="5"/>
      <c r="E27" s="22" t="s">
        <v>187</v>
      </c>
      <c r="F27" s="8">
        <v>5.13</v>
      </c>
      <c r="G27" s="8">
        <v>5.13</v>
      </c>
      <c r="H27" s="70">
        <v>15467.4</v>
      </c>
      <c r="I27" s="71">
        <v>15467.4</v>
      </c>
      <c r="J27" s="72">
        <v>10015.199999999999</v>
      </c>
      <c r="K27" s="75">
        <v>12355.199999999999</v>
      </c>
      <c r="L27" s="70" t="s">
        <v>1200</v>
      </c>
      <c r="M27" s="76" t="s">
        <v>1209</v>
      </c>
      <c r="N27" s="5" t="s">
        <v>508</v>
      </c>
      <c r="O27" s="27">
        <v>0.3</v>
      </c>
      <c r="P27" s="28">
        <v>0.3</v>
      </c>
    </row>
    <row r="28" spans="2:16" ht="15.75" x14ac:dyDescent="0.25">
      <c r="B28" s="22" t="s">
        <v>563</v>
      </c>
      <c r="C28" s="50">
        <v>4</v>
      </c>
      <c r="D28" s="5"/>
      <c r="E28" s="22" t="s">
        <v>1126</v>
      </c>
      <c r="F28" s="8">
        <v>5</v>
      </c>
      <c r="G28" s="8">
        <v>5</v>
      </c>
      <c r="H28" s="70">
        <v>13306.8</v>
      </c>
      <c r="I28" s="76">
        <v>16426.8</v>
      </c>
      <c r="J28" s="72">
        <v>6364.8</v>
      </c>
      <c r="K28" s="72">
        <v>6364.8</v>
      </c>
      <c r="L28" s="70" t="s">
        <v>1201</v>
      </c>
      <c r="M28" s="71" t="s">
        <v>1201</v>
      </c>
      <c r="N28" s="5" t="s">
        <v>508</v>
      </c>
      <c r="O28" s="27">
        <v>0.3</v>
      </c>
      <c r="P28" s="62">
        <v>0.4</v>
      </c>
    </row>
    <row r="29" spans="2:16" ht="15.75" x14ac:dyDescent="0.25">
      <c r="B29" s="22" t="s">
        <v>522</v>
      </c>
      <c r="C29" s="48">
        <v>3</v>
      </c>
      <c r="D29" s="5"/>
      <c r="E29" s="22" t="s">
        <v>108</v>
      </c>
      <c r="F29" s="8">
        <v>5</v>
      </c>
      <c r="G29" s="8">
        <v>5</v>
      </c>
      <c r="H29" s="70">
        <v>12199.199999999999</v>
      </c>
      <c r="I29" s="76">
        <v>15756</v>
      </c>
      <c r="J29" s="72">
        <v>12776.4</v>
      </c>
      <c r="K29" s="72">
        <v>12776.4</v>
      </c>
      <c r="L29" s="70">
        <v>13322.4</v>
      </c>
      <c r="M29" s="71">
        <v>13322.4</v>
      </c>
      <c r="N29" s="5" t="s">
        <v>519</v>
      </c>
      <c r="O29" s="27">
        <v>0.49</v>
      </c>
      <c r="P29" s="28">
        <v>0.49</v>
      </c>
    </row>
    <row r="30" spans="2:16" ht="15.75" x14ac:dyDescent="0.25">
      <c r="B30" s="22" t="s">
        <v>1127</v>
      </c>
      <c r="C30" s="46">
        <v>2</v>
      </c>
      <c r="D30" s="5"/>
      <c r="E30" s="22" t="s">
        <v>493</v>
      </c>
      <c r="F30" s="8">
        <v>5</v>
      </c>
      <c r="G30" s="8">
        <v>5</v>
      </c>
      <c r="H30" s="70">
        <v>16645.2</v>
      </c>
      <c r="I30" s="71">
        <v>16645.2</v>
      </c>
      <c r="J30" s="72">
        <v>11216.4</v>
      </c>
      <c r="K30" s="75">
        <v>11996.4</v>
      </c>
      <c r="L30" s="70">
        <v>11216.4</v>
      </c>
      <c r="M30" s="76">
        <v>11996.4</v>
      </c>
      <c r="N30" s="5" t="s">
        <v>1107</v>
      </c>
      <c r="O30" s="27">
        <v>0.15</v>
      </c>
      <c r="P30" s="28">
        <v>0.15</v>
      </c>
    </row>
    <row r="31" spans="2:16" ht="15.75" x14ac:dyDescent="0.25">
      <c r="B31" s="22" t="s">
        <v>562</v>
      </c>
      <c r="C31" s="48">
        <v>3</v>
      </c>
      <c r="D31" s="5"/>
      <c r="E31" s="22" t="s">
        <v>503</v>
      </c>
      <c r="F31" s="8">
        <v>4.76</v>
      </c>
      <c r="G31" s="34">
        <v>4.55</v>
      </c>
      <c r="H31" s="70">
        <v>13634.4</v>
      </c>
      <c r="I31" s="76">
        <v>15194.4</v>
      </c>
      <c r="J31" s="72">
        <v>10303.799999999999</v>
      </c>
      <c r="K31" s="75">
        <v>11083.8</v>
      </c>
      <c r="L31" s="70" t="s">
        <v>1202</v>
      </c>
      <c r="M31" s="71" t="s">
        <v>1202</v>
      </c>
      <c r="N31" s="5" t="s">
        <v>1107</v>
      </c>
      <c r="O31" s="27">
        <v>0.38</v>
      </c>
      <c r="P31" s="62">
        <v>0.4</v>
      </c>
    </row>
    <row r="32" spans="2:16" ht="15.75" x14ac:dyDescent="0.25">
      <c r="B32" s="22" t="s">
        <v>1128</v>
      </c>
      <c r="C32" s="50">
        <v>4</v>
      </c>
      <c r="D32" s="5"/>
      <c r="E32" s="22" t="s">
        <v>473</v>
      </c>
      <c r="F32" s="8">
        <v>4.6500000000000004</v>
      </c>
      <c r="G32" s="63">
        <v>4.76</v>
      </c>
      <c r="H32" s="70">
        <v>13439.4</v>
      </c>
      <c r="I32" s="76">
        <v>18119.399999999998</v>
      </c>
      <c r="J32" s="72">
        <v>9523.7999999999993</v>
      </c>
      <c r="K32" s="72">
        <v>9523.7999999999993</v>
      </c>
      <c r="L32" s="70">
        <v>9523.7999999999993</v>
      </c>
      <c r="M32" s="71">
        <v>9523.7999999999993</v>
      </c>
      <c r="N32" s="5" t="s">
        <v>513</v>
      </c>
      <c r="O32" s="27">
        <v>0.43</v>
      </c>
      <c r="P32" s="62">
        <v>0.45</v>
      </c>
    </row>
    <row r="33" spans="2:16" ht="15.75" x14ac:dyDescent="0.25">
      <c r="B33" s="22" t="s">
        <v>1129</v>
      </c>
      <c r="C33" s="48" t="s">
        <v>1115</v>
      </c>
      <c r="D33" s="5"/>
      <c r="E33" s="22" t="s">
        <v>494</v>
      </c>
      <c r="F33" s="8">
        <v>4.55</v>
      </c>
      <c r="G33" s="8">
        <v>4.55</v>
      </c>
      <c r="H33" s="70">
        <v>14079</v>
      </c>
      <c r="I33" s="76">
        <v>16419</v>
      </c>
      <c r="J33" s="72">
        <v>10818.6</v>
      </c>
      <c r="K33" s="72">
        <v>10818.6</v>
      </c>
      <c r="L33" s="70">
        <v>10506.6</v>
      </c>
      <c r="M33" s="71">
        <v>10506.6</v>
      </c>
      <c r="N33" s="5" t="s">
        <v>508</v>
      </c>
      <c r="O33" s="27">
        <v>0.3</v>
      </c>
      <c r="P33" s="62">
        <v>0.38</v>
      </c>
    </row>
    <row r="34" spans="2:16" ht="15.75" x14ac:dyDescent="0.25">
      <c r="B34" s="22" t="s">
        <v>555</v>
      </c>
      <c r="C34" s="53" t="s">
        <v>1094</v>
      </c>
      <c r="D34" s="5"/>
      <c r="E34" s="22" t="s">
        <v>501</v>
      </c>
      <c r="F34" s="8">
        <v>4.4400000000000004</v>
      </c>
      <c r="G34" s="8">
        <v>4.4400000000000004</v>
      </c>
      <c r="H34" s="70">
        <v>8190</v>
      </c>
      <c r="I34" s="76">
        <v>10136.1</v>
      </c>
      <c r="J34" s="72" t="s">
        <v>1183</v>
      </c>
      <c r="K34" s="75" t="s">
        <v>1190</v>
      </c>
      <c r="L34" s="70">
        <v>8763.2999999999993</v>
      </c>
      <c r="M34" s="76">
        <v>9933.2999999999993</v>
      </c>
      <c r="N34" s="5" t="s">
        <v>519</v>
      </c>
      <c r="O34" s="27">
        <v>0.6</v>
      </c>
      <c r="P34" s="28">
        <v>0.6</v>
      </c>
    </row>
    <row r="35" spans="2:16" ht="15.75" x14ac:dyDescent="0.25">
      <c r="B35" s="22" t="s">
        <v>1130</v>
      </c>
      <c r="C35" s="46" t="s">
        <v>1116</v>
      </c>
      <c r="D35" s="5"/>
      <c r="E35" s="22" t="s">
        <v>481</v>
      </c>
      <c r="F35" s="8">
        <v>4.26</v>
      </c>
      <c r="G35" s="8">
        <v>4.26</v>
      </c>
      <c r="H35" s="70">
        <v>17401.8</v>
      </c>
      <c r="I35" s="76">
        <v>18181.8</v>
      </c>
      <c r="J35" s="72">
        <v>10467.6</v>
      </c>
      <c r="K35" s="75">
        <v>12027.6</v>
      </c>
      <c r="L35" s="70">
        <v>10467.6</v>
      </c>
      <c r="M35" s="76">
        <v>12027.6</v>
      </c>
      <c r="N35" s="5" t="s">
        <v>508</v>
      </c>
      <c r="O35" s="27">
        <v>0.3</v>
      </c>
      <c r="P35" s="62">
        <v>0.35</v>
      </c>
    </row>
    <row r="36" spans="2:16" ht="15.75" x14ac:dyDescent="0.25">
      <c r="B36" s="22" t="s">
        <v>568</v>
      </c>
      <c r="C36" s="46" t="s">
        <v>1116</v>
      </c>
      <c r="D36" s="5"/>
      <c r="E36" s="22" t="s">
        <v>485</v>
      </c>
      <c r="F36" s="8">
        <v>4.26</v>
      </c>
      <c r="G36" s="8">
        <v>4.26</v>
      </c>
      <c r="H36" s="70">
        <v>17261.399999999998</v>
      </c>
      <c r="I36" s="76">
        <v>18821.399999999998</v>
      </c>
      <c r="J36" s="72">
        <v>12097.8</v>
      </c>
      <c r="K36" s="72">
        <v>12097.8</v>
      </c>
      <c r="L36" s="70">
        <v>12097.8</v>
      </c>
      <c r="M36" s="71">
        <v>12097.8</v>
      </c>
      <c r="N36" s="5" t="s">
        <v>509</v>
      </c>
      <c r="O36" s="27">
        <v>0.35</v>
      </c>
      <c r="P36" s="28">
        <v>0.35</v>
      </c>
    </row>
    <row r="37" spans="2:16" ht="15.75" x14ac:dyDescent="0.25">
      <c r="B37" s="22" t="s">
        <v>1131</v>
      </c>
      <c r="C37" s="48">
        <v>3</v>
      </c>
      <c r="D37" s="5"/>
      <c r="E37" s="22" t="s">
        <v>502</v>
      </c>
      <c r="F37" s="8">
        <v>4.26</v>
      </c>
      <c r="G37" s="8">
        <v>4.26</v>
      </c>
      <c r="H37" s="70">
        <v>16177.199999999999</v>
      </c>
      <c r="I37" s="71">
        <v>16177.199999999999</v>
      </c>
      <c r="J37" s="72" t="s">
        <v>1184</v>
      </c>
      <c r="K37" s="75" t="s">
        <v>1191</v>
      </c>
      <c r="L37" s="70">
        <v>9820.1999999999989</v>
      </c>
      <c r="M37" s="76">
        <v>11388</v>
      </c>
      <c r="N37" s="5" t="s">
        <v>513</v>
      </c>
      <c r="O37" s="27">
        <v>0.4</v>
      </c>
      <c r="P37" s="62">
        <v>0.5</v>
      </c>
    </row>
    <row r="38" spans="2:16" ht="15.75" x14ac:dyDescent="0.25">
      <c r="B38" s="22" t="s">
        <v>359</v>
      </c>
      <c r="C38" s="48">
        <v>3</v>
      </c>
      <c r="D38" s="5"/>
      <c r="E38" s="22" t="s">
        <v>494</v>
      </c>
      <c r="F38" s="8">
        <v>4.17</v>
      </c>
      <c r="G38" s="8">
        <v>4.17</v>
      </c>
      <c r="H38" s="70">
        <v>15592.199999999999</v>
      </c>
      <c r="I38" s="71">
        <v>15592.199999999999</v>
      </c>
      <c r="J38" s="72">
        <v>9344.4</v>
      </c>
      <c r="K38" s="75">
        <v>10904.4</v>
      </c>
      <c r="L38" s="70">
        <v>9344.4</v>
      </c>
      <c r="M38" s="76">
        <v>10904.4</v>
      </c>
      <c r="N38" s="5" t="s">
        <v>509</v>
      </c>
      <c r="O38" s="27">
        <v>0.25</v>
      </c>
      <c r="P38" s="62">
        <v>0.3</v>
      </c>
    </row>
    <row r="39" spans="2:16" ht="15.75" x14ac:dyDescent="0.25">
      <c r="B39" s="22" t="s">
        <v>516</v>
      </c>
      <c r="C39" s="46">
        <v>2</v>
      </c>
      <c r="D39" s="5"/>
      <c r="E39" s="22" t="s">
        <v>97</v>
      </c>
      <c r="F39" s="8">
        <v>4</v>
      </c>
      <c r="G39" s="8">
        <v>4</v>
      </c>
      <c r="H39" s="70">
        <v>20537.399999999998</v>
      </c>
      <c r="I39" s="76">
        <v>22097.399999999998</v>
      </c>
      <c r="J39" s="72">
        <v>12113.4</v>
      </c>
      <c r="K39" s="72">
        <v>12113.4</v>
      </c>
      <c r="L39" s="70" t="s">
        <v>1203</v>
      </c>
      <c r="M39" s="71" t="s">
        <v>1203</v>
      </c>
      <c r="N39" s="5" t="s">
        <v>509</v>
      </c>
      <c r="O39" s="27">
        <v>0.3</v>
      </c>
      <c r="P39" s="62">
        <v>0.4</v>
      </c>
    </row>
    <row r="40" spans="2:16" ht="15.75" x14ac:dyDescent="0.25">
      <c r="B40" s="22" t="s">
        <v>524</v>
      </c>
      <c r="C40" s="48">
        <v>3</v>
      </c>
      <c r="D40" s="5"/>
      <c r="E40" s="22" t="s">
        <v>174</v>
      </c>
      <c r="F40" s="8">
        <v>4</v>
      </c>
      <c r="G40" s="8">
        <v>4</v>
      </c>
      <c r="H40" s="70">
        <v>18618.599999999999</v>
      </c>
      <c r="I40" s="76">
        <v>20178.599999999999</v>
      </c>
      <c r="J40" s="72">
        <v>9789</v>
      </c>
      <c r="K40" s="72">
        <v>9789</v>
      </c>
      <c r="L40" s="70" t="s">
        <v>1204</v>
      </c>
      <c r="M40" s="71" t="s">
        <v>1204</v>
      </c>
      <c r="N40" s="5" t="s">
        <v>508</v>
      </c>
      <c r="O40" s="27">
        <v>0.25</v>
      </c>
      <c r="P40" s="62">
        <v>0.4</v>
      </c>
    </row>
    <row r="41" spans="2:16" ht="15.75" x14ac:dyDescent="0.25">
      <c r="B41" s="22" t="s">
        <v>1132</v>
      </c>
      <c r="C41" s="5"/>
      <c r="D41" s="5"/>
      <c r="E41" s="22" t="s">
        <v>491</v>
      </c>
      <c r="F41" s="8">
        <v>3.92</v>
      </c>
      <c r="G41" s="63">
        <v>4.26</v>
      </c>
      <c r="H41" s="70">
        <v>18544.5</v>
      </c>
      <c r="I41" s="71">
        <v>18544.5</v>
      </c>
      <c r="J41" s="72" t="s">
        <v>1185</v>
      </c>
      <c r="K41" s="72" t="s">
        <v>1185</v>
      </c>
      <c r="L41" s="70" t="s">
        <v>1185</v>
      </c>
      <c r="M41" s="71" t="s">
        <v>1185</v>
      </c>
      <c r="N41" s="5" t="s">
        <v>508</v>
      </c>
      <c r="O41" s="27">
        <v>0.35</v>
      </c>
      <c r="P41" s="62">
        <v>0.45</v>
      </c>
    </row>
    <row r="42" spans="2:16" ht="15.75" x14ac:dyDescent="0.25">
      <c r="B42" s="22" t="s">
        <v>1133</v>
      </c>
      <c r="C42" s="48" t="s">
        <v>1120</v>
      </c>
      <c r="D42" s="5"/>
      <c r="E42" s="22" t="s">
        <v>160</v>
      </c>
      <c r="F42" s="8">
        <v>3.7</v>
      </c>
      <c r="G42" s="8">
        <v>3.7</v>
      </c>
      <c r="H42" s="70">
        <v>16645.2</v>
      </c>
      <c r="I42" s="76">
        <v>17425.2</v>
      </c>
      <c r="J42" s="72">
        <v>9882.6</v>
      </c>
      <c r="K42" s="75">
        <v>11442.6</v>
      </c>
      <c r="L42" s="70" t="s">
        <v>1205</v>
      </c>
      <c r="M42" s="71" t="s">
        <v>1210</v>
      </c>
      <c r="N42" s="5" t="s">
        <v>508</v>
      </c>
      <c r="O42" s="27">
        <v>0.25</v>
      </c>
      <c r="P42" s="28">
        <v>0.25</v>
      </c>
    </row>
    <row r="43" spans="2:16" ht="15.75" x14ac:dyDescent="0.25">
      <c r="B43" s="22" t="s">
        <v>1134</v>
      </c>
      <c r="C43" s="48">
        <v>3</v>
      </c>
      <c r="D43" s="5"/>
      <c r="E43" s="22" t="s">
        <v>480</v>
      </c>
      <c r="F43" s="8">
        <v>3.7</v>
      </c>
      <c r="G43" s="8">
        <v>3.7</v>
      </c>
      <c r="H43" s="70">
        <v>18283.2</v>
      </c>
      <c r="I43" s="76">
        <v>19843.2</v>
      </c>
      <c r="J43" s="72">
        <v>12472.199999999999</v>
      </c>
      <c r="K43" s="72">
        <v>12472.199999999999</v>
      </c>
      <c r="L43" s="70">
        <v>12472.199999999999</v>
      </c>
      <c r="M43" s="71">
        <v>12472.199999999999</v>
      </c>
      <c r="N43" s="5" t="s">
        <v>506</v>
      </c>
      <c r="O43" s="27">
        <v>0.28000000000000003</v>
      </c>
      <c r="P43" s="62">
        <v>0.33</v>
      </c>
    </row>
    <row r="44" spans="2:16" ht="15.75" x14ac:dyDescent="0.25">
      <c r="B44" s="22" t="s">
        <v>559</v>
      </c>
      <c r="C44" s="48" t="s">
        <v>1120</v>
      </c>
      <c r="D44" s="5"/>
      <c r="E44" s="22" t="s">
        <v>500</v>
      </c>
      <c r="F44" s="8">
        <v>3.57</v>
      </c>
      <c r="G44" s="8">
        <v>3.57</v>
      </c>
      <c r="H44" s="70">
        <v>16255.199999999999</v>
      </c>
      <c r="I44" s="71">
        <v>16255.199999999999</v>
      </c>
      <c r="J44" s="72">
        <v>12043.199999999999</v>
      </c>
      <c r="K44" s="75">
        <v>14383.199999999999</v>
      </c>
      <c r="L44" s="70">
        <v>12043.199999999999</v>
      </c>
      <c r="M44" s="76">
        <v>14383.199999999999</v>
      </c>
      <c r="N44" s="5" t="s">
        <v>508</v>
      </c>
      <c r="O44" s="27">
        <v>0.35</v>
      </c>
      <c r="P44" s="28">
        <v>0.35</v>
      </c>
    </row>
    <row r="45" spans="2:16" ht="15.75" x14ac:dyDescent="0.25">
      <c r="B45" s="22" t="s">
        <v>1135</v>
      </c>
      <c r="C45" s="48">
        <v>3</v>
      </c>
      <c r="D45" s="5"/>
      <c r="E45" s="22" t="s">
        <v>18</v>
      </c>
      <c r="F45" s="8">
        <v>3.51</v>
      </c>
      <c r="G45" s="8">
        <v>3.51</v>
      </c>
      <c r="H45" s="70">
        <v>20982</v>
      </c>
      <c r="I45" s="76">
        <v>22869.599999999999</v>
      </c>
      <c r="J45" s="72" t="s">
        <v>1186</v>
      </c>
      <c r="K45" s="72" t="s">
        <v>1186</v>
      </c>
      <c r="L45" s="70" t="s">
        <v>1186</v>
      </c>
      <c r="M45" s="71" t="s">
        <v>1186</v>
      </c>
      <c r="N45" s="5" t="s">
        <v>508</v>
      </c>
      <c r="O45" s="27">
        <v>0.45</v>
      </c>
      <c r="P45" s="28">
        <v>0.45</v>
      </c>
    </row>
    <row r="46" spans="2:16" ht="15.75" x14ac:dyDescent="0.25">
      <c r="B46" s="22" t="s">
        <v>56</v>
      </c>
      <c r="C46" s="48" t="s">
        <v>1115</v>
      </c>
      <c r="D46" s="5"/>
      <c r="E46" s="22" t="s">
        <v>481</v>
      </c>
      <c r="F46" s="8">
        <v>3.51</v>
      </c>
      <c r="G46" s="8">
        <v>3.51</v>
      </c>
      <c r="H46" s="70">
        <v>20553</v>
      </c>
      <c r="I46" s="76">
        <v>22542</v>
      </c>
      <c r="J46" s="72">
        <v>9781.1999999999989</v>
      </c>
      <c r="K46" s="72">
        <v>9781.1999999999989</v>
      </c>
      <c r="L46" s="70">
        <v>9781.1999999999989</v>
      </c>
      <c r="M46" s="71">
        <v>9781.1999999999989</v>
      </c>
      <c r="N46" s="5" t="s">
        <v>509</v>
      </c>
      <c r="O46" s="27">
        <v>0.12</v>
      </c>
      <c r="P46" s="28">
        <v>0.12</v>
      </c>
    </row>
    <row r="47" spans="2:16" ht="15.75" x14ac:dyDescent="0.25">
      <c r="B47" s="22" t="s">
        <v>510</v>
      </c>
      <c r="C47" s="48">
        <v>3</v>
      </c>
      <c r="D47" s="5"/>
      <c r="E47" s="22" t="s">
        <v>85</v>
      </c>
      <c r="F47" s="8">
        <v>3.45</v>
      </c>
      <c r="G47" s="8">
        <v>3.45</v>
      </c>
      <c r="H47" s="70">
        <v>18548.399999999998</v>
      </c>
      <c r="I47" s="76">
        <v>19492.2</v>
      </c>
      <c r="J47" s="72" t="s">
        <v>1187</v>
      </c>
      <c r="K47" s="75" t="s">
        <v>1192</v>
      </c>
      <c r="L47" s="70">
        <v>12339.6</v>
      </c>
      <c r="M47" s="76">
        <v>13899.6</v>
      </c>
      <c r="N47" s="5" t="s">
        <v>1107</v>
      </c>
      <c r="O47" s="27">
        <v>0.4</v>
      </c>
      <c r="P47" s="28">
        <v>0.4</v>
      </c>
    </row>
    <row r="48" spans="2:16" ht="15.75" x14ac:dyDescent="0.25">
      <c r="B48" s="22" t="s">
        <v>1136</v>
      </c>
      <c r="C48" s="46" t="s">
        <v>1118</v>
      </c>
      <c r="D48" s="5"/>
      <c r="E48" s="22" t="s">
        <v>174</v>
      </c>
      <c r="F48" s="8">
        <v>3.45</v>
      </c>
      <c r="G48" s="8">
        <v>3.45</v>
      </c>
      <c r="H48" s="70">
        <v>19585.8</v>
      </c>
      <c r="I48" s="71">
        <v>19585.8</v>
      </c>
      <c r="J48" s="72">
        <v>12721.8</v>
      </c>
      <c r="K48" s="75">
        <v>13501.8</v>
      </c>
      <c r="L48" s="70" t="s">
        <v>1206</v>
      </c>
      <c r="M48" s="76" t="s">
        <v>1211</v>
      </c>
      <c r="N48" s="5" t="s">
        <v>509</v>
      </c>
      <c r="O48" s="27">
        <v>0.35</v>
      </c>
      <c r="P48" s="62">
        <v>0.4</v>
      </c>
    </row>
    <row r="49" spans="2:19" ht="15.75" x14ac:dyDescent="0.25">
      <c r="B49" s="22" t="s">
        <v>1137</v>
      </c>
      <c r="C49" s="53" t="s">
        <v>1094</v>
      </c>
      <c r="D49" s="5"/>
      <c r="E49" s="22" t="s">
        <v>485</v>
      </c>
      <c r="F49" s="8">
        <v>3.45</v>
      </c>
      <c r="G49" s="8">
        <v>3.45</v>
      </c>
      <c r="H49" s="70">
        <v>15681.9</v>
      </c>
      <c r="I49" s="71">
        <v>15681.9</v>
      </c>
      <c r="J49" s="72">
        <v>6914.7</v>
      </c>
      <c r="K49" s="72">
        <v>6914.7</v>
      </c>
      <c r="L49" s="70">
        <v>6914.7</v>
      </c>
      <c r="M49" s="71">
        <v>6914.7</v>
      </c>
      <c r="N49" s="5" t="s">
        <v>513</v>
      </c>
      <c r="O49" s="27">
        <v>0.4</v>
      </c>
      <c r="P49" s="84">
        <v>0.5</v>
      </c>
    </row>
    <row r="50" spans="2:19" ht="15.75" x14ac:dyDescent="0.25">
      <c r="B50" s="22" t="s">
        <v>1138</v>
      </c>
      <c r="C50" s="49" t="s">
        <v>1115</v>
      </c>
      <c r="D50" s="3"/>
      <c r="E50" s="22" t="s">
        <v>493</v>
      </c>
      <c r="F50" s="15">
        <v>3.45</v>
      </c>
      <c r="G50" s="43">
        <v>3.39</v>
      </c>
      <c r="H50" s="70">
        <v>18915</v>
      </c>
      <c r="I50" s="71">
        <v>18915</v>
      </c>
      <c r="J50" s="74">
        <v>12807.6</v>
      </c>
      <c r="K50" s="77">
        <v>13587.6</v>
      </c>
      <c r="L50" s="70">
        <v>12807.6</v>
      </c>
      <c r="M50" s="76">
        <v>13587.6</v>
      </c>
      <c r="N50" s="3" t="s">
        <v>509</v>
      </c>
      <c r="O50" s="27">
        <v>0.25</v>
      </c>
      <c r="P50" s="62">
        <v>0.35</v>
      </c>
    </row>
    <row r="51" spans="2:19" ht="15.75" hidden="1" x14ac:dyDescent="0.25">
      <c r="B51" s="22" t="s">
        <v>153</v>
      </c>
      <c r="C51" s="51">
        <v>4</v>
      </c>
      <c r="D51" s="3"/>
      <c r="E51" s="22" t="s">
        <v>478</v>
      </c>
      <c r="F51" s="15">
        <v>3.33</v>
      </c>
      <c r="G51" s="15">
        <v>3.33</v>
      </c>
      <c r="H51" s="70">
        <v>21758.1</v>
      </c>
      <c r="I51" s="73">
        <v>24624.6</v>
      </c>
      <c r="J51" s="74">
        <v>10007.4</v>
      </c>
      <c r="K51" s="78">
        <v>13462.8</v>
      </c>
      <c r="L51" s="70">
        <v>10007.4</v>
      </c>
      <c r="M51" s="73">
        <v>13462.8</v>
      </c>
      <c r="N51" s="3" t="s">
        <v>519</v>
      </c>
      <c r="O51" s="27">
        <v>0.4</v>
      </c>
      <c r="P51" s="29">
        <v>0.45</v>
      </c>
    </row>
    <row r="52" spans="2:19" ht="16.5" thickBot="1" x14ac:dyDescent="0.3">
      <c r="B52" s="35" t="s">
        <v>237</v>
      </c>
      <c r="C52" s="56" t="s">
        <v>1094</v>
      </c>
      <c r="D52" s="57"/>
      <c r="E52" s="35" t="s">
        <v>487</v>
      </c>
      <c r="F52" s="58">
        <v>3.33</v>
      </c>
      <c r="G52" s="58">
        <v>3.33</v>
      </c>
      <c r="H52" s="79">
        <v>16832.399999999998</v>
      </c>
      <c r="I52" s="80">
        <v>16832.399999999998</v>
      </c>
      <c r="J52" s="81" t="s">
        <v>1188</v>
      </c>
      <c r="K52" s="82" t="s">
        <v>1193</v>
      </c>
      <c r="L52" s="79">
        <v>9828</v>
      </c>
      <c r="M52" s="83">
        <v>10608</v>
      </c>
      <c r="N52" s="57" t="s">
        <v>519</v>
      </c>
      <c r="O52" s="41">
        <v>0.4</v>
      </c>
      <c r="P52" s="59">
        <v>0.4</v>
      </c>
    </row>
    <row r="53" spans="2:19" ht="15.75" hidden="1" x14ac:dyDescent="0.25">
      <c r="B53" s="22" t="s">
        <v>1139</v>
      </c>
      <c r="C53" s="52" t="s">
        <v>1094</v>
      </c>
      <c r="D53" s="3"/>
      <c r="E53" s="22" t="s">
        <v>500</v>
      </c>
      <c r="F53" s="15">
        <v>3.33</v>
      </c>
      <c r="G53" s="15">
        <v>3.33</v>
      </c>
      <c r="H53" s="18" t="s">
        <v>504</v>
      </c>
      <c r="I53" s="19" t="s">
        <v>504</v>
      </c>
      <c r="J53" s="3" t="s">
        <v>504</v>
      </c>
      <c r="K53" s="3" t="s">
        <v>504</v>
      </c>
      <c r="L53" s="18" t="s">
        <v>504</v>
      </c>
      <c r="M53" s="19" t="s">
        <v>504</v>
      </c>
      <c r="N53" s="3" t="s">
        <v>1107</v>
      </c>
      <c r="O53" s="27">
        <v>0.25</v>
      </c>
      <c r="P53" s="28">
        <v>0.25</v>
      </c>
      <c r="R53" t="e">
        <f t="shared" ref="R53:R54" si="0">J53*$H$1</f>
        <v>#VALUE!</v>
      </c>
      <c r="S53" t="e">
        <f t="shared" ref="S53:S54" si="1">K53*$H$1</f>
        <v>#VALUE!</v>
      </c>
    </row>
    <row r="54" spans="2:19" ht="16.5" hidden="1" thickBot="1" x14ac:dyDescent="0.3">
      <c r="B54" s="35" t="s">
        <v>1140</v>
      </c>
      <c r="C54" s="47">
        <v>2</v>
      </c>
      <c r="D54" s="37"/>
      <c r="E54" s="35" t="s">
        <v>489</v>
      </c>
      <c r="F54" s="38">
        <v>3.23</v>
      </c>
      <c r="G54" s="39">
        <v>3.23</v>
      </c>
      <c r="H54" s="36">
        <v>6666</v>
      </c>
      <c r="I54" s="40">
        <v>7666</v>
      </c>
      <c r="J54" s="36">
        <v>2763</v>
      </c>
      <c r="K54" s="44">
        <v>3362</v>
      </c>
      <c r="L54" s="36">
        <v>2763</v>
      </c>
      <c r="M54" s="40">
        <v>3362</v>
      </c>
      <c r="N54" s="37" t="s">
        <v>513</v>
      </c>
      <c r="O54" s="41">
        <v>0.38</v>
      </c>
      <c r="P54" s="42">
        <v>0.45</v>
      </c>
      <c r="R54">
        <f t="shared" si="0"/>
        <v>0</v>
      </c>
      <c r="S54">
        <f t="shared" si="1"/>
        <v>0</v>
      </c>
    </row>
  </sheetData>
  <mergeCells count="9">
    <mergeCell ref="L2:M2"/>
    <mergeCell ref="N2:N3"/>
    <mergeCell ref="O2:P2"/>
    <mergeCell ref="B2:B3"/>
    <mergeCell ref="C2:D2"/>
    <mergeCell ref="E2:E3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Муты</vt:lpstr>
      <vt:lpstr>Ребаланс_23.01.2025</vt:lpstr>
      <vt:lpstr>Ребаланс 30 лвл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 III</dc:creator>
  <cp:lastModifiedBy>Archer III</cp:lastModifiedBy>
  <dcterms:created xsi:type="dcterms:W3CDTF">2024-10-04T19:14:27Z</dcterms:created>
  <dcterms:modified xsi:type="dcterms:W3CDTF">2025-08-30T20:55:43Z</dcterms:modified>
</cp:coreProperties>
</file>