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7" i="1" l="1"/>
  <c r="F7" i="1"/>
  <c r="G7" i="1"/>
  <c r="I6" i="1"/>
  <c r="G6" i="1"/>
  <c r="F6" i="1"/>
  <c r="F5" i="1"/>
  <c r="G5" i="1"/>
  <c r="I5" i="1" s="1"/>
  <c r="F4" i="1"/>
  <c r="G4" i="1"/>
  <c r="I4" i="1" s="1"/>
  <c r="F3" i="1"/>
  <c r="G3" i="1"/>
  <c r="I3" i="1"/>
  <c r="I2" i="1"/>
  <c r="G2" i="1"/>
  <c r="F2" i="1"/>
</calcChain>
</file>

<file path=xl/sharedStrings.xml><?xml version="1.0" encoding="utf-8"?>
<sst xmlns="http://schemas.openxmlformats.org/spreadsheetml/2006/main" count="16" uniqueCount="16">
  <si>
    <t>当前日期</t>
    <phoneticPr fontId="1" type="noConversion"/>
  </si>
  <si>
    <t>上市日期</t>
    <phoneticPr fontId="1" type="noConversion"/>
  </si>
  <si>
    <t>开盘价</t>
    <phoneticPr fontId="1" type="noConversion"/>
  </si>
  <si>
    <t>时长(年)</t>
    <phoneticPr fontId="1" type="noConversion"/>
  </si>
  <si>
    <t>倍数</t>
    <phoneticPr fontId="1" type="noConversion"/>
  </si>
  <si>
    <t>假设成本</t>
    <phoneticPr fontId="1" type="noConversion"/>
  </si>
  <si>
    <t>假设市值</t>
    <phoneticPr fontId="1" type="noConversion"/>
  </si>
  <si>
    <t>后复权价(收盘)</t>
    <phoneticPr fontId="1" type="noConversion"/>
  </si>
  <si>
    <t>格力电器</t>
    <phoneticPr fontId="1" type="noConversion"/>
  </si>
  <si>
    <t>股票</t>
    <phoneticPr fontId="1" type="noConversion"/>
  </si>
  <si>
    <t>贵州茅台</t>
    <phoneticPr fontId="1" type="noConversion"/>
  </si>
  <si>
    <t>中国石油</t>
    <phoneticPr fontId="1" type="noConversion"/>
  </si>
  <si>
    <t>东方财富</t>
    <phoneticPr fontId="1" type="noConversion"/>
  </si>
  <si>
    <t>上海房价(我家)</t>
    <phoneticPr fontId="1" type="noConversion"/>
  </si>
  <si>
    <t>黄金9999(现货)</t>
    <phoneticPr fontId="1" type="noConversion"/>
  </si>
  <si>
    <t>aa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</si>
</sst>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_ "/>
    <numFmt numFmtId="177" formatCode="0.0_ "/>
    <numFmt numFmtId="179" formatCode="0.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76" fontId="0" fillId="0" borderId="0" xfId="0" applyNumberFormat="1"/>
    <xf numFmtId="177" fontId="0" fillId="0" borderId="0" xfId="0" applyNumberFormat="1"/>
    <xf numFmtId="17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A8" sqref="A8"/>
    </sheetView>
  </sheetViews>
  <sheetFormatPr defaultRowHeight="14.4" x14ac:dyDescent="0.25"/>
  <cols>
    <col min="1" max="1" width="16" customWidth="1"/>
    <col min="2" max="2" width="10.5546875" bestFit="1" customWidth="1"/>
    <col min="3" max="3" width="16.109375" style="2" bestFit="1" customWidth="1"/>
    <col min="4" max="4" width="11.6640625" bestFit="1" customWidth="1"/>
    <col min="5" max="5" width="12.77734375" style="2" bestFit="1" customWidth="1"/>
    <col min="6" max="6" width="8.88671875" style="3"/>
    <col min="7" max="7" width="8.88671875" style="4"/>
    <col min="8" max="8" width="12.77734375" style="2" bestFit="1" customWidth="1"/>
    <col min="9" max="9" width="13.88671875" style="2" bestFit="1" customWidth="1"/>
  </cols>
  <sheetData>
    <row r="1" spans="1:9" x14ac:dyDescent="0.25">
      <c r="A1" t="s">
        <v>9</v>
      </c>
      <c r="B1" t="s">
        <v>0</v>
      </c>
      <c r="C1" s="2" t="s">
        <v>7</v>
      </c>
      <c r="D1" t="s">
        <v>1</v>
      </c>
      <c r="E1" s="2" t="s">
        <v>2</v>
      </c>
      <c r="F1" s="3" t="s">
        <v>3</v>
      </c>
      <c r="G1" s="4" t="s">
        <v>4</v>
      </c>
      <c r="H1" s="2" t="s">
        <v>5</v>
      </c>
      <c r="I1" s="2" t="s">
        <v>6</v>
      </c>
    </row>
    <row r="2" spans="1:9" x14ac:dyDescent="0.25">
      <c r="A2" t="s">
        <v>8</v>
      </c>
      <c r="B2" s="1">
        <v>45009</v>
      </c>
      <c r="C2" s="2">
        <v>7149.3</v>
      </c>
      <c r="D2" s="1">
        <v>35396</v>
      </c>
      <c r="E2" s="2">
        <v>17.5</v>
      </c>
      <c r="F2" s="3">
        <f>(B2-D2)/365</f>
        <v>26.336986301369862</v>
      </c>
      <c r="G2" s="4">
        <f>C2/E2</f>
        <v>408.53142857142859</v>
      </c>
      <c r="H2" s="2">
        <v>5000</v>
      </c>
      <c r="I2" s="2">
        <f>H2*G2</f>
        <v>2042657.142857143</v>
      </c>
    </row>
    <row r="3" spans="1:9" x14ac:dyDescent="0.25">
      <c r="A3" t="s">
        <v>10</v>
      </c>
      <c r="B3" s="1">
        <v>45009</v>
      </c>
      <c r="C3" s="2">
        <v>9641.6200000000008</v>
      </c>
      <c r="D3" s="1">
        <v>37134</v>
      </c>
      <c r="E3" s="2">
        <v>34.51</v>
      </c>
      <c r="F3" s="3">
        <f>(B3-D3)/365</f>
        <v>21.575342465753426</v>
      </c>
      <c r="G3" s="4">
        <f>C3/E3</f>
        <v>279.38626485076793</v>
      </c>
      <c r="H3" s="2">
        <v>10000</v>
      </c>
      <c r="I3" s="2">
        <f>H3*G3</f>
        <v>2793862.6485076793</v>
      </c>
    </row>
    <row r="4" spans="1:9" x14ac:dyDescent="0.25">
      <c r="A4" t="s">
        <v>11</v>
      </c>
      <c r="B4" s="1">
        <v>45009</v>
      </c>
      <c r="C4" s="2">
        <v>9.07</v>
      </c>
      <c r="D4" s="1">
        <v>39416</v>
      </c>
      <c r="E4" s="2">
        <v>48.6</v>
      </c>
      <c r="F4" s="3">
        <f>(B4-D4)/365</f>
        <v>15.323287671232876</v>
      </c>
      <c r="G4" s="4">
        <f>C4/E4</f>
        <v>0.18662551440329217</v>
      </c>
      <c r="H4" s="2">
        <v>50000</v>
      </c>
      <c r="I4" s="2">
        <f>H4*G4</f>
        <v>9331.2757201646091</v>
      </c>
    </row>
    <row r="5" spans="1:9" x14ac:dyDescent="0.25">
      <c r="A5" t="s">
        <v>12</v>
      </c>
      <c r="B5" s="1">
        <v>45009</v>
      </c>
      <c r="C5" s="2">
        <v>1328.66</v>
      </c>
      <c r="D5" s="1">
        <v>40268</v>
      </c>
      <c r="E5" s="2">
        <v>61</v>
      </c>
      <c r="F5" s="3">
        <f>(B5-D5)/365</f>
        <v>12.989041095890411</v>
      </c>
      <c r="G5" s="4">
        <f>C5/E5</f>
        <v>21.781311475409836</v>
      </c>
      <c r="H5" s="2">
        <v>50000</v>
      </c>
      <c r="I5" s="2">
        <f>H5*G5</f>
        <v>1089065.5737704919</v>
      </c>
    </row>
    <row r="6" spans="1:9" x14ac:dyDescent="0.25">
      <c r="A6" t="s">
        <v>14</v>
      </c>
      <c r="B6" s="1">
        <v>45009</v>
      </c>
      <c r="C6" s="2">
        <v>442</v>
      </c>
      <c r="D6" s="1">
        <v>38016</v>
      </c>
      <c r="E6" s="2">
        <v>111</v>
      </c>
      <c r="F6" s="3">
        <f>(B6-D6)/365</f>
        <v>19.158904109589042</v>
      </c>
      <c r="G6" s="4">
        <f>C6/E6</f>
        <v>3.9819819819819822</v>
      </c>
      <c r="H6" s="2">
        <v>50000</v>
      </c>
      <c r="I6" s="2">
        <f>H6*G6</f>
        <v>199099.09909909911</v>
      </c>
    </row>
    <row r="7" spans="1:9" x14ac:dyDescent="0.25">
      <c r="A7" t="s">
        <v>13</v>
      </c>
      <c r="B7" s="1">
        <v>45009</v>
      </c>
      <c r="C7" s="2">
        <v>2000000</v>
      </c>
      <c r="D7" s="1">
        <v>36707</v>
      </c>
      <c r="E7" s="2">
        <v>100000</v>
      </c>
      <c r="F7" s="3">
        <f>(B7-D7)/365</f>
        <v>22.745205479452054</v>
      </c>
      <c r="G7" s="4">
        <f>C7/E7</f>
        <v>20</v>
      </c>
      <c r="H7" s="2">
        <v>100000</v>
      </c>
      <c r="I7" s="2">
        <f>H7*G7</f>
        <v>2000000</v>
      </c>
    </row>
    <row r="8" spans="1:9" x14ac:dyDescent="0.25">
      <c r="A8" t="s">
        <v>15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2023-03-24T13:42:58Z</dcterms:modified>
</cp:coreProperties>
</file>