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filterPrivacy="1" defaultThemeVersion="124226"/>
  <xr:revisionPtr revIDLastSave="0" documentId="13_ncr:1_{7859DCDA-19A1-4C15-9215-61529CB508B7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价值观" sheetId="2" r:id="rId1"/>
    <sheet name="长时间资产对比" sheetId="1" r:id="rId2"/>
  </sheets>
  <calcPr calcId="191029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F7" i="1" l="1"/>
  <c r="H7" i="1" s="1"/>
  <c r="F10" i="1" l="1"/>
  <c r="H10" i="1" s="1"/>
  <c r="F9" i="1"/>
  <c r="H9" i="1" s="1"/>
  <c r="F8" i="1"/>
  <c r="H8" i="1" s="1"/>
  <c r="F6" i="1"/>
  <c r="H6" i="1" s="1"/>
  <c r="F5" i="1"/>
  <c r="H5" i="1" s="1"/>
  <c r="F4" i="1"/>
  <c r="H4" i="1" s="1"/>
  <c r="E4" i="1"/>
</calcChain>
</file>

<file path=xl/sharedStrings.xml><?xml version="1.0" encoding="utf-8"?>
<sst xmlns="http://schemas.openxmlformats.org/spreadsheetml/2006/main" count="31" uniqueCount="31">
  <si>
    <t>上市日期</t>
    <phoneticPr fontId="1" type="noConversion"/>
  </si>
  <si>
    <t>开盘价</t>
    <phoneticPr fontId="1" type="noConversion"/>
  </si>
  <si>
    <t>时长(年)</t>
    <phoneticPr fontId="1" type="noConversion"/>
  </si>
  <si>
    <t>倍数</t>
    <phoneticPr fontId="1" type="noConversion"/>
  </si>
  <si>
    <t>后复权价(收盘)</t>
    <phoneticPr fontId="1" type="noConversion"/>
  </si>
  <si>
    <t>格力电器</t>
    <phoneticPr fontId="1" type="noConversion"/>
  </si>
  <si>
    <t>股票</t>
    <phoneticPr fontId="1" type="noConversion"/>
  </si>
  <si>
    <t>贵州茅台</t>
    <phoneticPr fontId="1" type="noConversion"/>
  </si>
  <si>
    <t>东方财富</t>
    <phoneticPr fontId="1" type="noConversion"/>
  </si>
  <si>
    <t>上海房价(我家)</t>
    <phoneticPr fontId="1" type="noConversion"/>
  </si>
  <si>
    <t>黄金9999(现货)</t>
    <phoneticPr fontId="1" type="noConversion"/>
  </si>
  <si>
    <t>中国石油(A股)</t>
    <phoneticPr fontId="1" type="noConversion"/>
  </si>
  <si>
    <t>中国石油(H股)</t>
    <phoneticPr fontId="1" type="noConversion"/>
  </si>
  <si>
    <t>现在市值</t>
    <phoneticPr fontId="1" type="noConversion"/>
  </si>
  <si>
    <t>当时成本</t>
    <phoneticPr fontId="1" type="noConversion"/>
  </si>
  <si>
    <t>日期</t>
    <phoneticPr fontId="1" type="noConversion"/>
  </si>
  <si>
    <t>假设</t>
    <phoneticPr fontId="1" type="noConversion"/>
  </si>
  <si>
    <t>自由的市场经济</t>
    <phoneticPr fontId="1" type="noConversion"/>
  </si>
  <si>
    <t>自由 市场 法制</t>
    <phoneticPr fontId="1" type="noConversion"/>
  </si>
  <si>
    <t>自由是基础，法制是规矩，他们都为市场服务</t>
    <phoneticPr fontId="1" type="noConversion"/>
  </si>
  <si>
    <t>政治主张 偏右 资本主义 中国社会主义</t>
    <phoneticPr fontId="1" type="noConversion"/>
  </si>
  <si>
    <t>科技是第一生产力</t>
    <phoneticPr fontId="1" type="noConversion"/>
  </si>
  <si>
    <t>人类社会的进步主要是科技推动的</t>
    <phoneticPr fontId="1" type="noConversion"/>
  </si>
  <si>
    <t>美国是自由市场的代表</t>
    <phoneticPr fontId="1" type="noConversion"/>
  </si>
  <si>
    <t>中国A股涨跌停板</t>
    <phoneticPr fontId="1" type="noConversion"/>
  </si>
  <si>
    <t>标题</t>
    <phoneticPr fontId="1" type="noConversion"/>
  </si>
  <si>
    <t>简单解释</t>
    <phoneticPr fontId="1" type="noConversion"/>
  </si>
  <si>
    <t>中国是社会主义的代表</t>
    <phoneticPr fontId="1" type="noConversion"/>
  </si>
  <si>
    <t>20实际末走上实质的市场经济改革，经济起飞，但是还残留计划经济的影子，有很大增长潜力</t>
    <phoneticPr fontId="1" type="noConversion"/>
  </si>
  <si>
    <t>美国是自由市场经济实践最佳者，但21实际上半叶开始逐渐偏左，并针对中国制裁；科技和创新的乐园</t>
    <phoneticPr fontId="1" type="noConversion"/>
  </si>
  <si>
    <t>买的人多就会涨，卖的人多就会跌，涨跌停板是A股特有的极端情况，涨停板买不进，跌停板卖不出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</si>
</sst>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_ "/>
    <numFmt numFmtId="178" formatCode="0.00_ "/>
    <numFmt numFmtId="179" formatCode="#,##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6" fontId="2" fillId="0" borderId="0" xfId="0" applyNumberFormat="1" applyFont="1"/>
    <xf numFmtId="0" fontId="2" fillId="0" borderId="0" xfId="0" applyFont="1"/>
    <xf numFmtId="177" fontId="2" fillId="0" borderId="0" xfId="0" applyNumberFormat="1" applyFont="1"/>
    <xf numFmtId="178" fontId="2" fillId="0" borderId="0" xfId="0" applyNumberFormat="1" applyFont="1"/>
    <xf numFmtId="179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2FFE-A4BB-4994-8120-50DF8D5ECFF5}">
  <dimension ref="A1:C12"/>
  <sheetViews>
    <sheetView tabSelected="1" workbookViewId="0">
      <selection activeCell="B11" sqref="B11"/>
    </sheetView>
  </sheetViews>
  <sheetFormatPr defaultRowHeight="14.4" x14ac:dyDescent="0.25"/>
  <cols>
    <col min="1" max="1" width="4.5546875" customWidth="1"/>
    <col min="2" max="2" width="30.6640625" customWidth="1"/>
  </cols>
  <sheetData>
    <row r="1" spans="1:3" x14ac:dyDescent="0.25">
      <c r="B1" t="s">
        <v>25</v>
      </c>
      <c r="C1" t="s">
        <v>26</v>
      </c>
    </row>
    <row r="3" spans="1:3" x14ac:dyDescent="0.25">
      <c r="A3">
        <v>1</v>
      </c>
      <c r="B3" t="s">
        <v>17</v>
      </c>
      <c r="C3" t="s">
        <v>20</v>
      </c>
    </row>
    <row r="4" spans="1:3" x14ac:dyDescent="0.25">
      <c r="A4">
        <v>2</v>
      </c>
      <c r="B4" t="s">
        <v>18</v>
      </c>
      <c r="C4" t="s">
        <v>19</v>
      </c>
    </row>
    <row r="5" spans="1:3" x14ac:dyDescent="0.25">
      <c r="A5">
        <v>3</v>
      </c>
      <c r="B5" t="s">
        <v>21</v>
      </c>
      <c r="C5" t="s">
        <v>22</v>
      </c>
    </row>
    <row r="6" spans="1:3" x14ac:dyDescent="0.25">
      <c r="A6">
        <v>4</v>
      </c>
      <c r="B6" t="s">
        <v>23</v>
      </c>
      <c r="C6" t="s">
        <v>29</v>
      </c>
    </row>
    <row r="7" spans="1:3" x14ac:dyDescent="0.25">
      <c r="A7">
        <v>5</v>
      </c>
      <c r="B7" t="s">
        <v>27</v>
      </c>
      <c r="C7" t="s">
        <v>28</v>
      </c>
    </row>
    <row r="12" spans="1:3" x14ac:dyDescent="0.25">
      <c r="A12">
        <v>1</v>
      </c>
      <c r="B12" t="s">
        <v>24</v>
      </c>
      <c r="C12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workbookViewId="0">
      <selection activeCell="D15" sqref="D15"/>
    </sheetView>
  </sheetViews>
  <sheetFormatPr defaultRowHeight="14.4" x14ac:dyDescent="0.25"/>
  <cols>
    <col min="1" max="1" width="16" customWidth="1"/>
    <col min="2" max="2" width="17.33203125" customWidth="1"/>
    <col min="3" max="3" width="16.109375" style="2" bestFit="1" customWidth="1"/>
    <col min="4" max="4" width="19.109375" customWidth="1"/>
    <col min="5" max="5" width="12.77734375" style="2" bestFit="1" customWidth="1"/>
    <col min="6" max="6" width="8.88671875" style="3"/>
    <col min="7" max="7" width="13.5546875" style="4" customWidth="1"/>
    <col min="8" max="8" width="16.109375" style="2" bestFit="1" customWidth="1"/>
    <col min="9" max="9" width="13.88671875" style="2" bestFit="1" customWidth="1"/>
  </cols>
  <sheetData>
    <row r="2" spans="1:9" x14ac:dyDescent="0.25">
      <c r="A2" t="s">
        <v>15</v>
      </c>
      <c r="B2" s="1">
        <v>45009</v>
      </c>
      <c r="G2" s="10" t="s">
        <v>16</v>
      </c>
      <c r="H2" s="10"/>
    </row>
    <row r="3" spans="1:9" x14ac:dyDescent="0.25">
      <c r="A3" t="s">
        <v>6</v>
      </c>
      <c r="B3" s="5" t="s">
        <v>4</v>
      </c>
      <c r="C3" s="6" t="s">
        <v>0</v>
      </c>
      <c r="D3" s="5" t="s">
        <v>1</v>
      </c>
      <c r="E3" s="7" t="s">
        <v>2</v>
      </c>
      <c r="F3" s="8" t="s">
        <v>3</v>
      </c>
      <c r="G3" s="5" t="s">
        <v>14</v>
      </c>
      <c r="H3" s="5" t="s">
        <v>13</v>
      </c>
      <c r="I3"/>
    </row>
    <row r="4" spans="1:9" x14ac:dyDescent="0.25">
      <c r="A4" t="s">
        <v>5</v>
      </c>
      <c r="B4" s="9">
        <v>7149.3</v>
      </c>
      <c r="C4" s="1">
        <v>35396</v>
      </c>
      <c r="D4" s="9">
        <v>17.5</v>
      </c>
      <c r="E4" s="3">
        <f>(B2-C4)/365</f>
        <v>26.336986301369862</v>
      </c>
      <c r="F4" s="4">
        <f t="shared" ref="F4:F10" si="0">B4/D4</f>
        <v>408.53142857142859</v>
      </c>
      <c r="G4" s="9">
        <v>5000</v>
      </c>
      <c r="H4" s="9">
        <f t="shared" ref="H4:H10" si="1">G4*F4</f>
        <v>2042657.142857143</v>
      </c>
      <c r="I4"/>
    </row>
    <row r="5" spans="1:9" x14ac:dyDescent="0.25">
      <c r="A5" t="s">
        <v>7</v>
      </c>
      <c r="B5" s="9">
        <v>9641.6200000000008</v>
      </c>
      <c r="C5" s="1">
        <v>37134</v>
      </c>
      <c r="D5" s="9">
        <v>34.51</v>
      </c>
      <c r="E5" s="3">
        <f>(B2-C5)/365</f>
        <v>21.575342465753426</v>
      </c>
      <c r="F5" s="4">
        <f t="shared" si="0"/>
        <v>279.38626485076793</v>
      </c>
      <c r="G5" s="9">
        <v>10000</v>
      </c>
      <c r="H5" s="9">
        <f t="shared" si="1"/>
        <v>2793862.6485076793</v>
      </c>
      <c r="I5"/>
    </row>
    <row r="6" spans="1:9" x14ac:dyDescent="0.25">
      <c r="A6" t="s">
        <v>11</v>
      </c>
      <c r="B6" s="9">
        <v>9.07</v>
      </c>
      <c r="C6" s="1">
        <v>39416</v>
      </c>
      <c r="D6" s="9">
        <v>48.6</v>
      </c>
      <c r="E6" s="3">
        <f>(B2-C6)/365</f>
        <v>15.323287671232876</v>
      </c>
      <c r="F6" s="4">
        <f t="shared" si="0"/>
        <v>0.18662551440329217</v>
      </c>
      <c r="G6" s="9">
        <v>50000</v>
      </c>
      <c r="H6" s="9">
        <f t="shared" si="1"/>
        <v>9331.2757201646091</v>
      </c>
      <c r="I6"/>
    </row>
    <row r="7" spans="1:9" x14ac:dyDescent="0.25">
      <c r="A7" t="s">
        <v>12</v>
      </c>
      <c r="B7" s="9">
        <v>9.9890000000000008</v>
      </c>
      <c r="C7" s="1">
        <v>36624</v>
      </c>
      <c r="D7" s="9">
        <v>1.28</v>
      </c>
      <c r="E7" s="3">
        <f>(B2-C7)/365</f>
        <v>22.972602739726028</v>
      </c>
      <c r="F7" s="4">
        <f t="shared" ref="F7" si="2">B7/D7</f>
        <v>7.8039062500000007</v>
      </c>
      <c r="G7" s="9">
        <v>50000</v>
      </c>
      <c r="H7" s="9">
        <f t="shared" ref="H7" si="3">G7*F7</f>
        <v>390195.31250000006</v>
      </c>
      <c r="I7"/>
    </row>
    <row r="8" spans="1:9" x14ac:dyDescent="0.25">
      <c r="A8" t="s">
        <v>8</v>
      </c>
      <c r="B8" s="9">
        <v>1328.66</v>
      </c>
      <c r="C8" s="1">
        <v>40268</v>
      </c>
      <c r="D8" s="9">
        <v>61</v>
      </c>
      <c r="E8" s="3">
        <f>(B2-C8)/365</f>
        <v>12.989041095890411</v>
      </c>
      <c r="F8" s="4">
        <f t="shared" si="0"/>
        <v>21.781311475409836</v>
      </c>
      <c r="G8" s="9">
        <v>50000</v>
      </c>
      <c r="H8" s="9">
        <f t="shared" si="1"/>
        <v>1089065.5737704919</v>
      </c>
      <c r="I8"/>
    </row>
    <row r="9" spans="1:9" x14ac:dyDescent="0.25">
      <c r="A9" t="s">
        <v>10</v>
      </c>
      <c r="B9" s="9">
        <v>442</v>
      </c>
      <c r="C9" s="1">
        <v>38016</v>
      </c>
      <c r="D9" s="9">
        <v>111</v>
      </c>
      <c r="E9" s="3">
        <f>(B2-C9)/365</f>
        <v>19.158904109589042</v>
      </c>
      <c r="F9" s="4">
        <f t="shared" si="0"/>
        <v>3.9819819819819822</v>
      </c>
      <c r="G9" s="9">
        <v>50000</v>
      </c>
      <c r="H9" s="9">
        <f t="shared" si="1"/>
        <v>199099.09909909911</v>
      </c>
      <c r="I9"/>
    </row>
    <row r="10" spans="1:9" x14ac:dyDescent="0.25">
      <c r="A10" t="s">
        <v>9</v>
      </c>
      <c r="B10" s="9">
        <v>2000000</v>
      </c>
      <c r="C10" s="1">
        <v>36707</v>
      </c>
      <c r="D10" s="9">
        <v>100000</v>
      </c>
      <c r="E10" s="3">
        <f>(B2-C10)/365</f>
        <v>22.745205479452054</v>
      </c>
      <c r="F10" s="4">
        <f t="shared" si="0"/>
        <v>20</v>
      </c>
      <c r="G10" s="9">
        <v>100000</v>
      </c>
      <c r="H10" s="9">
        <f t="shared" si="1"/>
        <v>2000000</v>
      </c>
      <c r="I10"/>
    </row>
  </sheetData>
  <mergeCells count="1">
    <mergeCell ref="G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价值观</vt:lpstr>
      <vt:lpstr>长时间资产对比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2024-05-08T12:59:36Z</dcterms:modified>
</cp:coreProperties>
</file>