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goddi\Desktop\朱锦涛资产\数据\"/>
    </mc:Choice>
  </mc:AlternateContent>
  <xr:revisionPtr revIDLastSave="0" documentId="13_ncr:1_{2E4DE19E-C2F1-4215-99AB-4F82CA84E89F}" xr6:coauthVersionLast="36" xr6:coauthVersionMax="36" xr10:uidLastSave="{00000000-0000-0000-0000-000000000000}"/>
  <bookViews>
    <workbookView xWindow="29952" yWindow="2328" windowWidth="21600" windowHeight="11292" activeTab="3" xr2:uid="{00000000-000D-0000-FFFF-FFFF00000000}"/>
  </bookViews>
  <sheets>
    <sheet name="电信" sheetId="1" r:id="rId1"/>
    <sheet name="移动" sheetId="4" r:id="rId2"/>
    <sheet name="2025始新" sheetId="5" r:id="rId3"/>
    <sheet name=" 业绩预估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7" i="6" s="1"/>
  <c r="C7" i="6"/>
  <c r="C9" i="6"/>
  <c r="C11" i="6" s="1"/>
  <c r="B9" i="6" l="1"/>
  <c r="B11" i="6" s="1"/>
</calcChain>
</file>

<file path=xl/sharedStrings.xml><?xml version="1.0" encoding="utf-8"?>
<sst xmlns="http://schemas.openxmlformats.org/spreadsheetml/2006/main" count="65" uniqueCount="55">
  <si>
    <t>移动用户数</t>
    <phoneticPr fontId="1" type="noConversion"/>
  </si>
  <si>
    <t xml:space="preserve">有线宽带用户数 </t>
    <phoneticPr fontId="1" type="noConversion"/>
  </si>
  <si>
    <t xml:space="preserve">固定电话用户数 </t>
    <phoneticPr fontId="1" type="noConversion"/>
  </si>
  <si>
    <t xml:space="preserve">当月净增/减用户数 </t>
    <phoneticPr fontId="1" type="noConversion"/>
  </si>
  <si>
    <t xml:space="preserve">当年累计净增/减用户数 </t>
    <phoneticPr fontId="1" type="noConversion"/>
  </si>
  <si>
    <t>5G 套餐用户数</t>
    <phoneticPr fontId="1" type="noConversion"/>
  </si>
  <si>
    <t>当月净增/减用户数</t>
    <phoneticPr fontId="1" type="noConversion"/>
  </si>
  <si>
    <t xml:space="preserve">当年累计净增/减用户数 </t>
    <phoneticPr fontId="1" type="noConversion"/>
  </si>
  <si>
    <t>有线宽带</t>
  </si>
  <si>
    <t>当年累计净增/减用户数</t>
    <phoneticPr fontId="1" type="noConversion"/>
  </si>
  <si>
    <t>固定电话</t>
  </si>
  <si>
    <t>当月净增/减用户数</t>
    <phoneticPr fontId="1" type="noConversion"/>
  </si>
  <si>
    <t xml:space="preserve">当年累计净增/减用户数 </t>
    <phoneticPr fontId="1" type="noConversion"/>
  </si>
  <si>
    <t>月份</t>
    <phoneticPr fontId="1" type="noConversion"/>
  </si>
  <si>
    <t xml:space="preserve">客户总数 </t>
    <phoneticPr fontId="1" type="noConversion"/>
  </si>
  <si>
    <t>本年累计净增客户数</t>
    <phoneticPr fontId="1" type="noConversion"/>
  </si>
  <si>
    <r>
      <rPr>
        <sz val="8"/>
        <color rgb="FF000000"/>
        <rFont val="宋体"/>
        <family val="3"/>
        <charset val="134"/>
      </rPr>
      <t>单位：万户</t>
    </r>
    <r>
      <rPr>
        <sz val="8"/>
        <color rgb="FF000000"/>
        <rFont val="Tahoma"/>
        <family val="2"/>
      </rPr>
      <t xml:space="preserve"> </t>
    </r>
    <phoneticPr fontId="1" type="noConversion"/>
  </si>
  <si>
    <t xml:space="preserve">本月净增客户数 </t>
    <phoneticPr fontId="1" type="noConversion"/>
  </si>
  <si>
    <t xml:space="preserve">本年累计净增客户数 </t>
    <phoneticPr fontId="1" type="noConversion"/>
  </si>
  <si>
    <t>客户总数</t>
    <phoneticPr fontId="1" type="noConversion"/>
  </si>
  <si>
    <t>移动业务</t>
    <phoneticPr fontId="1" type="noConversion"/>
  </si>
  <si>
    <t>有线宽带业务</t>
    <phoneticPr fontId="1" type="noConversion"/>
  </si>
  <si>
    <t>5G 套餐客户数</t>
    <phoneticPr fontId="1" type="noConversion"/>
  </si>
  <si>
    <t xml:space="preserve">本月净增客户数 </t>
    <phoneticPr fontId="1" type="noConversion"/>
  </si>
  <si>
    <t>月份</t>
    <phoneticPr fontId="1" type="noConversion"/>
  </si>
  <si>
    <t>中国移动公告</t>
    <phoneticPr fontId="1" type="noConversion"/>
  </si>
  <si>
    <t>中国电信公告</t>
  </si>
  <si>
    <t xml:space="preserve">单位: 万户 </t>
    <phoneticPr fontId="1" type="noConversion"/>
  </si>
  <si>
    <t>中国电信运营数据</t>
    <phoneticPr fontId="1" type="noConversion"/>
  </si>
  <si>
    <t>中国移动运营数据</t>
    <phoneticPr fontId="1" type="noConversion"/>
  </si>
  <si>
    <t>移动业务</t>
    <phoneticPr fontId="1" type="noConversion"/>
  </si>
  <si>
    <t>2025Q1</t>
    <phoneticPr fontId="1" type="noConversion"/>
  </si>
  <si>
    <t>移动用户数</t>
  </si>
  <si>
    <t>当季净增/减用户数</t>
  </si>
  <si>
    <t>其中：5G 网络用户数</t>
  </si>
  <si>
    <t>有线宽带用户数</t>
  </si>
  <si>
    <t>时间</t>
    <phoneticPr fontId="1" type="noConversion"/>
  </si>
  <si>
    <t>数据来源三大运营商公告</t>
    <phoneticPr fontId="1" type="noConversion"/>
  </si>
  <si>
    <t>公司</t>
    <phoneticPr fontId="1" type="noConversion"/>
  </si>
  <si>
    <t>中国移动</t>
    <phoneticPr fontId="1" type="noConversion"/>
  </si>
  <si>
    <t>中国联通</t>
    <phoneticPr fontId="1" type="noConversion"/>
  </si>
  <si>
    <t>中国电信</t>
    <phoneticPr fontId="1" type="noConversion"/>
  </si>
  <si>
    <t>工信部通信业总计</t>
    <phoneticPr fontId="9" type="noConversion"/>
  </si>
  <si>
    <t>移动+联通</t>
    <phoneticPr fontId="9" type="noConversion"/>
  </si>
  <si>
    <t>总计</t>
    <phoneticPr fontId="9" type="noConversion"/>
  </si>
  <si>
    <t>电信</t>
    <phoneticPr fontId="9" type="noConversion"/>
  </si>
  <si>
    <t>联通</t>
    <phoneticPr fontId="9" type="noConversion"/>
  </si>
  <si>
    <t>移动</t>
    <phoneticPr fontId="9" type="noConversion"/>
  </si>
  <si>
    <t>2025H1</t>
    <phoneticPr fontId="9" type="noConversion"/>
  </si>
  <si>
    <t>主营业务收入（亿）</t>
    <phoneticPr fontId="9" type="noConversion"/>
  </si>
  <si>
    <t>电信预估</t>
    <phoneticPr fontId="1" type="noConversion"/>
  </si>
  <si>
    <t>https://wap.miit.gov.cn/gxsj/index.html</t>
  </si>
  <si>
    <t>工信部数据</t>
    <phoneticPr fontId="1" type="noConversion"/>
  </si>
  <si>
    <t>2024年</t>
    <phoneticPr fontId="1" type="noConversion"/>
  </si>
  <si>
    <t>2025Q2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</si>
</sst>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#,##0.00_);[Red]\(#,##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 Nova Light"/>
      <family val="2"/>
    </font>
    <font>
      <sz val="11"/>
      <color rgb="FF000000"/>
      <name val="微软雅黑"/>
      <family val="2"/>
      <charset val="134"/>
    </font>
    <font>
      <sz val="11"/>
      <color theme="1"/>
      <name val="Arial Nova Light"/>
      <family val="2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name val="Arial Nova Light"/>
      <family val="2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2" fillId="0" borderId="0" xfId="0" applyNumberFormat="1" applyFont="1"/>
    <xf numFmtId="0" fontId="5" fillId="0" borderId="0" xfId="0" applyFont="1" applyAlignment="1">
      <alignment vertical="center" wrapText="1"/>
    </xf>
    <xf numFmtId="4" fontId="4" fillId="0" borderId="0" xfId="0" applyNumberFormat="1" applyFont="1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3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3" fontId="7" fillId="0" borderId="1" xfId="0" applyNumberFormat="1" applyFont="1" applyBorder="1"/>
    <xf numFmtId="0" fontId="7" fillId="0" borderId="1" xfId="0" applyFont="1" applyBorder="1"/>
    <xf numFmtId="176" fontId="4" fillId="0" borderId="1" xfId="0" applyNumberFormat="1" applyFont="1" applyBorder="1"/>
    <xf numFmtId="14" fontId="4" fillId="0" borderId="1" xfId="0" applyNumberFormat="1" applyFont="1" applyBorder="1"/>
    <xf numFmtId="3" fontId="8" fillId="0" borderId="1" xfId="0" applyNumberFormat="1" applyFon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sqref="A1:B2"/>
    </sheetView>
  </sheetViews>
  <sheetFormatPr defaultRowHeight="13.8" x14ac:dyDescent="0.25"/>
  <cols>
    <col min="1" max="1" width="15.109375" customWidth="1"/>
    <col min="2" max="2" width="14" customWidth="1"/>
    <col min="3" max="3" width="11.33203125" customWidth="1"/>
    <col min="4" max="4" width="22.21875" customWidth="1"/>
    <col min="5" max="5" width="18.6640625" customWidth="1"/>
    <col min="6" max="6" width="12.33203125" bestFit="1" customWidth="1"/>
    <col min="7" max="7" width="17.109375" customWidth="1"/>
    <col min="8" max="8" width="10.6640625" customWidth="1"/>
    <col min="9" max="9" width="11" customWidth="1"/>
    <col min="10" max="10" width="12" customWidth="1"/>
    <col min="11" max="11" width="11.33203125" customWidth="1"/>
    <col min="12" max="12" width="10.109375" customWidth="1"/>
    <col min="13" max="13" width="12.33203125" customWidth="1"/>
    <col min="14" max="14" width="14.33203125" customWidth="1"/>
  </cols>
  <sheetData>
    <row r="1" spans="1:14" x14ac:dyDescent="0.25">
      <c r="A1" t="s">
        <v>28</v>
      </c>
    </row>
    <row r="2" spans="1:14" x14ac:dyDescent="0.25">
      <c r="A2" t="s">
        <v>27</v>
      </c>
      <c r="B2" t="s">
        <v>26</v>
      </c>
    </row>
    <row r="3" spans="1:14" ht="18" customHeight="1" x14ac:dyDescent="0.3">
      <c r="A3" s="4"/>
      <c r="B3" s="20" t="s">
        <v>30</v>
      </c>
      <c r="C3" s="21"/>
      <c r="D3" s="21"/>
      <c r="E3" s="21"/>
      <c r="F3" s="21"/>
      <c r="G3" s="22"/>
      <c r="H3" s="19" t="s">
        <v>8</v>
      </c>
      <c r="I3" s="19"/>
      <c r="J3" s="19"/>
      <c r="K3" s="19" t="s">
        <v>10</v>
      </c>
      <c r="L3" s="19"/>
      <c r="M3" s="19"/>
      <c r="N3" s="1"/>
    </row>
    <row r="4" spans="1:14" ht="31.2" x14ac:dyDescent="0.25">
      <c r="A4" s="5" t="s">
        <v>13</v>
      </c>
      <c r="B4" s="5" t="s">
        <v>0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1</v>
      </c>
      <c r="I4" s="5" t="s">
        <v>3</v>
      </c>
      <c r="J4" s="5" t="s">
        <v>9</v>
      </c>
      <c r="K4" s="5" t="s">
        <v>2</v>
      </c>
      <c r="L4" s="5" t="s">
        <v>11</v>
      </c>
      <c r="M4" s="5" t="s">
        <v>12</v>
      </c>
    </row>
    <row r="5" spans="1:14" x14ac:dyDescent="0.25">
      <c r="A5" s="12">
        <v>45017</v>
      </c>
      <c r="B5" s="6">
        <v>40019</v>
      </c>
      <c r="C5" s="7">
        <v>149</v>
      </c>
      <c r="D5" s="7">
        <v>901</v>
      </c>
      <c r="E5" s="6">
        <v>28723</v>
      </c>
      <c r="F5" s="7">
        <v>402</v>
      </c>
      <c r="G5" s="6">
        <v>1927</v>
      </c>
      <c r="H5" s="6">
        <v>18482</v>
      </c>
      <c r="I5" s="7">
        <v>82</v>
      </c>
      <c r="J5" s="7">
        <v>392</v>
      </c>
      <c r="K5" s="6">
        <v>10364</v>
      </c>
      <c r="L5" s="7">
        <v>-40</v>
      </c>
      <c r="M5" s="7">
        <v>-131</v>
      </c>
    </row>
    <row r="6" spans="1:14" x14ac:dyDescent="0.25">
      <c r="A6" s="12">
        <v>45047</v>
      </c>
      <c r="B6" s="6">
        <v>40112</v>
      </c>
      <c r="C6" s="7">
        <v>93</v>
      </c>
      <c r="D6" s="7">
        <v>994</v>
      </c>
      <c r="E6" s="6">
        <v>29062</v>
      </c>
      <c r="F6" s="7">
        <v>339</v>
      </c>
      <c r="G6" s="6">
        <v>2266</v>
      </c>
      <c r="H6" s="6">
        <v>18565</v>
      </c>
      <c r="I6" s="6">
        <v>83</v>
      </c>
      <c r="J6" s="6">
        <v>475</v>
      </c>
      <c r="K6" s="6">
        <v>10325</v>
      </c>
      <c r="L6" s="6">
        <v>-39</v>
      </c>
      <c r="M6" s="6">
        <v>-170</v>
      </c>
    </row>
    <row r="7" spans="1:14" x14ac:dyDescent="0.25">
      <c r="A7" s="12">
        <v>45078</v>
      </c>
      <c r="B7" s="6">
        <v>40191</v>
      </c>
      <c r="C7" s="7">
        <v>79</v>
      </c>
      <c r="D7" s="7">
        <v>1073</v>
      </c>
      <c r="E7" s="6">
        <v>29486</v>
      </c>
      <c r="F7" s="7">
        <v>424</v>
      </c>
      <c r="G7" s="6">
        <v>2690</v>
      </c>
      <c r="H7" s="6">
        <v>18626</v>
      </c>
      <c r="I7" s="6">
        <v>61</v>
      </c>
      <c r="J7" s="6">
        <v>536</v>
      </c>
      <c r="K7" s="6">
        <v>10318</v>
      </c>
      <c r="L7" s="6">
        <v>-7</v>
      </c>
      <c r="M7" s="6">
        <v>-177</v>
      </c>
    </row>
    <row r="8" spans="1:14" x14ac:dyDescent="0.25">
      <c r="A8" s="12">
        <v>45108</v>
      </c>
      <c r="B8" s="6">
        <v>40269</v>
      </c>
      <c r="C8" s="7">
        <v>78</v>
      </c>
      <c r="D8" s="6">
        <v>1151</v>
      </c>
      <c r="E8" s="6">
        <v>29815</v>
      </c>
      <c r="F8" s="6">
        <v>329</v>
      </c>
      <c r="G8" s="6">
        <v>3019</v>
      </c>
      <c r="H8" s="6">
        <v>18686</v>
      </c>
      <c r="I8" s="6">
        <v>60</v>
      </c>
      <c r="J8" s="6">
        <v>596</v>
      </c>
      <c r="K8" s="6">
        <v>10285</v>
      </c>
      <c r="L8" s="6">
        <v>-33</v>
      </c>
      <c r="M8" s="7">
        <v>-210</v>
      </c>
    </row>
    <row r="9" spans="1:14" x14ac:dyDescent="0.25">
      <c r="A9" s="12">
        <v>45139</v>
      </c>
      <c r="B9" s="10">
        <v>40365</v>
      </c>
      <c r="C9" s="11">
        <v>96</v>
      </c>
      <c r="D9" s="10">
        <v>1247</v>
      </c>
      <c r="E9" s="10">
        <v>30298</v>
      </c>
      <c r="F9" s="11">
        <v>483</v>
      </c>
      <c r="G9" s="10">
        <v>3502</v>
      </c>
      <c r="H9" s="10">
        <v>18777</v>
      </c>
      <c r="I9" s="11">
        <v>91</v>
      </c>
      <c r="J9" s="11">
        <v>687</v>
      </c>
      <c r="K9" s="10">
        <v>10243</v>
      </c>
      <c r="L9" s="11">
        <v>-42</v>
      </c>
      <c r="M9" s="11">
        <v>-252</v>
      </c>
    </row>
    <row r="10" spans="1:14" x14ac:dyDescent="0.25">
      <c r="A10" s="12">
        <v>45200</v>
      </c>
      <c r="B10" s="10">
        <v>40664</v>
      </c>
      <c r="C10" s="11">
        <v>83</v>
      </c>
      <c r="D10" s="10">
        <v>1546</v>
      </c>
      <c r="E10" s="10">
        <v>31132</v>
      </c>
      <c r="F10" s="11">
        <v>371</v>
      </c>
      <c r="G10" s="10">
        <v>4336</v>
      </c>
      <c r="H10" s="10">
        <v>18962</v>
      </c>
      <c r="I10" s="11">
        <v>36</v>
      </c>
      <c r="J10" s="11">
        <v>872</v>
      </c>
      <c r="K10" s="10">
        <v>10174</v>
      </c>
      <c r="L10" s="11">
        <v>-39</v>
      </c>
      <c r="M10" s="11">
        <v>-321</v>
      </c>
    </row>
    <row r="11" spans="1:14" x14ac:dyDescent="0.25">
      <c r="A11" s="12">
        <v>45231</v>
      </c>
      <c r="B11" s="10">
        <v>40723</v>
      </c>
      <c r="C11" s="11">
        <v>59</v>
      </c>
      <c r="D11" s="10">
        <v>1605</v>
      </c>
      <c r="E11" s="10">
        <v>31463</v>
      </c>
      <c r="F11" s="11">
        <v>331</v>
      </c>
      <c r="G11" s="10">
        <v>4667</v>
      </c>
      <c r="H11" s="10">
        <v>19006</v>
      </c>
      <c r="I11" s="11">
        <v>44</v>
      </c>
      <c r="J11" s="11">
        <v>916</v>
      </c>
      <c r="K11" s="10">
        <v>10133</v>
      </c>
      <c r="L11" s="11">
        <v>-41</v>
      </c>
      <c r="M11" s="11">
        <v>-362</v>
      </c>
    </row>
    <row r="12" spans="1:14" x14ac:dyDescent="0.25">
      <c r="A12" s="12">
        <v>45261</v>
      </c>
      <c r="B12" s="10">
        <v>40777</v>
      </c>
      <c r="C12" s="11">
        <v>54</v>
      </c>
      <c r="D12" s="10">
        <v>1659</v>
      </c>
      <c r="E12" s="10">
        <v>31866</v>
      </c>
      <c r="F12" s="11">
        <v>403</v>
      </c>
      <c r="G12" s="10">
        <v>5070</v>
      </c>
      <c r="H12" s="10">
        <v>19016</v>
      </c>
      <c r="I12" s="11">
        <v>10</v>
      </c>
      <c r="J12" s="11">
        <v>926</v>
      </c>
      <c r="K12" s="10">
        <v>10102</v>
      </c>
      <c r="L12" s="11">
        <v>-31</v>
      </c>
      <c r="M12" s="11">
        <v>-393</v>
      </c>
    </row>
    <row r="13" spans="1:14" x14ac:dyDescent="0.25">
      <c r="A13" s="12">
        <v>45292</v>
      </c>
      <c r="B13" s="10">
        <v>40905</v>
      </c>
      <c r="C13" s="11">
        <v>128</v>
      </c>
      <c r="D13" s="11"/>
      <c r="E13" s="10">
        <v>32174</v>
      </c>
      <c r="F13" s="11">
        <v>308</v>
      </c>
      <c r="G13" s="11"/>
      <c r="H13" s="10">
        <v>19144</v>
      </c>
      <c r="I13" s="11">
        <v>128</v>
      </c>
      <c r="J13" s="11"/>
      <c r="K13" s="10">
        <v>10089</v>
      </c>
      <c r="L13" s="11">
        <v>-13</v>
      </c>
      <c r="M13" s="11"/>
    </row>
    <row r="14" spans="1:14" x14ac:dyDescent="0.25">
      <c r="A14" s="12">
        <v>45323</v>
      </c>
      <c r="B14" s="10">
        <v>40974</v>
      </c>
      <c r="C14" s="11">
        <v>69</v>
      </c>
      <c r="D14" s="11">
        <v>197</v>
      </c>
      <c r="E14" s="10">
        <v>32406</v>
      </c>
      <c r="F14" s="11">
        <v>232</v>
      </c>
      <c r="G14" s="11">
        <v>540</v>
      </c>
      <c r="H14" s="10">
        <v>19163</v>
      </c>
      <c r="I14" s="11">
        <v>19</v>
      </c>
      <c r="J14" s="11">
        <v>147</v>
      </c>
      <c r="K14" s="10">
        <v>10056</v>
      </c>
      <c r="L14" s="11">
        <v>-33</v>
      </c>
      <c r="M14" s="11">
        <v>-46</v>
      </c>
    </row>
    <row r="15" spans="1:14" x14ac:dyDescent="0.25">
      <c r="A15" s="12">
        <v>45352</v>
      </c>
      <c r="B15" s="10">
        <v>41165</v>
      </c>
      <c r="C15" s="11">
        <v>191</v>
      </c>
      <c r="D15" s="11">
        <v>388</v>
      </c>
      <c r="E15" s="10">
        <v>32872</v>
      </c>
      <c r="F15" s="11">
        <v>466</v>
      </c>
      <c r="G15" s="10">
        <v>1006</v>
      </c>
      <c r="H15" s="10">
        <v>19222</v>
      </c>
      <c r="I15" s="11">
        <v>59</v>
      </c>
      <c r="J15" s="11">
        <v>206</v>
      </c>
      <c r="K15" s="10">
        <v>10026</v>
      </c>
      <c r="L15" s="11">
        <v>-30</v>
      </c>
      <c r="M15" s="11">
        <v>-76</v>
      </c>
    </row>
    <row r="16" spans="1:14" x14ac:dyDescent="0.25">
      <c r="A16" s="12">
        <v>45383</v>
      </c>
      <c r="B16" s="10">
        <v>41345</v>
      </c>
      <c r="C16" s="10">
        <v>180</v>
      </c>
      <c r="D16" s="10">
        <v>568</v>
      </c>
      <c r="E16" s="10">
        <v>33162</v>
      </c>
      <c r="F16" s="10">
        <v>290</v>
      </c>
      <c r="G16" s="10">
        <v>1296</v>
      </c>
      <c r="H16" s="10">
        <v>19230</v>
      </c>
      <c r="I16" s="10">
        <v>8</v>
      </c>
      <c r="J16" s="10">
        <v>214</v>
      </c>
      <c r="K16" s="10">
        <v>9981</v>
      </c>
      <c r="L16" s="10">
        <v>-45</v>
      </c>
      <c r="M16" s="10">
        <v>-121</v>
      </c>
    </row>
    <row r="17" spans="1:13" x14ac:dyDescent="0.25">
      <c r="A17" s="12">
        <v>45413</v>
      </c>
      <c r="B17" s="10">
        <v>41538</v>
      </c>
      <c r="C17" s="10">
        <v>193</v>
      </c>
      <c r="D17" s="10">
        <v>761</v>
      </c>
      <c r="E17" s="10">
        <v>33426</v>
      </c>
      <c r="F17" s="10">
        <v>264</v>
      </c>
      <c r="G17" s="10">
        <v>1560</v>
      </c>
      <c r="H17" s="10">
        <v>19284</v>
      </c>
      <c r="I17" s="10">
        <v>54</v>
      </c>
      <c r="J17" s="10">
        <v>268</v>
      </c>
      <c r="K17" s="10">
        <v>9942</v>
      </c>
      <c r="L17" s="10">
        <v>-39</v>
      </c>
      <c r="M17" s="10">
        <v>-160</v>
      </c>
    </row>
    <row r="18" spans="1:13" x14ac:dyDescent="0.25">
      <c r="A18" s="12">
        <v>45445</v>
      </c>
      <c r="B18" s="10">
        <v>41685</v>
      </c>
      <c r="C18" s="10">
        <v>147</v>
      </c>
      <c r="D18" s="10">
        <v>908</v>
      </c>
      <c r="E18" s="10">
        <v>33663</v>
      </c>
      <c r="F18" s="10">
        <v>237</v>
      </c>
      <c r="G18" s="10">
        <v>1797</v>
      </c>
      <c r="H18" s="10">
        <v>19335</v>
      </c>
      <c r="I18" s="10">
        <v>51</v>
      </c>
      <c r="J18" s="10">
        <v>319</v>
      </c>
      <c r="K18" s="10">
        <v>9916</v>
      </c>
      <c r="L18" s="10">
        <v>-26</v>
      </c>
      <c r="M18" s="10">
        <v>-186</v>
      </c>
    </row>
    <row r="19" spans="1:13" x14ac:dyDescent="0.25">
      <c r="A19" s="12">
        <v>45475</v>
      </c>
      <c r="B19" s="10">
        <v>41906</v>
      </c>
      <c r="C19" s="10">
        <v>221</v>
      </c>
      <c r="D19" s="10">
        <v>1129</v>
      </c>
      <c r="E19" s="10">
        <v>33975</v>
      </c>
      <c r="F19" s="10">
        <v>312</v>
      </c>
      <c r="G19" s="10">
        <v>2109</v>
      </c>
      <c r="H19" s="10">
        <v>19431</v>
      </c>
      <c r="I19" s="10">
        <v>96</v>
      </c>
      <c r="J19" s="10">
        <v>415</v>
      </c>
      <c r="K19" s="10">
        <v>9874</v>
      </c>
      <c r="L19" s="10">
        <v>-42</v>
      </c>
      <c r="M19" s="10">
        <v>-228</v>
      </c>
    </row>
    <row r="20" spans="1:13" x14ac:dyDescent="0.25">
      <c r="A20" s="12">
        <v>45507</v>
      </c>
      <c r="B20" s="10">
        <v>42074</v>
      </c>
      <c r="C20" s="10">
        <v>168</v>
      </c>
      <c r="D20" s="10">
        <v>1297</v>
      </c>
      <c r="E20" s="10">
        <v>34289</v>
      </c>
      <c r="F20" s="10">
        <v>314</v>
      </c>
      <c r="G20" s="10">
        <v>2423</v>
      </c>
      <c r="H20" s="10">
        <v>19504</v>
      </c>
      <c r="I20" s="10">
        <v>73</v>
      </c>
      <c r="J20" s="10">
        <v>488</v>
      </c>
      <c r="K20" s="10">
        <v>9840</v>
      </c>
      <c r="L20" s="10">
        <v>-34</v>
      </c>
      <c r="M20" s="10">
        <v>-262</v>
      </c>
    </row>
    <row r="21" spans="1:13" x14ac:dyDescent="0.25">
      <c r="A21" s="12">
        <v>45542</v>
      </c>
      <c r="B21" s="10">
        <v>42267</v>
      </c>
      <c r="C21" s="10">
        <v>193</v>
      </c>
      <c r="D21" s="10">
        <v>1490</v>
      </c>
      <c r="E21" s="10">
        <v>34506</v>
      </c>
      <c r="F21" s="10">
        <v>217</v>
      </c>
      <c r="G21" s="10">
        <v>2640</v>
      </c>
      <c r="H21" s="10">
        <v>19626</v>
      </c>
      <c r="I21" s="10">
        <v>122</v>
      </c>
      <c r="J21" s="10">
        <v>610</v>
      </c>
      <c r="K21" s="10">
        <v>9800</v>
      </c>
      <c r="L21" s="10">
        <v>-40</v>
      </c>
      <c r="M21" s="10">
        <v>-302</v>
      </c>
    </row>
    <row r="22" spans="1:13" x14ac:dyDescent="0.25">
      <c r="A22" s="12">
        <v>45566</v>
      </c>
      <c r="B22" s="10">
        <v>42343</v>
      </c>
      <c r="C22" s="10">
        <v>76</v>
      </c>
      <c r="D22" s="10">
        <v>1566</v>
      </c>
      <c r="E22" s="10">
        <v>34753</v>
      </c>
      <c r="F22" s="10">
        <v>247</v>
      </c>
      <c r="G22" s="10">
        <v>2887</v>
      </c>
      <c r="H22" s="10">
        <v>19662</v>
      </c>
      <c r="I22" s="10">
        <v>36</v>
      </c>
      <c r="J22" s="10">
        <v>646</v>
      </c>
      <c r="K22" s="10">
        <v>9761</v>
      </c>
      <c r="L22" s="10">
        <v>-39</v>
      </c>
      <c r="M22" s="10">
        <v>-341</v>
      </c>
    </row>
    <row r="23" spans="1:13" x14ac:dyDescent="0.25">
      <c r="A23" s="12">
        <v>45598</v>
      </c>
      <c r="B23" s="10">
        <v>42370</v>
      </c>
      <c r="C23" s="10">
        <v>27</v>
      </c>
      <c r="D23" s="10">
        <v>1593</v>
      </c>
      <c r="E23" s="10">
        <v>34937</v>
      </c>
      <c r="F23" s="10">
        <v>184</v>
      </c>
      <c r="G23" s="10">
        <v>3071</v>
      </c>
      <c r="H23" s="10">
        <v>19681</v>
      </c>
      <c r="I23" s="10">
        <v>19</v>
      </c>
      <c r="J23" s="10">
        <v>665</v>
      </c>
      <c r="K23" s="10">
        <v>9729</v>
      </c>
      <c r="L23" s="10">
        <v>-32</v>
      </c>
      <c r="M23" s="10">
        <v>-373</v>
      </c>
    </row>
    <row r="24" spans="1:13" x14ac:dyDescent="0.25">
      <c r="A24" s="12">
        <v>45627</v>
      </c>
      <c r="B24" s="10">
        <v>42452</v>
      </c>
      <c r="C24" s="10">
        <v>82</v>
      </c>
      <c r="D24" s="10">
        <v>1675</v>
      </c>
      <c r="E24" s="10">
        <v>35148</v>
      </c>
      <c r="F24" s="10">
        <v>211</v>
      </c>
      <c r="G24" s="10">
        <v>3282</v>
      </c>
      <c r="H24" s="10">
        <v>19744</v>
      </c>
      <c r="I24" s="10">
        <v>63</v>
      </c>
      <c r="J24" s="10">
        <v>728</v>
      </c>
      <c r="K24" s="10">
        <v>9690</v>
      </c>
      <c r="L24" s="10">
        <v>-39</v>
      </c>
      <c r="M24" s="10">
        <v>-412</v>
      </c>
    </row>
  </sheetData>
  <mergeCells count="3">
    <mergeCell ref="H3:J3"/>
    <mergeCell ref="K3:M3"/>
    <mergeCell ref="B3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workbookViewId="0">
      <selection activeCell="A26" sqref="A26"/>
    </sheetView>
  </sheetViews>
  <sheetFormatPr defaultRowHeight="13.8" x14ac:dyDescent="0.25"/>
  <cols>
    <col min="1" max="1" width="13.109375" customWidth="1"/>
    <col min="2" max="2" width="14.33203125" customWidth="1"/>
    <col min="3" max="3" width="16.5546875" customWidth="1"/>
    <col min="4" max="4" width="19.6640625" customWidth="1"/>
    <col min="5" max="5" width="16.33203125" customWidth="1"/>
    <col min="6" max="6" width="15.33203125" customWidth="1"/>
    <col min="7" max="7" width="16" customWidth="1"/>
    <col min="8" max="8" width="19" customWidth="1"/>
  </cols>
  <sheetData>
    <row r="1" spans="1:8" x14ac:dyDescent="0.25">
      <c r="A1" t="s">
        <v>29</v>
      </c>
    </row>
    <row r="2" spans="1:8" x14ac:dyDescent="0.25">
      <c r="A2" s="2" t="s">
        <v>16</v>
      </c>
      <c r="B2" t="s">
        <v>25</v>
      </c>
    </row>
    <row r="3" spans="1:8" ht="20.399999999999999" customHeight="1" x14ac:dyDescent="0.25">
      <c r="A3" s="9"/>
      <c r="B3" s="23" t="s">
        <v>20</v>
      </c>
      <c r="C3" s="23"/>
      <c r="D3" s="23"/>
      <c r="E3" s="23"/>
      <c r="F3" s="23" t="s">
        <v>21</v>
      </c>
      <c r="G3" s="23"/>
      <c r="H3" s="23"/>
    </row>
    <row r="4" spans="1:8" ht="25.95" customHeight="1" x14ac:dyDescent="0.25">
      <c r="A4" s="5" t="s">
        <v>24</v>
      </c>
      <c r="B4" s="5" t="s">
        <v>14</v>
      </c>
      <c r="C4" s="5" t="s">
        <v>17</v>
      </c>
      <c r="D4" s="5" t="s">
        <v>18</v>
      </c>
      <c r="E4" s="5" t="s">
        <v>22</v>
      </c>
      <c r="F4" s="5" t="s">
        <v>19</v>
      </c>
      <c r="G4" s="5" t="s">
        <v>23</v>
      </c>
      <c r="H4" s="5" t="s">
        <v>15</v>
      </c>
    </row>
    <row r="5" spans="1:8" x14ac:dyDescent="0.25">
      <c r="A5" s="12">
        <v>45047</v>
      </c>
      <c r="B5" s="8">
        <v>98310.8</v>
      </c>
      <c r="C5" s="8">
        <v>32.5</v>
      </c>
      <c r="D5" s="8">
        <v>810.2</v>
      </c>
      <c r="E5" s="8">
        <v>70695.600000000006</v>
      </c>
      <c r="F5" s="8">
        <v>28444.400000000001</v>
      </c>
      <c r="G5" s="8">
        <v>166.2</v>
      </c>
      <c r="H5" s="8">
        <v>1227.5999999999999</v>
      </c>
    </row>
    <row r="6" spans="1:8" x14ac:dyDescent="0.25">
      <c r="A6" s="12">
        <v>45079</v>
      </c>
      <c r="B6" s="8">
        <v>98538.6</v>
      </c>
      <c r="C6" s="8">
        <v>227.8</v>
      </c>
      <c r="D6" s="8">
        <v>1038</v>
      </c>
      <c r="E6" s="8">
        <v>72180.399999999994</v>
      </c>
      <c r="F6" s="8">
        <v>28640.400000000001</v>
      </c>
      <c r="G6" s="8">
        <v>196</v>
      </c>
      <c r="H6" s="8">
        <v>1423.6</v>
      </c>
    </row>
    <row r="7" spans="1:8" x14ac:dyDescent="0.25">
      <c r="A7" s="12">
        <v>45108</v>
      </c>
      <c r="B7" s="8">
        <v>98600</v>
      </c>
      <c r="C7" s="8">
        <v>61.4</v>
      </c>
      <c r="D7" s="8">
        <v>1099.4000000000001</v>
      </c>
      <c r="E7" s="8">
        <v>72633.5</v>
      </c>
      <c r="F7" s="8">
        <v>28817.1</v>
      </c>
      <c r="G7" s="8">
        <v>176.7</v>
      </c>
      <c r="H7" s="8">
        <v>1600.3</v>
      </c>
    </row>
    <row r="8" spans="1:8" x14ac:dyDescent="0.25">
      <c r="A8" s="12">
        <v>45139</v>
      </c>
      <c r="B8" s="8">
        <v>98647.4</v>
      </c>
      <c r="C8" s="8">
        <v>47.4</v>
      </c>
      <c r="D8" s="8">
        <v>1146.8</v>
      </c>
      <c r="E8" s="8">
        <v>73317.899999999994</v>
      </c>
      <c r="F8" s="8">
        <v>29045.200000000001</v>
      </c>
      <c r="G8" s="8">
        <v>228.1</v>
      </c>
      <c r="H8" s="8">
        <v>1828.4</v>
      </c>
    </row>
    <row r="9" spans="1:8" x14ac:dyDescent="0.25">
      <c r="A9" s="12">
        <v>45170</v>
      </c>
      <c r="B9" s="8">
        <v>99003.1</v>
      </c>
      <c r="C9" s="8">
        <v>355.7</v>
      </c>
      <c r="D9" s="8">
        <v>1502.5</v>
      </c>
      <c r="E9" s="8">
        <v>75036.2</v>
      </c>
      <c r="F9" s="8">
        <v>29468.400000000001</v>
      </c>
      <c r="G9" s="8">
        <v>423.2</v>
      </c>
      <c r="H9" s="8">
        <v>2251.6</v>
      </c>
    </row>
    <row r="10" spans="1:8" x14ac:dyDescent="0.25">
      <c r="A10" s="12">
        <v>45200</v>
      </c>
      <c r="B10" s="8">
        <v>99077.7</v>
      </c>
      <c r="C10" s="8">
        <v>74.599999999999994</v>
      </c>
      <c r="D10" s="8">
        <v>1577.1</v>
      </c>
      <c r="E10" s="8">
        <v>75877.600000000006</v>
      </c>
      <c r="F10" s="8">
        <v>29638</v>
      </c>
      <c r="G10" s="8">
        <v>169.6</v>
      </c>
      <c r="H10" s="8">
        <v>2421.1999999999998</v>
      </c>
    </row>
    <row r="11" spans="1:8" x14ac:dyDescent="0.25">
      <c r="A11" s="12">
        <v>45231</v>
      </c>
      <c r="B11" s="8">
        <v>99094.8</v>
      </c>
      <c r="C11" s="8">
        <v>17.100000000000001</v>
      </c>
      <c r="D11" s="8">
        <v>1594.2</v>
      </c>
      <c r="E11" s="8">
        <v>77880</v>
      </c>
      <c r="F11" s="8">
        <v>29824.799999999999</v>
      </c>
      <c r="G11" s="8">
        <v>186.8</v>
      </c>
      <c r="H11" s="8">
        <v>2608</v>
      </c>
    </row>
    <row r="12" spans="1:8" x14ac:dyDescent="0.25">
      <c r="A12" s="12">
        <v>45261</v>
      </c>
      <c r="B12" s="8">
        <v>99100</v>
      </c>
      <c r="C12" s="8">
        <v>5.2</v>
      </c>
      <c r="D12" s="8">
        <v>1599.4</v>
      </c>
      <c r="E12" s="8">
        <v>79450.3</v>
      </c>
      <c r="F12" s="8">
        <v>29824.6</v>
      </c>
      <c r="G12" s="8">
        <v>-0.2</v>
      </c>
      <c r="H12" s="8">
        <v>2607.8000000000002</v>
      </c>
    </row>
    <row r="13" spans="1:8" x14ac:dyDescent="0.25">
      <c r="A13" s="12">
        <v>45292</v>
      </c>
      <c r="B13" s="8">
        <v>99157.6</v>
      </c>
      <c r="C13" s="8">
        <v>57.6</v>
      </c>
      <c r="D13" s="8">
        <v>57.6</v>
      </c>
      <c r="E13" s="8">
        <v>78951.199999999997</v>
      </c>
      <c r="F13" s="8">
        <v>30085.9</v>
      </c>
      <c r="G13" s="8">
        <v>261.3</v>
      </c>
      <c r="H13" s="8">
        <v>261.3</v>
      </c>
    </row>
    <row r="14" spans="1:8" x14ac:dyDescent="0.25">
      <c r="A14" s="12">
        <v>45323</v>
      </c>
      <c r="B14" s="8">
        <v>99106.6</v>
      </c>
      <c r="C14" s="8">
        <v>-51</v>
      </c>
      <c r="D14" s="8">
        <v>6.6</v>
      </c>
      <c r="E14" s="8">
        <v>80078.5</v>
      </c>
      <c r="F14" s="8">
        <v>30237.3</v>
      </c>
      <c r="G14" s="8">
        <v>151.4</v>
      </c>
      <c r="H14" s="8">
        <v>412.7</v>
      </c>
    </row>
    <row r="15" spans="1:8" x14ac:dyDescent="0.25">
      <c r="A15" s="12">
        <v>45353</v>
      </c>
      <c r="B15" s="8">
        <v>99562.5</v>
      </c>
      <c r="C15" s="8">
        <v>455.9</v>
      </c>
      <c r="D15" s="8">
        <v>462.5</v>
      </c>
      <c r="E15" s="8">
        <v>79853.600000000006</v>
      </c>
      <c r="F15" s="8">
        <v>30507.599999999999</v>
      </c>
      <c r="G15" s="8">
        <v>270.3</v>
      </c>
      <c r="H15" s="8">
        <v>683</v>
      </c>
    </row>
    <row r="16" spans="1:8" x14ac:dyDescent="0.25">
      <c r="A16" s="12">
        <v>45384</v>
      </c>
      <c r="B16" s="8">
        <v>99736.2</v>
      </c>
      <c r="C16" s="8">
        <v>173.7</v>
      </c>
      <c r="D16" s="8">
        <v>636.20000000000005</v>
      </c>
      <c r="E16" s="8">
        <v>79917.899999999994</v>
      </c>
      <c r="F16" s="8">
        <v>30640.3</v>
      </c>
      <c r="G16" s="8">
        <v>132.69999999999999</v>
      </c>
      <c r="H16" s="8">
        <v>815.7</v>
      </c>
    </row>
    <row r="17" spans="1:8" x14ac:dyDescent="0.25">
      <c r="A17" s="12">
        <v>45413</v>
      </c>
      <c r="B17" s="8">
        <v>99844</v>
      </c>
      <c r="C17" s="8">
        <v>107.8</v>
      </c>
      <c r="D17" s="8">
        <v>744</v>
      </c>
      <c r="E17" s="8">
        <v>50255.8</v>
      </c>
      <c r="F17" s="8">
        <v>30752.1</v>
      </c>
      <c r="G17" s="8">
        <v>111.8</v>
      </c>
      <c r="H17" s="8">
        <v>927.5</v>
      </c>
    </row>
    <row r="18" spans="1:8" x14ac:dyDescent="0.25">
      <c r="A18" s="12">
        <v>45445</v>
      </c>
      <c r="B18" s="8">
        <v>100025.60000000001</v>
      </c>
      <c r="C18" s="8">
        <v>181.6</v>
      </c>
      <c r="D18" s="8">
        <v>925.6</v>
      </c>
      <c r="E18" s="8">
        <v>51421.8</v>
      </c>
      <c r="F18" s="8">
        <v>30917.200000000001</v>
      </c>
      <c r="G18" s="8">
        <v>165.1</v>
      </c>
      <c r="H18" s="8">
        <v>1092.5999999999999</v>
      </c>
    </row>
    <row r="19" spans="1:8" x14ac:dyDescent="0.25">
      <c r="A19" s="12">
        <v>45476</v>
      </c>
      <c r="B19" s="8">
        <v>100081.5</v>
      </c>
      <c r="C19" s="8">
        <v>55.9</v>
      </c>
      <c r="D19" s="8">
        <v>981.5</v>
      </c>
      <c r="E19" s="8">
        <v>52795.6</v>
      </c>
      <c r="F19" s="8">
        <v>30920.5</v>
      </c>
      <c r="G19" s="8">
        <v>3.3</v>
      </c>
      <c r="H19" s="8">
        <v>1095.9000000000001</v>
      </c>
    </row>
    <row r="20" spans="1:8" x14ac:dyDescent="0.25">
      <c r="A20" s="12">
        <v>45508</v>
      </c>
      <c r="B20" s="8">
        <v>100154.5</v>
      </c>
      <c r="C20" s="8">
        <v>73</v>
      </c>
      <c r="D20" s="8">
        <v>1054.5</v>
      </c>
      <c r="E20" s="8">
        <v>53352.2</v>
      </c>
      <c r="F20" s="8">
        <v>31061</v>
      </c>
      <c r="G20" s="8">
        <v>140.5</v>
      </c>
      <c r="H20" s="8">
        <v>1236.4000000000001</v>
      </c>
    </row>
    <row r="21" spans="1:8" x14ac:dyDescent="0.25">
      <c r="A21" s="12">
        <v>45542</v>
      </c>
      <c r="B21" s="8">
        <v>100397.7</v>
      </c>
      <c r="C21" s="8">
        <v>243.2</v>
      </c>
      <c r="D21" s="8">
        <v>1297.7</v>
      </c>
      <c r="E21" s="8">
        <v>53943</v>
      </c>
      <c r="F21" s="8">
        <v>31360.400000000001</v>
      </c>
      <c r="G21" s="8">
        <v>299.39999999999998</v>
      </c>
      <c r="H21" s="8">
        <v>1535.8</v>
      </c>
    </row>
    <row r="22" spans="1:8" x14ac:dyDescent="0.25">
      <c r="A22" s="12">
        <v>45566</v>
      </c>
      <c r="B22" s="8">
        <v>100427.7</v>
      </c>
      <c r="C22" s="8">
        <v>30</v>
      </c>
      <c r="D22" s="8">
        <v>1327.7</v>
      </c>
      <c r="E22" s="8">
        <v>54569</v>
      </c>
      <c r="F22" s="8">
        <v>31483.4</v>
      </c>
      <c r="G22" s="8">
        <v>123</v>
      </c>
      <c r="H22" s="8">
        <v>1658.8</v>
      </c>
    </row>
    <row r="23" spans="1:8" x14ac:dyDescent="0.25">
      <c r="A23" s="12">
        <v>45598</v>
      </c>
      <c r="B23" s="8">
        <v>100510.1</v>
      </c>
      <c r="C23" s="8">
        <v>82.4</v>
      </c>
      <c r="D23" s="8">
        <v>1410.1</v>
      </c>
      <c r="E23" s="8">
        <v>54712</v>
      </c>
      <c r="F23" s="8">
        <v>31586.799999999999</v>
      </c>
      <c r="G23" s="8">
        <v>103.4</v>
      </c>
      <c r="H23" s="8">
        <v>1762.2</v>
      </c>
    </row>
    <row r="24" spans="1:8" x14ac:dyDescent="0.25">
      <c r="A24" s="12">
        <v>45629</v>
      </c>
      <c r="B24" s="8">
        <v>100431.5</v>
      </c>
      <c r="C24" s="8">
        <v>-78.599999999999994</v>
      </c>
      <c r="D24" s="8">
        <v>1331.5</v>
      </c>
      <c r="E24" s="8">
        <v>55240</v>
      </c>
      <c r="F24" s="8">
        <v>31457</v>
      </c>
      <c r="G24" s="8">
        <v>-129.80000000000001</v>
      </c>
      <c r="H24" s="8">
        <v>1632.4</v>
      </c>
    </row>
    <row r="25" spans="1:8" x14ac:dyDescent="0.25">
      <c r="B25" s="3"/>
      <c r="C25" s="3"/>
      <c r="D25" s="3"/>
      <c r="E25" s="3"/>
      <c r="F25" s="3"/>
      <c r="G25" s="3"/>
      <c r="H25" s="3"/>
    </row>
    <row r="26" spans="1:8" x14ac:dyDescent="0.25">
      <c r="B26" s="3"/>
      <c r="C26" s="3"/>
      <c r="D26" s="3"/>
      <c r="E26" s="3"/>
      <c r="F26" s="3"/>
      <c r="G26" s="3"/>
      <c r="H26" s="3"/>
    </row>
  </sheetData>
  <mergeCells count="2">
    <mergeCell ref="F3:H3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D11" sqref="D11"/>
    </sheetView>
  </sheetViews>
  <sheetFormatPr defaultRowHeight="13.8" x14ac:dyDescent="0.25"/>
  <cols>
    <col min="3" max="3" width="14.109375" customWidth="1"/>
    <col min="4" max="4" width="19" customWidth="1"/>
    <col min="5" max="5" width="22.77734375" customWidth="1"/>
    <col min="6" max="6" width="22" customWidth="1"/>
    <col min="7" max="9" width="21.6640625" customWidth="1"/>
  </cols>
  <sheetData>
    <row r="1" spans="1:7" x14ac:dyDescent="0.25">
      <c r="A1" t="s">
        <v>37</v>
      </c>
      <c r="D1" t="s">
        <v>27</v>
      </c>
    </row>
    <row r="2" spans="1:7" ht="14.4" x14ac:dyDescent="0.25">
      <c r="A2" s="14" t="s">
        <v>36</v>
      </c>
      <c r="B2" s="14" t="s">
        <v>38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33</v>
      </c>
    </row>
    <row r="3" spans="1:7" x14ac:dyDescent="0.25">
      <c r="A3" s="13" t="s">
        <v>31</v>
      </c>
      <c r="B3" s="4" t="s">
        <v>39</v>
      </c>
      <c r="C3" s="10">
        <v>100337.9</v>
      </c>
      <c r="D3" s="10">
        <v>-93.6</v>
      </c>
      <c r="E3" s="10">
        <v>57766.7</v>
      </c>
      <c r="F3" s="10">
        <v>32004.799999999999</v>
      </c>
      <c r="G3" s="10">
        <v>547.79999999999995</v>
      </c>
    </row>
    <row r="4" spans="1:7" x14ac:dyDescent="0.25">
      <c r="A4" s="13" t="s">
        <v>31</v>
      </c>
      <c r="B4" s="4" t="s">
        <v>41</v>
      </c>
      <c r="C4" s="10">
        <v>42947</v>
      </c>
      <c r="D4" s="10">
        <v>495</v>
      </c>
      <c r="E4" s="10">
        <v>26621</v>
      </c>
      <c r="F4" s="10">
        <v>19811</v>
      </c>
      <c r="G4" s="10">
        <v>67</v>
      </c>
    </row>
    <row r="5" spans="1:7" x14ac:dyDescent="0.25">
      <c r="A5" s="13" t="s">
        <v>31</v>
      </c>
      <c r="B5" s="4" t="s">
        <v>40</v>
      </c>
      <c r="C5" s="10">
        <v>118179.5</v>
      </c>
      <c r="D5" s="10"/>
      <c r="E5" s="10">
        <v>20382.5</v>
      </c>
      <c r="F5" s="10"/>
      <c r="G5" s="10"/>
    </row>
    <row r="6" spans="1:7" x14ac:dyDescent="0.25">
      <c r="A6" s="13" t="s">
        <v>54</v>
      </c>
      <c r="B6" s="4" t="s">
        <v>39</v>
      </c>
      <c r="C6" s="10">
        <v>100487.8</v>
      </c>
      <c r="D6" s="10">
        <v>149.9</v>
      </c>
      <c r="E6" s="10">
        <v>59931.3</v>
      </c>
      <c r="F6" s="10">
        <v>32322.9</v>
      </c>
      <c r="G6" s="10">
        <v>318.10000000000002</v>
      </c>
    </row>
    <row r="7" spans="1:7" x14ac:dyDescent="0.25">
      <c r="A7" s="13" t="s">
        <v>54</v>
      </c>
      <c r="B7" s="4" t="s">
        <v>41</v>
      </c>
      <c r="C7" s="10">
        <v>43271</v>
      </c>
      <c r="D7" s="10">
        <v>324</v>
      </c>
      <c r="E7" s="10">
        <v>28202</v>
      </c>
      <c r="F7" s="10">
        <v>19860</v>
      </c>
      <c r="G7" s="10">
        <v>49</v>
      </c>
    </row>
    <row r="8" spans="1:7" x14ac:dyDescent="0.25">
      <c r="A8" s="13" t="s">
        <v>54</v>
      </c>
      <c r="B8" s="4" t="s">
        <v>40</v>
      </c>
      <c r="C8" s="10">
        <v>120786.2</v>
      </c>
      <c r="D8" s="10"/>
      <c r="E8" s="10">
        <v>21351.3</v>
      </c>
      <c r="F8" s="10"/>
      <c r="G8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4E50-FF8F-4FE9-B31F-97C2453D97C9}">
  <dimension ref="A1:C11"/>
  <sheetViews>
    <sheetView tabSelected="1" workbookViewId="0">
      <selection activeCell="G11" sqref="G11"/>
    </sheetView>
  </sheetViews>
  <sheetFormatPr defaultRowHeight="13.8" x14ac:dyDescent="0.25"/>
  <cols>
    <col min="1" max="1" width="19.21875" style="15" customWidth="1"/>
    <col min="2" max="2" width="15.33203125" style="16" customWidth="1"/>
    <col min="3" max="3" width="15.88671875" style="16" customWidth="1"/>
    <col min="4" max="4" width="14.44140625" style="15" customWidth="1"/>
    <col min="5" max="16384" width="8.88671875" style="15"/>
  </cols>
  <sheetData>
    <row r="1" spans="1:3" x14ac:dyDescent="0.25">
      <c r="A1" s="15" t="s">
        <v>52</v>
      </c>
      <c r="B1" s="16" t="s">
        <v>51</v>
      </c>
    </row>
    <row r="3" spans="1:3" x14ac:dyDescent="0.25">
      <c r="A3" s="16" t="s">
        <v>49</v>
      </c>
      <c r="B3" s="18" t="s">
        <v>53</v>
      </c>
      <c r="C3" s="18" t="s">
        <v>48</v>
      </c>
    </row>
    <row r="4" spans="1:3" x14ac:dyDescent="0.25">
      <c r="A4" s="17" t="s">
        <v>47</v>
      </c>
      <c r="B4" s="16">
        <v>8894.68</v>
      </c>
      <c r="C4" s="16">
        <v>4669.8900000000003</v>
      </c>
    </row>
    <row r="5" spans="1:3" x14ac:dyDescent="0.25">
      <c r="A5" s="17" t="s">
        <v>46</v>
      </c>
      <c r="B5" s="16">
        <f>3896*0.76</f>
        <v>2960.96</v>
      </c>
      <c r="C5" s="16">
        <v>1319</v>
      </c>
    </row>
    <row r="6" spans="1:3" x14ac:dyDescent="0.25">
      <c r="A6" s="17" t="s">
        <v>45</v>
      </c>
      <c r="B6" s="16">
        <v>4820</v>
      </c>
      <c r="C6" s="16">
        <v>2945.49</v>
      </c>
    </row>
    <row r="7" spans="1:3" x14ac:dyDescent="0.25">
      <c r="A7" s="17" t="s">
        <v>44</v>
      </c>
      <c r="B7" s="16">
        <f>SUM(B4:B6)</f>
        <v>16675.64</v>
      </c>
      <c r="C7" s="16">
        <f>SUM(C4:C6)</f>
        <v>8934.380000000001</v>
      </c>
    </row>
    <row r="9" spans="1:3" x14ac:dyDescent="0.25">
      <c r="A9" s="15" t="s">
        <v>43</v>
      </c>
      <c r="B9" s="16">
        <f>SUM(B4:B5)</f>
        <v>11855.64</v>
      </c>
      <c r="C9" s="16">
        <f>SUM(C4:C5)</f>
        <v>5988.89</v>
      </c>
    </row>
    <row r="10" spans="1:3" x14ac:dyDescent="0.25">
      <c r="A10" s="15" t="s">
        <v>42</v>
      </c>
      <c r="B10" s="16">
        <v>17400</v>
      </c>
      <c r="C10" s="16">
        <v>9055</v>
      </c>
    </row>
    <row r="11" spans="1:3" x14ac:dyDescent="0.25">
      <c r="A11" s="15" t="s">
        <v>50</v>
      </c>
      <c r="B11" s="16">
        <f>B10-B9</f>
        <v>5544.3600000000006</v>
      </c>
      <c r="C11" s="16">
        <f>C10-C9</f>
        <v>3066.1099999999997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电信</vt:lpstr>
      <vt:lpstr>移动</vt:lpstr>
      <vt:lpstr>2025始新</vt:lpstr>
      <vt:lpstr> 业绩预估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goddices</dc:creator>
  <cp:lastModifiedBy>朱峰</cp:lastModifiedBy>
  <dcterms:created xsi:type="dcterms:W3CDTF">2015-06-05T18:19:34Z</dcterms:created>
  <dcterms:modified xsi:type="dcterms:W3CDTF">2025-08-26T10:15:54Z</dcterms:modified>
</cp:coreProperties>
</file>